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G:\LASSO\LASSO Division\Susan\Items for Posting\"/>
    </mc:Choice>
  </mc:AlternateContent>
  <xr:revisionPtr revIDLastSave="0" documentId="13_ncr:1_{120CC169-08F7-4E05-AEDB-E85D83D4EE3B}" xr6:coauthVersionLast="36" xr6:coauthVersionMax="36" xr10:uidLastSave="{00000000-0000-0000-0000-000000000000}"/>
  <bookViews>
    <workbookView xWindow="0" yWindow="23400" windowWidth="28800" windowHeight="12210" tabRatio="751" xr2:uid="{00000000-000D-0000-FFFF-FFFF00000000}"/>
  </bookViews>
  <sheets>
    <sheet name="Title Page" sheetId="1" r:id="rId1"/>
    <sheet name="Data Entry Table" sheetId="2" r:id="rId2"/>
    <sheet name="Total Expenditures Table" sheetId="3" r:id="rId3"/>
    <sheet name="Contributing Actions Table" sheetId="9" r:id="rId4"/>
    <sheet name="Annual Update (AU) Table" sheetId="5" r:id="rId5"/>
    <sheet name="Contributing Update Table" sheetId="7" state="hidden" r:id="rId6"/>
    <sheet name="Contributing Actions AU Table" sheetId="8" r:id="rId7"/>
    <sheet name="LCFF Carryover Table" sheetId="12" r:id="rId8"/>
  </sheets>
  <definedNames>
    <definedName name="_xlnm._FilterDatabase" localSheetId="3" hidden="1">'Contributing Actions Table'!#REF!</definedName>
  </definedNames>
  <calcPr calcId="191029"/>
</workbook>
</file>

<file path=xl/calcChain.xml><?xml version="1.0" encoding="utf-8"?>
<calcChain xmlns="http://schemas.openxmlformats.org/spreadsheetml/2006/main">
  <c r="P8" i="2" l="1"/>
  <c r="F8" i="8" l="1"/>
  <c r="F9" i="8"/>
  <c r="F10" i="8"/>
  <c r="F11" i="8"/>
  <c r="F6" i="8"/>
  <c r="Q7" i="2" l="1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6" i="2"/>
  <c r="P9" i="2" l="1"/>
  <c r="H200" i="8" l="1"/>
  <c r="B3" i="12" l="1"/>
  <c r="D3" i="2"/>
  <c r="C3" i="9" s="1"/>
  <c r="F200" i="8"/>
  <c r="D3" i="9"/>
  <c r="C3" i="12" s="1"/>
  <c r="E11" i="9"/>
  <c r="D3" i="12" l="1"/>
  <c r="A1" i="2"/>
  <c r="A1" i="12" l="1"/>
  <c r="A1" i="8"/>
  <c r="A1" i="5"/>
  <c r="A1" i="9"/>
  <c r="A1" i="3"/>
  <c r="F3" i="2" l="1"/>
  <c r="E3" i="9" s="1"/>
  <c r="G6" i="8" l="1"/>
  <c r="G15" i="8"/>
  <c r="G17" i="8"/>
  <c r="G200" i="8"/>
  <c r="G7" i="8" l="1"/>
  <c r="G9" i="8"/>
  <c r="G10" i="8"/>
  <c r="G11" i="8"/>
  <c r="G12" i="8"/>
  <c r="G13" i="8"/>
  <c r="G14" i="8"/>
  <c r="G16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A3" i="9" l="1"/>
  <c r="G200" i="9"/>
  <c r="F200" i="9"/>
  <c r="E200" i="9"/>
  <c r="D200" i="9"/>
  <c r="C200" i="9"/>
  <c r="B200" i="9"/>
  <c r="A200" i="9"/>
  <c r="G199" i="9"/>
  <c r="F199" i="9"/>
  <c r="E199" i="9"/>
  <c r="D199" i="9"/>
  <c r="C199" i="9"/>
  <c r="B199" i="9"/>
  <c r="A199" i="9"/>
  <c r="G198" i="9"/>
  <c r="F198" i="9"/>
  <c r="E198" i="9"/>
  <c r="D198" i="9"/>
  <c r="C198" i="9"/>
  <c r="B198" i="9"/>
  <c r="A198" i="9"/>
  <c r="G197" i="9"/>
  <c r="F197" i="9"/>
  <c r="E197" i="9"/>
  <c r="D197" i="9"/>
  <c r="C197" i="9"/>
  <c r="B197" i="9"/>
  <c r="A197" i="9"/>
  <c r="G196" i="9"/>
  <c r="F196" i="9"/>
  <c r="E196" i="9"/>
  <c r="D196" i="9"/>
  <c r="C196" i="9"/>
  <c r="B196" i="9"/>
  <c r="A196" i="9"/>
  <c r="G195" i="9"/>
  <c r="F195" i="9"/>
  <c r="E195" i="9"/>
  <c r="D195" i="9"/>
  <c r="C195" i="9"/>
  <c r="B195" i="9"/>
  <c r="A195" i="9"/>
  <c r="G194" i="9"/>
  <c r="F194" i="9"/>
  <c r="E194" i="9"/>
  <c r="D194" i="9"/>
  <c r="C194" i="9"/>
  <c r="B194" i="9"/>
  <c r="A194" i="9"/>
  <c r="G193" i="9"/>
  <c r="F193" i="9"/>
  <c r="E193" i="9"/>
  <c r="D193" i="9"/>
  <c r="C193" i="9"/>
  <c r="B193" i="9"/>
  <c r="A193" i="9"/>
  <c r="G192" i="9"/>
  <c r="F192" i="9"/>
  <c r="E192" i="9"/>
  <c r="D192" i="9"/>
  <c r="C192" i="9"/>
  <c r="B192" i="9"/>
  <c r="A192" i="9"/>
  <c r="G191" i="9"/>
  <c r="F191" i="9"/>
  <c r="E191" i="9"/>
  <c r="D191" i="9"/>
  <c r="C191" i="9"/>
  <c r="B191" i="9"/>
  <c r="A191" i="9"/>
  <c r="G190" i="9"/>
  <c r="F190" i="9"/>
  <c r="E190" i="9"/>
  <c r="D190" i="9"/>
  <c r="C190" i="9"/>
  <c r="B190" i="9"/>
  <c r="A190" i="9"/>
  <c r="G189" i="9"/>
  <c r="F189" i="9"/>
  <c r="E189" i="9"/>
  <c r="D189" i="9"/>
  <c r="C189" i="9"/>
  <c r="B189" i="9"/>
  <c r="A189" i="9"/>
  <c r="G188" i="9"/>
  <c r="F188" i="9"/>
  <c r="E188" i="9"/>
  <c r="D188" i="9"/>
  <c r="C188" i="9"/>
  <c r="B188" i="9"/>
  <c r="A188" i="9"/>
  <c r="G187" i="9"/>
  <c r="F187" i="9"/>
  <c r="E187" i="9"/>
  <c r="D187" i="9"/>
  <c r="C187" i="9"/>
  <c r="B187" i="9"/>
  <c r="A187" i="9"/>
  <c r="G186" i="9"/>
  <c r="F186" i="9"/>
  <c r="E186" i="9"/>
  <c r="D186" i="9"/>
  <c r="C186" i="9"/>
  <c r="B186" i="9"/>
  <c r="A186" i="9"/>
  <c r="G185" i="9"/>
  <c r="F185" i="9"/>
  <c r="E185" i="9"/>
  <c r="D185" i="9"/>
  <c r="C185" i="9"/>
  <c r="B185" i="9"/>
  <c r="A185" i="9"/>
  <c r="G184" i="9"/>
  <c r="F184" i="9"/>
  <c r="E184" i="9"/>
  <c r="D184" i="9"/>
  <c r="C184" i="9"/>
  <c r="B184" i="9"/>
  <c r="A184" i="9"/>
  <c r="G183" i="9"/>
  <c r="F183" i="9"/>
  <c r="E183" i="9"/>
  <c r="D183" i="9"/>
  <c r="C183" i="9"/>
  <c r="B183" i="9"/>
  <c r="A183" i="9"/>
  <c r="G182" i="9"/>
  <c r="F182" i="9"/>
  <c r="E182" i="9"/>
  <c r="D182" i="9"/>
  <c r="C182" i="9"/>
  <c r="B182" i="9"/>
  <c r="A182" i="9"/>
  <c r="G181" i="9"/>
  <c r="F181" i="9"/>
  <c r="E181" i="9"/>
  <c r="D181" i="9"/>
  <c r="C181" i="9"/>
  <c r="B181" i="9"/>
  <c r="A181" i="9"/>
  <c r="G180" i="9"/>
  <c r="F180" i="9"/>
  <c r="E180" i="9"/>
  <c r="D180" i="9"/>
  <c r="C180" i="9"/>
  <c r="B180" i="9"/>
  <c r="A180" i="9"/>
  <c r="G179" i="9"/>
  <c r="F179" i="9"/>
  <c r="E179" i="9"/>
  <c r="D179" i="9"/>
  <c r="C179" i="9"/>
  <c r="B179" i="9"/>
  <c r="A179" i="9"/>
  <c r="G178" i="9"/>
  <c r="F178" i="9"/>
  <c r="E178" i="9"/>
  <c r="D178" i="9"/>
  <c r="C178" i="9"/>
  <c r="B178" i="9"/>
  <c r="A178" i="9"/>
  <c r="G177" i="9"/>
  <c r="F177" i="9"/>
  <c r="E177" i="9"/>
  <c r="D177" i="9"/>
  <c r="C177" i="9"/>
  <c r="B177" i="9"/>
  <c r="A177" i="9"/>
  <c r="G176" i="9"/>
  <c r="F176" i="9"/>
  <c r="E176" i="9"/>
  <c r="D176" i="9"/>
  <c r="C176" i="9"/>
  <c r="B176" i="9"/>
  <c r="A176" i="9"/>
  <c r="G175" i="9"/>
  <c r="F175" i="9"/>
  <c r="E175" i="9"/>
  <c r="D175" i="9"/>
  <c r="C175" i="9"/>
  <c r="B175" i="9"/>
  <c r="A175" i="9"/>
  <c r="G174" i="9"/>
  <c r="F174" i="9"/>
  <c r="E174" i="9"/>
  <c r="D174" i="9"/>
  <c r="C174" i="9"/>
  <c r="B174" i="9"/>
  <c r="A174" i="9"/>
  <c r="G173" i="9"/>
  <c r="F173" i="9"/>
  <c r="E173" i="9"/>
  <c r="D173" i="9"/>
  <c r="C173" i="9"/>
  <c r="B173" i="9"/>
  <c r="A173" i="9"/>
  <c r="G172" i="9"/>
  <c r="F172" i="9"/>
  <c r="E172" i="9"/>
  <c r="D172" i="9"/>
  <c r="C172" i="9"/>
  <c r="B172" i="9"/>
  <c r="A172" i="9"/>
  <c r="G171" i="9"/>
  <c r="F171" i="9"/>
  <c r="E171" i="9"/>
  <c r="D171" i="9"/>
  <c r="C171" i="9"/>
  <c r="B171" i="9"/>
  <c r="A171" i="9"/>
  <c r="G170" i="9"/>
  <c r="F170" i="9"/>
  <c r="E170" i="9"/>
  <c r="D170" i="9"/>
  <c r="C170" i="9"/>
  <c r="B170" i="9"/>
  <c r="A170" i="9"/>
  <c r="G169" i="9"/>
  <c r="F169" i="9"/>
  <c r="E169" i="9"/>
  <c r="D169" i="9"/>
  <c r="C169" i="9"/>
  <c r="B169" i="9"/>
  <c r="A169" i="9"/>
  <c r="G168" i="9"/>
  <c r="F168" i="9"/>
  <c r="E168" i="9"/>
  <c r="D168" i="9"/>
  <c r="C168" i="9"/>
  <c r="B168" i="9"/>
  <c r="A168" i="9"/>
  <c r="G167" i="9"/>
  <c r="F167" i="9"/>
  <c r="E167" i="9"/>
  <c r="D167" i="9"/>
  <c r="C167" i="9"/>
  <c r="B167" i="9"/>
  <c r="A167" i="9"/>
  <c r="G166" i="9"/>
  <c r="F166" i="9"/>
  <c r="E166" i="9"/>
  <c r="D166" i="9"/>
  <c r="C166" i="9"/>
  <c r="B166" i="9"/>
  <c r="A166" i="9"/>
  <c r="G165" i="9"/>
  <c r="F165" i="9"/>
  <c r="E165" i="9"/>
  <c r="D165" i="9"/>
  <c r="C165" i="9"/>
  <c r="B165" i="9"/>
  <c r="A165" i="9"/>
  <c r="G164" i="9"/>
  <c r="F164" i="9"/>
  <c r="E164" i="9"/>
  <c r="D164" i="9"/>
  <c r="C164" i="9"/>
  <c r="B164" i="9"/>
  <c r="A164" i="9"/>
  <c r="G163" i="9"/>
  <c r="F163" i="9"/>
  <c r="E163" i="9"/>
  <c r="D163" i="9"/>
  <c r="C163" i="9"/>
  <c r="B163" i="9"/>
  <c r="A163" i="9"/>
  <c r="G162" i="9"/>
  <c r="F162" i="9"/>
  <c r="E162" i="9"/>
  <c r="D162" i="9"/>
  <c r="C162" i="9"/>
  <c r="B162" i="9"/>
  <c r="A162" i="9"/>
  <c r="G161" i="9"/>
  <c r="F161" i="9"/>
  <c r="E161" i="9"/>
  <c r="D161" i="9"/>
  <c r="C161" i="9"/>
  <c r="B161" i="9"/>
  <c r="A161" i="9"/>
  <c r="G160" i="9"/>
  <c r="F160" i="9"/>
  <c r="E160" i="9"/>
  <c r="D160" i="9"/>
  <c r="C160" i="9"/>
  <c r="B160" i="9"/>
  <c r="A160" i="9"/>
  <c r="G159" i="9"/>
  <c r="F159" i="9"/>
  <c r="E159" i="9"/>
  <c r="D159" i="9"/>
  <c r="C159" i="9"/>
  <c r="B159" i="9"/>
  <c r="A159" i="9"/>
  <c r="G158" i="9"/>
  <c r="F158" i="9"/>
  <c r="E158" i="9"/>
  <c r="D158" i="9"/>
  <c r="C158" i="9"/>
  <c r="B158" i="9"/>
  <c r="A158" i="9"/>
  <c r="G157" i="9"/>
  <c r="F157" i="9"/>
  <c r="E157" i="9"/>
  <c r="D157" i="9"/>
  <c r="C157" i="9"/>
  <c r="B157" i="9"/>
  <c r="A157" i="9"/>
  <c r="G156" i="9"/>
  <c r="F156" i="9"/>
  <c r="E156" i="9"/>
  <c r="D156" i="9"/>
  <c r="C156" i="9"/>
  <c r="B156" i="9"/>
  <c r="A156" i="9"/>
  <c r="G155" i="9"/>
  <c r="F155" i="9"/>
  <c r="E155" i="9"/>
  <c r="D155" i="9"/>
  <c r="C155" i="9"/>
  <c r="B155" i="9"/>
  <c r="A155" i="9"/>
  <c r="G154" i="9"/>
  <c r="F154" i="9"/>
  <c r="E154" i="9"/>
  <c r="D154" i="9"/>
  <c r="C154" i="9"/>
  <c r="B154" i="9"/>
  <c r="A154" i="9"/>
  <c r="G153" i="9"/>
  <c r="F153" i="9"/>
  <c r="E153" i="9"/>
  <c r="D153" i="9"/>
  <c r="C153" i="9"/>
  <c r="B153" i="9"/>
  <c r="A153" i="9"/>
  <c r="G152" i="9"/>
  <c r="F152" i="9"/>
  <c r="E152" i="9"/>
  <c r="D152" i="9"/>
  <c r="C152" i="9"/>
  <c r="B152" i="9"/>
  <c r="A152" i="9"/>
  <c r="G151" i="9"/>
  <c r="F151" i="9"/>
  <c r="E151" i="9"/>
  <c r="D151" i="9"/>
  <c r="C151" i="9"/>
  <c r="B151" i="9"/>
  <c r="A151" i="9"/>
  <c r="G150" i="9"/>
  <c r="F150" i="9"/>
  <c r="E150" i="9"/>
  <c r="D150" i="9"/>
  <c r="C150" i="9"/>
  <c r="B150" i="9"/>
  <c r="A150" i="9"/>
  <c r="G149" i="9"/>
  <c r="F149" i="9"/>
  <c r="E149" i="9"/>
  <c r="D149" i="9"/>
  <c r="C149" i="9"/>
  <c r="B149" i="9"/>
  <c r="A149" i="9"/>
  <c r="G148" i="9"/>
  <c r="F148" i="9"/>
  <c r="E148" i="9"/>
  <c r="D148" i="9"/>
  <c r="C148" i="9"/>
  <c r="B148" i="9"/>
  <c r="A148" i="9"/>
  <c r="G147" i="9"/>
  <c r="F147" i="9"/>
  <c r="E147" i="9"/>
  <c r="D147" i="9"/>
  <c r="C147" i="9"/>
  <c r="B147" i="9"/>
  <c r="A147" i="9"/>
  <c r="G146" i="9"/>
  <c r="F146" i="9"/>
  <c r="E146" i="9"/>
  <c r="D146" i="9"/>
  <c r="C146" i="9"/>
  <c r="B146" i="9"/>
  <c r="A146" i="9"/>
  <c r="G145" i="9"/>
  <c r="F145" i="9"/>
  <c r="E145" i="9"/>
  <c r="D145" i="9"/>
  <c r="C145" i="9"/>
  <c r="B145" i="9"/>
  <c r="A145" i="9"/>
  <c r="G144" i="9"/>
  <c r="F144" i="9"/>
  <c r="E144" i="9"/>
  <c r="D144" i="9"/>
  <c r="C144" i="9"/>
  <c r="B144" i="9"/>
  <c r="A144" i="9"/>
  <c r="G143" i="9"/>
  <c r="F143" i="9"/>
  <c r="E143" i="9"/>
  <c r="D143" i="9"/>
  <c r="C143" i="9"/>
  <c r="B143" i="9"/>
  <c r="A143" i="9"/>
  <c r="G142" i="9"/>
  <c r="F142" i="9"/>
  <c r="E142" i="9"/>
  <c r="D142" i="9"/>
  <c r="C142" i="9"/>
  <c r="B142" i="9"/>
  <c r="A142" i="9"/>
  <c r="G141" i="9"/>
  <c r="F141" i="9"/>
  <c r="E141" i="9"/>
  <c r="D141" i="9"/>
  <c r="C141" i="9"/>
  <c r="B141" i="9"/>
  <c r="A141" i="9"/>
  <c r="G140" i="9"/>
  <c r="F140" i="9"/>
  <c r="E140" i="9"/>
  <c r="D140" i="9"/>
  <c r="C140" i="9"/>
  <c r="B140" i="9"/>
  <c r="A140" i="9"/>
  <c r="G139" i="9"/>
  <c r="F139" i="9"/>
  <c r="E139" i="9"/>
  <c r="D139" i="9"/>
  <c r="C139" i="9"/>
  <c r="B139" i="9"/>
  <c r="A139" i="9"/>
  <c r="G138" i="9"/>
  <c r="F138" i="9"/>
  <c r="E138" i="9"/>
  <c r="D138" i="9"/>
  <c r="C138" i="9"/>
  <c r="B138" i="9"/>
  <c r="A138" i="9"/>
  <c r="G137" i="9"/>
  <c r="F137" i="9"/>
  <c r="E137" i="9"/>
  <c r="D137" i="9"/>
  <c r="C137" i="9"/>
  <c r="B137" i="9"/>
  <c r="A137" i="9"/>
  <c r="G136" i="9"/>
  <c r="F136" i="9"/>
  <c r="E136" i="9"/>
  <c r="D136" i="9"/>
  <c r="C136" i="9"/>
  <c r="B136" i="9"/>
  <c r="A136" i="9"/>
  <c r="G135" i="9"/>
  <c r="F135" i="9"/>
  <c r="E135" i="9"/>
  <c r="D135" i="9"/>
  <c r="C135" i="9"/>
  <c r="B135" i="9"/>
  <c r="A135" i="9"/>
  <c r="G134" i="9"/>
  <c r="F134" i="9"/>
  <c r="E134" i="9"/>
  <c r="D134" i="9"/>
  <c r="C134" i="9"/>
  <c r="B134" i="9"/>
  <c r="A134" i="9"/>
  <c r="G133" i="9"/>
  <c r="F133" i="9"/>
  <c r="E133" i="9"/>
  <c r="D133" i="9"/>
  <c r="C133" i="9"/>
  <c r="B133" i="9"/>
  <c r="A133" i="9"/>
  <c r="G132" i="9"/>
  <c r="F132" i="9"/>
  <c r="E132" i="9"/>
  <c r="D132" i="9"/>
  <c r="C132" i="9"/>
  <c r="B132" i="9"/>
  <c r="A132" i="9"/>
  <c r="G131" i="9"/>
  <c r="F131" i="9"/>
  <c r="E131" i="9"/>
  <c r="D131" i="9"/>
  <c r="C131" i="9"/>
  <c r="B131" i="9"/>
  <c r="A131" i="9"/>
  <c r="G130" i="9"/>
  <c r="F130" i="9"/>
  <c r="E130" i="9"/>
  <c r="D130" i="9"/>
  <c r="C130" i="9"/>
  <c r="B130" i="9"/>
  <c r="A130" i="9"/>
  <c r="G129" i="9"/>
  <c r="F129" i="9"/>
  <c r="E129" i="9"/>
  <c r="D129" i="9"/>
  <c r="C129" i="9"/>
  <c r="B129" i="9"/>
  <c r="A129" i="9"/>
  <c r="G128" i="9"/>
  <c r="F128" i="9"/>
  <c r="E128" i="9"/>
  <c r="D128" i="9"/>
  <c r="C128" i="9"/>
  <c r="B128" i="9"/>
  <c r="A128" i="9"/>
  <c r="G127" i="9"/>
  <c r="F127" i="9"/>
  <c r="E127" i="9"/>
  <c r="D127" i="9"/>
  <c r="C127" i="9"/>
  <c r="B127" i="9"/>
  <c r="A127" i="9"/>
  <c r="G126" i="9"/>
  <c r="F126" i="9"/>
  <c r="E126" i="9"/>
  <c r="D126" i="9"/>
  <c r="C126" i="9"/>
  <c r="B126" i="9"/>
  <c r="A126" i="9"/>
  <c r="G125" i="9"/>
  <c r="F125" i="9"/>
  <c r="E125" i="9"/>
  <c r="D125" i="9"/>
  <c r="C125" i="9"/>
  <c r="B125" i="9"/>
  <c r="A125" i="9"/>
  <c r="G124" i="9"/>
  <c r="F124" i="9"/>
  <c r="E124" i="9"/>
  <c r="D124" i="9"/>
  <c r="C124" i="9"/>
  <c r="B124" i="9"/>
  <c r="A124" i="9"/>
  <c r="G123" i="9"/>
  <c r="F123" i="9"/>
  <c r="E123" i="9"/>
  <c r="D123" i="9"/>
  <c r="C123" i="9"/>
  <c r="B123" i="9"/>
  <c r="A123" i="9"/>
  <c r="G122" i="9"/>
  <c r="F122" i="9"/>
  <c r="E122" i="9"/>
  <c r="D122" i="9"/>
  <c r="C122" i="9"/>
  <c r="B122" i="9"/>
  <c r="A122" i="9"/>
  <c r="G121" i="9"/>
  <c r="F121" i="9"/>
  <c r="E121" i="9"/>
  <c r="D121" i="9"/>
  <c r="C121" i="9"/>
  <c r="B121" i="9"/>
  <c r="A121" i="9"/>
  <c r="G120" i="9"/>
  <c r="F120" i="9"/>
  <c r="E120" i="9"/>
  <c r="D120" i="9"/>
  <c r="C120" i="9"/>
  <c r="B120" i="9"/>
  <c r="A120" i="9"/>
  <c r="G119" i="9"/>
  <c r="F119" i="9"/>
  <c r="E119" i="9"/>
  <c r="D119" i="9"/>
  <c r="C119" i="9"/>
  <c r="B119" i="9"/>
  <c r="A119" i="9"/>
  <c r="G118" i="9"/>
  <c r="F118" i="9"/>
  <c r="E118" i="9"/>
  <c r="D118" i="9"/>
  <c r="C118" i="9"/>
  <c r="B118" i="9"/>
  <c r="A118" i="9"/>
  <c r="G117" i="9"/>
  <c r="F117" i="9"/>
  <c r="E117" i="9"/>
  <c r="D117" i="9"/>
  <c r="C117" i="9"/>
  <c r="B117" i="9"/>
  <c r="A117" i="9"/>
  <c r="G116" i="9"/>
  <c r="F116" i="9"/>
  <c r="E116" i="9"/>
  <c r="D116" i="9"/>
  <c r="C116" i="9"/>
  <c r="B116" i="9"/>
  <c r="A116" i="9"/>
  <c r="G115" i="9"/>
  <c r="F115" i="9"/>
  <c r="E115" i="9"/>
  <c r="D115" i="9"/>
  <c r="C115" i="9"/>
  <c r="B115" i="9"/>
  <c r="A115" i="9"/>
  <c r="G114" i="9"/>
  <c r="F114" i="9"/>
  <c r="E114" i="9"/>
  <c r="D114" i="9"/>
  <c r="C114" i="9"/>
  <c r="B114" i="9"/>
  <c r="A114" i="9"/>
  <c r="G113" i="9"/>
  <c r="F113" i="9"/>
  <c r="E113" i="9"/>
  <c r="D113" i="9"/>
  <c r="C113" i="9"/>
  <c r="B113" i="9"/>
  <c r="A113" i="9"/>
  <c r="G112" i="9"/>
  <c r="F112" i="9"/>
  <c r="E112" i="9"/>
  <c r="D112" i="9"/>
  <c r="C112" i="9"/>
  <c r="B112" i="9"/>
  <c r="A112" i="9"/>
  <c r="G111" i="9"/>
  <c r="F111" i="9"/>
  <c r="E111" i="9"/>
  <c r="D111" i="9"/>
  <c r="C111" i="9"/>
  <c r="B111" i="9"/>
  <c r="A111" i="9"/>
  <c r="G110" i="9"/>
  <c r="F110" i="9"/>
  <c r="E110" i="9"/>
  <c r="D110" i="9"/>
  <c r="C110" i="9"/>
  <c r="B110" i="9"/>
  <c r="A110" i="9"/>
  <c r="G109" i="9"/>
  <c r="F109" i="9"/>
  <c r="E109" i="9"/>
  <c r="D109" i="9"/>
  <c r="C109" i="9"/>
  <c r="B109" i="9"/>
  <c r="A109" i="9"/>
  <c r="G108" i="9"/>
  <c r="F108" i="9"/>
  <c r="E108" i="9"/>
  <c r="D108" i="9"/>
  <c r="C108" i="9"/>
  <c r="B108" i="9"/>
  <c r="A108" i="9"/>
  <c r="G107" i="9"/>
  <c r="F107" i="9"/>
  <c r="E107" i="9"/>
  <c r="D107" i="9"/>
  <c r="C107" i="9"/>
  <c r="B107" i="9"/>
  <c r="A107" i="9"/>
  <c r="G106" i="9"/>
  <c r="F106" i="9"/>
  <c r="E106" i="9"/>
  <c r="D106" i="9"/>
  <c r="C106" i="9"/>
  <c r="B106" i="9"/>
  <c r="A106" i="9"/>
  <c r="G105" i="9"/>
  <c r="F105" i="9"/>
  <c r="E105" i="9"/>
  <c r="D105" i="9"/>
  <c r="C105" i="9"/>
  <c r="B105" i="9"/>
  <c r="A105" i="9"/>
  <c r="G104" i="9"/>
  <c r="F104" i="9"/>
  <c r="E104" i="9"/>
  <c r="D104" i="9"/>
  <c r="C104" i="9"/>
  <c r="B104" i="9"/>
  <c r="A104" i="9"/>
  <c r="G103" i="9"/>
  <c r="F103" i="9"/>
  <c r="E103" i="9"/>
  <c r="D103" i="9"/>
  <c r="C103" i="9"/>
  <c r="B103" i="9"/>
  <c r="A103" i="9"/>
  <c r="G102" i="9"/>
  <c r="F102" i="9"/>
  <c r="E102" i="9"/>
  <c r="D102" i="9"/>
  <c r="C102" i="9"/>
  <c r="B102" i="9"/>
  <c r="A102" i="9"/>
  <c r="G101" i="9"/>
  <c r="F101" i="9"/>
  <c r="E101" i="9"/>
  <c r="D101" i="9"/>
  <c r="C101" i="9"/>
  <c r="B101" i="9"/>
  <c r="A101" i="9"/>
  <c r="G100" i="9"/>
  <c r="F100" i="9"/>
  <c r="E100" i="9"/>
  <c r="D100" i="9"/>
  <c r="C100" i="9"/>
  <c r="B100" i="9"/>
  <c r="A100" i="9"/>
  <c r="G99" i="9"/>
  <c r="F99" i="9"/>
  <c r="E99" i="9"/>
  <c r="D99" i="9"/>
  <c r="C99" i="9"/>
  <c r="B99" i="9"/>
  <c r="A99" i="9"/>
  <c r="G98" i="9"/>
  <c r="F98" i="9"/>
  <c r="E98" i="9"/>
  <c r="D98" i="9"/>
  <c r="C98" i="9"/>
  <c r="B98" i="9"/>
  <c r="A98" i="9"/>
  <c r="G97" i="9"/>
  <c r="F97" i="9"/>
  <c r="E97" i="9"/>
  <c r="D97" i="9"/>
  <c r="C97" i="9"/>
  <c r="B97" i="9"/>
  <c r="A97" i="9"/>
  <c r="G96" i="9"/>
  <c r="F96" i="9"/>
  <c r="E96" i="9"/>
  <c r="D96" i="9"/>
  <c r="C96" i="9"/>
  <c r="B96" i="9"/>
  <c r="A96" i="9"/>
  <c r="G95" i="9"/>
  <c r="F95" i="9"/>
  <c r="E95" i="9"/>
  <c r="D95" i="9"/>
  <c r="C95" i="9"/>
  <c r="B95" i="9"/>
  <c r="A95" i="9"/>
  <c r="G94" i="9"/>
  <c r="F94" i="9"/>
  <c r="E94" i="9"/>
  <c r="D94" i="9"/>
  <c r="C94" i="9"/>
  <c r="B94" i="9"/>
  <c r="A94" i="9"/>
  <c r="G93" i="9"/>
  <c r="F93" i="9"/>
  <c r="E93" i="9"/>
  <c r="D93" i="9"/>
  <c r="C93" i="9"/>
  <c r="B93" i="9"/>
  <c r="A93" i="9"/>
  <c r="G92" i="9"/>
  <c r="F92" i="9"/>
  <c r="E92" i="9"/>
  <c r="D92" i="9"/>
  <c r="C92" i="9"/>
  <c r="B92" i="9"/>
  <c r="A92" i="9"/>
  <c r="G91" i="9"/>
  <c r="F91" i="9"/>
  <c r="E91" i="9"/>
  <c r="D91" i="9"/>
  <c r="C91" i="9"/>
  <c r="B91" i="9"/>
  <c r="A91" i="9"/>
  <c r="G90" i="9"/>
  <c r="F90" i="9"/>
  <c r="E90" i="9"/>
  <c r="D90" i="9"/>
  <c r="C90" i="9"/>
  <c r="B90" i="9"/>
  <c r="A90" i="9"/>
  <c r="G89" i="9"/>
  <c r="F89" i="9"/>
  <c r="E89" i="9"/>
  <c r="D89" i="9"/>
  <c r="C89" i="9"/>
  <c r="B89" i="9"/>
  <c r="A89" i="9"/>
  <c r="G88" i="9"/>
  <c r="F88" i="9"/>
  <c r="E88" i="9"/>
  <c r="D88" i="9"/>
  <c r="C88" i="9"/>
  <c r="B88" i="9"/>
  <c r="A88" i="9"/>
  <c r="G87" i="9"/>
  <c r="F87" i="9"/>
  <c r="E87" i="9"/>
  <c r="D87" i="9"/>
  <c r="C87" i="9"/>
  <c r="B87" i="9"/>
  <c r="A87" i="9"/>
  <c r="G86" i="9"/>
  <c r="F86" i="9"/>
  <c r="E86" i="9"/>
  <c r="D86" i="9"/>
  <c r="C86" i="9"/>
  <c r="B86" i="9"/>
  <c r="A86" i="9"/>
  <c r="G85" i="9"/>
  <c r="F85" i="9"/>
  <c r="E85" i="9"/>
  <c r="D85" i="9"/>
  <c r="C85" i="9"/>
  <c r="B85" i="9"/>
  <c r="A85" i="9"/>
  <c r="G84" i="9"/>
  <c r="F84" i="9"/>
  <c r="E84" i="9"/>
  <c r="D84" i="9"/>
  <c r="C84" i="9"/>
  <c r="B84" i="9"/>
  <c r="A84" i="9"/>
  <c r="G83" i="9"/>
  <c r="F83" i="9"/>
  <c r="E83" i="9"/>
  <c r="D83" i="9"/>
  <c r="C83" i="9"/>
  <c r="B83" i="9"/>
  <c r="A83" i="9"/>
  <c r="G82" i="9"/>
  <c r="F82" i="9"/>
  <c r="E82" i="9"/>
  <c r="D82" i="9"/>
  <c r="C82" i="9"/>
  <c r="B82" i="9"/>
  <c r="A82" i="9"/>
  <c r="G81" i="9"/>
  <c r="F81" i="9"/>
  <c r="E81" i="9"/>
  <c r="D81" i="9"/>
  <c r="C81" i="9"/>
  <c r="B81" i="9"/>
  <c r="A81" i="9"/>
  <c r="G80" i="9"/>
  <c r="F80" i="9"/>
  <c r="E80" i="9"/>
  <c r="D80" i="9"/>
  <c r="C80" i="9"/>
  <c r="B80" i="9"/>
  <c r="A80" i="9"/>
  <c r="G79" i="9"/>
  <c r="F79" i="9"/>
  <c r="E79" i="9"/>
  <c r="D79" i="9"/>
  <c r="C79" i="9"/>
  <c r="B79" i="9"/>
  <c r="A79" i="9"/>
  <c r="G78" i="9"/>
  <c r="F78" i="9"/>
  <c r="E78" i="9"/>
  <c r="D78" i="9"/>
  <c r="C78" i="9"/>
  <c r="B78" i="9"/>
  <c r="A78" i="9"/>
  <c r="G77" i="9"/>
  <c r="F77" i="9"/>
  <c r="E77" i="9"/>
  <c r="D77" i="9"/>
  <c r="C77" i="9"/>
  <c r="B77" i="9"/>
  <c r="A77" i="9"/>
  <c r="G76" i="9"/>
  <c r="F76" i="9"/>
  <c r="E76" i="9"/>
  <c r="D76" i="9"/>
  <c r="C76" i="9"/>
  <c r="B76" i="9"/>
  <c r="A76" i="9"/>
  <c r="G75" i="9"/>
  <c r="F75" i="9"/>
  <c r="E75" i="9"/>
  <c r="D75" i="9"/>
  <c r="C75" i="9"/>
  <c r="B75" i="9"/>
  <c r="A75" i="9"/>
  <c r="G74" i="9"/>
  <c r="F74" i="9"/>
  <c r="E74" i="9"/>
  <c r="D74" i="9"/>
  <c r="C74" i="9"/>
  <c r="B74" i="9"/>
  <c r="A74" i="9"/>
  <c r="G73" i="9"/>
  <c r="F73" i="9"/>
  <c r="E73" i="9"/>
  <c r="D73" i="9"/>
  <c r="C73" i="9"/>
  <c r="B73" i="9"/>
  <c r="A73" i="9"/>
  <c r="G72" i="9"/>
  <c r="F72" i="9"/>
  <c r="E72" i="9"/>
  <c r="D72" i="9"/>
  <c r="C72" i="9"/>
  <c r="B72" i="9"/>
  <c r="A72" i="9"/>
  <c r="G71" i="9"/>
  <c r="F71" i="9"/>
  <c r="E71" i="9"/>
  <c r="D71" i="9"/>
  <c r="C71" i="9"/>
  <c r="B71" i="9"/>
  <c r="A71" i="9"/>
  <c r="G70" i="9"/>
  <c r="F70" i="9"/>
  <c r="E70" i="9"/>
  <c r="D70" i="9"/>
  <c r="C70" i="9"/>
  <c r="B70" i="9"/>
  <c r="A70" i="9"/>
  <c r="G69" i="9"/>
  <c r="F69" i="9"/>
  <c r="E69" i="9"/>
  <c r="D69" i="9"/>
  <c r="C69" i="9"/>
  <c r="B69" i="9"/>
  <c r="A69" i="9"/>
  <c r="G68" i="9"/>
  <c r="F68" i="9"/>
  <c r="E68" i="9"/>
  <c r="D68" i="9"/>
  <c r="C68" i="9"/>
  <c r="B68" i="9"/>
  <c r="A68" i="9"/>
  <c r="G67" i="9"/>
  <c r="F67" i="9"/>
  <c r="E67" i="9"/>
  <c r="D67" i="9"/>
  <c r="C67" i="9"/>
  <c r="B67" i="9"/>
  <c r="A67" i="9"/>
  <c r="G66" i="9"/>
  <c r="F66" i="9"/>
  <c r="E66" i="9"/>
  <c r="D66" i="9"/>
  <c r="C66" i="9"/>
  <c r="B66" i="9"/>
  <c r="A66" i="9"/>
  <c r="G65" i="9"/>
  <c r="F65" i="9"/>
  <c r="E65" i="9"/>
  <c r="D65" i="9"/>
  <c r="C65" i="9"/>
  <c r="B65" i="9"/>
  <c r="A65" i="9"/>
  <c r="G64" i="9"/>
  <c r="F64" i="9"/>
  <c r="E64" i="9"/>
  <c r="D64" i="9"/>
  <c r="C64" i="9"/>
  <c r="B64" i="9"/>
  <c r="A64" i="9"/>
  <c r="G63" i="9"/>
  <c r="F63" i="9"/>
  <c r="E63" i="9"/>
  <c r="D63" i="9"/>
  <c r="C63" i="9"/>
  <c r="B63" i="9"/>
  <c r="A63" i="9"/>
  <c r="G62" i="9"/>
  <c r="F62" i="9"/>
  <c r="E62" i="9"/>
  <c r="D62" i="9"/>
  <c r="C62" i="9"/>
  <c r="B62" i="9"/>
  <c r="A62" i="9"/>
  <c r="G61" i="9"/>
  <c r="F61" i="9"/>
  <c r="E61" i="9"/>
  <c r="D61" i="9"/>
  <c r="C61" i="9"/>
  <c r="B61" i="9"/>
  <c r="A61" i="9"/>
  <c r="G60" i="9"/>
  <c r="F60" i="9"/>
  <c r="E60" i="9"/>
  <c r="D60" i="9"/>
  <c r="C60" i="9"/>
  <c r="B60" i="9"/>
  <c r="A60" i="9"/>
  <c r="G59" i="9"/>
  <c r="F59" i="9"/>
  <c r="E59" i="9"/>
  <c r="D59" i="9"/>
  <c r="C59" i="9"/>
  <c r="B59" i="9"/>
  <c r="A59" i="9"/>
  <c r="G58" i="9"/>
  <c r="F58" i="9"/>
  <c r="E58" i="9"/>
  <c r="D58" i="9"/>
  <c r="C58" i="9"/>
  <c r="B58" i="9"/>
  <c r="A58" i="9"/>
  <c r="G57" i="9"/>
  <c r="F57" i="9"/>
  <c r="E57" i="9"/>
  <c r="D57" i="9"/>
  <c r="C57" i="9"/>
  <c r="B57" i="9"/>
  <c r="A57" i="9"/>
  <c r="G56" i="9"/>
  <c r="F56" i="9"/>
  <c r="E56" i="9"/>
  <c r="D56" i="9"/>
  <c r="C56" i="9"/>
  <c r="B56" i="9"/>
  <c r="A56" i="9"/>
  <c r="G55" i="9"/>
  <c r="F55" i="9"/>
  <c r="E55" i="9"/>
  <c r="D55" i="9"/>
  <c r="C55" i="9"/>
  <c r="B55" i="9"/>
  <c r="A55" i="9"/>
  <c r="G54" i="9"/>
  <c r="F54" i="9"/>
  <c r="E54" i="9"/>
  <c r="D54" i="9"/>
  <c r="C54" i="9"/>
  <c r="B54" i="9"/>
  <c r="A54" i="9"/>
  <c r="G53" i="9"/>
  <c r="F53" i="9"/>
  <c r="E53" i="9"/>
  <c r="D53" i="9"/>
  <c r="C53" i="9"/>
  <c r="B53" i="9"/>
  <c r="A53" i="9"/>
  <c r="G52" i="9"/>
  <c r="F52" i="9"/>
  <c r="E52" i="9"/>
  <c r="D52" i="9"/>
  <c r="C52" i="9"/>
  <c r="B52" i="9"/>
  <c r="A52" i="9"/>
  <c r="G51" i="9"/>
  <c r="F51" i="9"/>
  <c r="E51" i="9"/>
  <c r="D51" i="9"/>
  <c r="C51" i="9"/>
  <c r="B51" i="9"/>
  <c r="A51" i="9"/>
  <c r="G50" i="9"/>
  <c r="F50" i="9"/>
  <c r="E50" i="9"/>
  <c r="D50" i="9"/>
  <c r="C50" i="9"/>
  <c r="B50" i="9"/>
  <c r="A50" i="9"/>
  <c r="G49" i="9"/>
  <c r="F49" i="9"/>
  <c r="E49" i="9"/>
  <c r="D49" i="9"/>
  <c r="C49" i="9"/>
  <c r="B49" i="9"/>
  <c r="A49" i="9"/>
  <c r="G48" i="9"/>
  <c r="F48" i="9"/>
  <c r="E48" i="9"/>
  <c r="D48" i="9"/>
  <c r="C48" i="9"/>
  <c r="B48" i="9"/>
  <c r="A48" i="9"/>
  <c r="G47" i="9"/>
  <c r="F47" i="9"/>
  <c r="E47" i="9"/>
  <c r="D47" i="9"/>
  <c r="C47" i="9"/>
  <c r="B47" i="9"/>
  <c r="A47" i="9"/>
  <c r="G46" i="9"/>
  <c r="F46" i="9"/>
  <c r="E46" i="9"/>
  <c r="D46" i="9"/>
  <c r="C46" i="9"/>
  <c r="B46" i="9"/>
  <c r="A46" i="9"/>
  <c r="G45" i="9"/>
  <c r="F45" i="9"/>
  <c r="E45" i="9"/>
  <c r="D45" i="9"/>
  <c r="C45" i="9"/>
  <c r="B45" i="9"/>
  <c r="A45" i="9"/>
  <c r="G44" i="9"/>
  <c r="F44" i="9"/>
  <c r="E44" i="9"/>
  <c r="D44" i="9"/>
  <c r="C44" i="9"/>
  <c r="B44" i="9"/>
  <c r="A44" i="9"/>
  <c r="G43" i="9"/>
  <c r="F43" i="9"/>
  <c r="E43" i="9"/>
  <c r="D43" i="9"/>
  <c r="C43" i="9"/>
  <c r="B43" i="9"/>
  <c r="A43" i="9"/>
  <c r="G42" i="9"/>
  <c r="F42" i="9"/>
  <c r="E42" i="9"/>
  <c r="D42" i="9"/>
  <c r="C42" i="9"/>
  <c r="B42" i="9"/>
  <c r="A42" i="9"/>
  <c r="G41" i="9"/>
  <c r="F41" i="9"/>
  <c r="E41" i="9"/>
  <c r="D41" i="9"/>
  <c r="C41" i="9"/>
  <c r="B41" i="9"/>
  <c r="A41" i="9"/>
  <c r="G40" i="9"/>
  <c r="F40" i="9"/>
  <c r="E40" i="9"/>
  <c r="D40" i="9"/>
  <c r="C40" i="9"/>
  <c r="B40" i="9"/>
  <c r="A40" i="9"/>
  <c r="G39" i="9"/>
  <c r="F39" i="9"/>
  <c r="E39" i="9"/>
  <c r="D39" i="9"/>
  <c r="C39" i="9"/>
  <c r="B39" i="9"/>
  <c r="A39" i="9"/>
  <c r="G38" i="9"/>
  <c r="F38" i="9"/>
  <c r="E38" i="9"/>
  <c r="D38" i="9"/>
  <c r="C38" i="9"/>
  <c r="B38" i="9"/>
  <c r="A38" i="9"/>
  <c r="G37" i="9"/>
  <c r="F37" i="9"/>
  <c r="E37" i="9"/>
  <c r="D37" i="9"/>
  <c r="C37" i="9"/>
  <c r="B37" i="9"/>
  <c r="A37" i="9"/>
  <c r="G36" i="9"/>
  <c r="F36" i="9"/>
  <c r="E36" i="9"/>
  <c r="D36" i="9"/>
  <c r="C36" i="9"/>
  <c r="B36" i="9"/>
  <c r="A36" i="9"/>
  <c r="G35" i="9"/>
  <c r="F35" i="9"/>
  <c r="E35" i="9"/>
  <c r="D35" i="9"/>
  <c r="C35" i="9"/>
  <c r="B35" i="9"/>
  <c r="A35" i="9"/>
  <c r="G34" i="9"/>
  <c r="F34" i="9"/>
  <c r="E34" i="9"/>
  <c r="D34" i="9"/>
  <c r="C34" i="9"/>
  <c r="B34" i="9"/>
  <c r="A34" i="9"/>
  <c r="G33" i="9"/>
  <c r="F33" i="9"/>
  <c r="E33" i="9"/>
  <c r="D33" i="9"/>
  <c r="C33" i="9"/>
  <c r="B33" i="9"/>
  <c r="A33" i="9"/>
  <c r="G32" i="9"/>
  <c r="F32" i="9"/>
  <c r="E32" i="9"/>
  <c r="D32" i="9"/>
  <c r="C32" i="9"/>
  <c r="B32" i="9"/>
  <c r="A32" i="9"/>
  <c r="G31" i="9"/>
  <c r="F31" i="9"/>
  <c r="E31" i="9"/>
  <c r="D31" i="9"/>
  <c r="C31" i="9"/>
  <c r="B31" i="9"/>
  <c r="A31" i="9"/>
  <c r="G30" i="9"/>
  <c r="F30" i="9"/>
  <c r="E30" i="9"/>
  <c r="D30" i="9"/>
  <c r="C30" i="9"/>
  <c r="B30" i="9"/>
  <c r="A30" i="9"/>
  <c r="G29" i="9"/>
  <c r="F29" i="9"/>
  <c r="E29" i="9"/>
  <c r="D29" i="9"/>
  <c r="C29" i="9"/>
  <c r="B29" i="9"/>
  <c r="A29" i="9"/>
  <c r="G28" i="9"/>
  <c r="F28" i="9"/>
  <c r="E28" i="9"/>
  <c r="D28" i="9"/>
  <c r="C28" i="9"/>
  <c r="B28" i="9"/>
  <c r="A28" i="9"/>
  <c r="G27" i="9"/>
  <c r="F27" i="9"/>
  <c r="E27" i="9"/>
  <c r="D27" i="9"/>
  <c r="C27" i="9"/>
  <c r="B27" i="9"/>
  <c r="A27" i="9"/>
  <c r="G26" i="9"/>
  <c r="F26" i="9"/>
  <c r="E26" i="9"/>
  <c r="D26" i="9"/>
  <c r="C26" i="9"/>
  <c r="B26" i="9"/>
  <c r="A26" i="9"/>
  <c r="G25" i="9"/>
  <c r="F25" i="9"/>
  <c r="E25" i="9"/>
  <c r="D25" i="9"/>
  <c r="C25" i="9"/>
  <c r="B25" i="9"/>
  <c r="A25" i="9"/>
  <c r="G24" i="9"/>
  <c r="F24" i="9"/>
  <c r="E24" i="9"/>
  <c r="D24" i="9"/>
  <c r="C24" i="9"/>
  <c r="B24" i="9"/>
  <c r="A24" i="9"/>
  <c r="G23" i="9"/>
  <c r="F23" i="9"/>
  <c r="E23" i="9"/>
  <c r="D23" i="9"/>
  <c r="C23" i="9"/>
  <c r="B23" i="9"/>
  <c r="A23" i="9"/>
  <c r="G22" i="9"/>
  <c r="F22" i="9"/>
  <c r="E22" i="9"/>
  <c r="D22" i="9"/>
  <c r="C22" i="9"/>
  <c r="B22" i="9"/>
  <c r="A22" i="9"/>
  <c r="G21" i="9"/>
  <c r="F21" i="9"/>
  <c r="E21" i="9"/>
  <c r="D21" i="9"/>
  <c r="C21" i="9"/>
  <c r="B21" i="9"/>
  <c r="A21" i="9"/>
  <c r="G20" i="9"/>
  <c r="F20" i="9"/>
  <c r="E20" i="9"/>
  <c r="D20" i="9"/>
  <c r="C20" i="9"/>
  <c r="B20" i="9"/>
  <c r="A20" i="9"/>
  <c r="G19" i="9"/>
  <c r="F19" i="9"/>
  <c r="E19" i="9"/>
  <c r="D19" i="9"/>
  <c r="C19" i="9"/>
  <c r="B19" i="9"/>
  <c r="A19" i="9"/>
  <c r="G18" i="9"/>
  <c r="F18" i="9"/>
  <c r="E18" i="9"/>
  <c r="D18" i="9"/>
  <c r="C18" i="9"/>
  <c r="B18" i="9"/>
  <c r="A18" i="9"/>
  <c r="G17" i="9"/>
  <c r="F17" i="9"/>
  <c r="E17" i="9"/>
  <c r="D17" i="9"/>
  <c r="C17" i="9"/>
  <c r="B17" i="9"/>
  <c r="A17" i="9"/>
  <c r="G16" i="9"/>
  <c r="F16" i="9"/>
  <c r="E16" i="9"/>
  <c r="D16" i="9"/>
  <c r="C16" i="9"/>
  <c r="B16" i="9"/>
  <c r="A16" i="9"/>
  <c r="G15" i="9"/>
  <c r="F15" i="9"/>
  <c r="E15" i="9"/>
  <c r="D15" i="9"/>
  <c r="C15" i="9"/>
  <c r="B15" i="9"/>
  <c r="A15" i="9"/>
  <c r="G14" i="9"/>
  <c r="F14" i="9"/>
  <c r="E14" i="9"/>
  <c r="D14" i="9"/>
  <c r="C14" i="9"/>
  <c r="B14" i="9"/>
  <c r="A14" i="9"/>
  <c r="G13" i="9"/>
  <c r="F13" i="9"/>
  <c r="E13" i="9"/>
  <c r="D13" i="9"/>
  <c r="C13" i="9"/>
  <c r="B13" i="9"/>
  <c r="A13" i="9"/>
  <c r="G12" i="9"/>
  <c r="F12" i="9"/>
  <c r="E12" i="9"/>
  <c r="D12" i="9"/>
  <c r="C12" i="9"/>
  <c r="B12" i="9"/>
  <c r="A12" i="9"/>
  <c r="G11" i="9"/>
  <c r="F11" i="9"/>
  <c r="D11" i="9"/>
  <c r="C11" i="9"/>
  <c r="B11" i="9"/>
  <c r="A11" i="9"/>
  <c r="G10" i="9"/>
  <c r="F10" i="9"/>
  <c r="E10" i="9"/>
  <c r="D10" i="9"/>
  <c r="C10" i="9"/>
  <c r="B10" i="9"/>
  <c r="A10" i="9"/>
  <c r="G9" i="9"/>
  <c r="F9" i="9"/>
  <c r="E9" i="9"/>
  <c r="D9" i="9"/>
  <c r="C9" i="9"/>
  <c r="B9" i="9"/>
  <c r="A9" i="9"/>
  <c r="B3" i="9"/>
  <c r="D200" i="8"/>
  <c r="C200" i="8"/>
  <c r="B200" i="8"/>
  <c r="A200" i="8"/>
  <c r="D199" i="8"/>
  <c r="C199" i="8"/>
  <c r="B199" i="8"/>
  <c r="A199" i="8"/>
  <c r="D198" i="8"/>
  <c r="C198" i="8"/>
  <c r="B198" i="8"/>
  <c r="A198" i="8"/>
  <c r="D197" i="8"/>
  <c r="C197" i="8"/>
  <c r="B197" i="8"/>
  <c r="A197" i="8"/>
  <c r="D196" i="8"/>
  <c r="C196" i="8"/>
  <c r="B196" i="8"/>
  <c r="A196" i="8"/>
  <c r="D195" i="8"/>
  <c r="C195" i="8"/>
  <c r="B195" i="8"/>
  <c r="A195" i="8"/>
  <c r="D194" i="8"/>
  <c r="C194" i="8"/>
  <c r="B194" i="8"/>
  <c r="A194" i="8"/>
  <c r="D193" i="8"/>
  <c r="C193" i="8"/>
  <c r="B193" i="8"/>
  <c r="A193" i="8"/>
  <c r="D192" i="8"/>
  <c r="C192" i="8"/>
  <c r="B192" i="8"/>
  <c r="A192" i="8"/>
  <c r="D191" i="8"/>
  <c r="C191" i="8"/>
  <c r="B191" i="8"/>
  <c r="A191" i="8"/>
  <c r="D190" i="8"/>
  <c r="C190" i="8"/>
  <c r="B190" i="8"/>
  <c r="A190" i="8"/>
  <c r="D189" i="8"/>
  <c r="C189" i="8"/>
  <c r="B189" i="8"/>
  <c r="A189" i="8"/>
  <c r="D188" i="8"/>
  <c r="C188" i="8"/>
  <c r="B188" i="8"/>
  <c r="A188" i="8"/>
  <c r="D187" i="8"/>
  <c r="C187" i="8"/>
  <c r="B187" i="8"/>
  <c r="A187" i="8"/>
  <c r="D186" i="8"/>
  <c r="C186" i="8"/>
  <c r="B186" i="8"/>
  <c r="A186" i="8"/>
  <c r="D185" i="8"/>
  <c r="C185" i="8"/>
  <c r="B185" i="8"/>
  <c r="A185" i="8"/>
  <c r="D184" i="8"/>
  <c r="C184" i="8"/>
  <c r="B184" i="8"/>
  <c r="A184" i="8"/>
  <c r="D183" i="8"/>
  <c r="C183" i="8"/>
  <c r="B183" i="8"/>
  <c r="A183" i="8"/>
  <c r="D182" i="8"/>
  <c r="C182" i="8"/>
  <c r="B182" i="8"/>
  <c r="A182" i="8"/>
  <c r="D181" i="8"/>
  <c r="C181" i="8"/>
  <c r="B181" i="8"/>
  <c r="A181" i="8"/>
  <c r="D180" i="8"/>
  <c r="C180" i="8"/>
  <c r="B180" i="8"/>
  <c r="A180" i="8"/>
  <c r="D179" i="8"/>
  <c r="C179" i="8"/>
  <c r="B179" i="8"/>
  <c r="A179" i="8"/>
  <c r="D178" i="8"/>
  <c r="C178" i="8"/>
  <c r="B178" i="8"/>
  <c r="A178" i="8"/>
  <c r="D177" i="8"/>
  <c r="C177" i="8"/>
  <c r="B177" i="8"/>
  <c r="A177" i="8"/>
  <c r="D176" i="8"/>
  <c r="C176" i="8"/>
  <c r="B176" i="8"/>
  <c r="A176" i="8"/>
  <c r="D175" i="8"/>
  <c r="C175" i="8"/>
  <c r="B175" i="8"/>
  <c r="A175" i="8"/>
  <c r="D174" i="8"/>
  <c r="C174" i="8"/>
  <c r="B174" i="8"/>
  <c r="A174" i="8"/>
  <c r="D173" i="8"/>
  <c r="C173" i="8"/>
  <c r="B173" i="8"/>
  <c r="A173" i="8"/>
  <c r="D172" i="8"/>
  <c r="C172" i="8"/>
  <c r="B172" i="8"/>
  <c r="A172" i="8"/>
  <c r="D171" i="8"/>
  <c r="C171" i="8"/>
  <c r="B171" i="8"/>
  <c r="A171" i="8"/>
  <c r="D170" i="8"/>
  <c r="C170" i="8"/>
  <c r="B170" i="8"/>
  <c r="A170" i="8"/>
  <c r="D169" i="8"/>
  <c r="C169" i="8"/>
  <c r="B169" i="8"/>
  <c r="A169" i="8"/>
  <c r="D168" i="8"/>
  <c r="C168" i="8"/>
  <c r="B168" i="8"/>
  <c r="A168" i="8"/>
  <c r="D167" i="8"/>
  <c r="C167" i="8"/>
  <c r="B167" i="8"/>
  <c r="A167" i="8"/>
  <c r="D166" i="8"/>
  <c r="C166" i="8"/>
  <c r="B166" i="8"/>
  <c r="A166" i="8"/>
  <c r="D165" i="8"/>
  <c r="C165" i="8"/>
  <c r="B165" i="8"/>
  <c r="A165" i="8"/>
  <c r="D164" i="8"/>
  <c r="C164" i="8"/>
  <c r="B164" i="8"/>
  <c r="A164" i="8"/>
  <c r="D163" i="8"/>
  <c r="C163" i="8"/>
  <c r="B163" i="8"/>
  <c r="A163" i="8"/>
  <c r="D162" i="8"/>
  <c r="C162" i="8"/>
  <c r="B162" i="8"/>
  <c r="A162" i="8"/>
  <c r="D161" i="8"/>
  <c r="C161" i="8"/>
  <c r="B161" i="8"/>
  <c r="A161" i="8"/>
  <c r="D160" i="8"/>
  <c r="C160" i="8"/>
  <c r="B160" i="8"/>
  <c r="A160" i="8"/>
  <c r="D159" i="8"/>
  <c r="C159" i="8"/>
  <c r="B159" i="8"/>
  <c r="A159" i="8"/>
  <c r="D158" i="8"/>
  <c r="C158" i="8"/>
  <c r="B158" i="8"/>
  <c r="A158" i="8"/>
  <c r="D157" i="8"/>
  <c r="C157" i="8"/>
  <c r="B157" i="8"/>
  <c r="A157" i="8"/>
  <c r="D156" i="8"/>
  <c r="C156" i="8"/>
  <c r="B156" i="8"/>
  <c r="A156" i="8"/>
  <c r="D155" i="8"/>
  <c r="C155" i="8"/>
  <c r="B155" i="8"/>
  <c r="A155" i="8"/>
  <c r="D154" i="8"/>
  <c r="C154" i="8"/>
  <c r="B154" i="8"/>
  <c r="A154" i="8"/>
  <c r="D153" i="8"/>
  <c r="C153" i="8"/>
  <c r="B153" i="8"/>
  <c r="A153" i="8"/>
  <c r="D152" i="8"/>
  <c r="C152" i="8"/>
  <c r="B152" i="8"/>
  <c r="A152" i="8"/>
  <c r="D151" i="8"/>
  <c r="C151" i="8"/>
  <c r="B151" i="8"/>
  <c r="A151" i="8"/>
  <c r="D150" i="8"/>
  <c r="C150" i="8"/>
  <c r="B150" i="8"/>
  <c r="A150" i="8"/>
  <c r="D149" i="8"/>
  <c r="C149" i="8"/>
  <c r="B149" i="8"/>
  <c r="A149" i="8"/>
  <c r="D148" i="8"/>
  <c r="C148" i="8"/>
  <c r="B148" i="8"/>
  <c r="A148" i="8"/>
  <c r="D147" i="8"/>
  <c r="C147" i="8"/>
  <c r="B147" i="8"/>
  <c r="A147" i="8"/>
  <c r="D146" i="8"/>
  <c r="C146" i="8"/>
  <c r="B146" i="8"/>
  <c r="A146" i="8"/>
  <c r="D145" i="8"/>
  <c r="C145" i="8"/>
  <c r="B145" i="8"/>
  <c r="A145" i="8"/>
  <c r="D144" i="8"/>
  <c r="C144" i="8"/>
  <c r="B144" i="8"/>
  <c r="A144" i="8"/>
  <c r="D143" i="8"/>
  <c r="C143" i="8"/>
  <c r="B143" i="8"/>
  <c r="A143" i="8"/>
  <c r="D142" i="8"/>
  <c r="C142" i="8"/>
  <c r="B142" i="8"/>
  <c r="A142" i="8"/>
  <c r="D141" i="8"/>
  <c r="C141" i="8"/>
  <c r="B141" i="8"/>
  <c r="A141" i="8"/>
  <c r="D140" i="8"/>
  <c r="C140" i="8"/>
  <c r="B140" i="8"/>
  <c r="A140" i="8"/>
  <c r="D139" i="8"/>
  <c r="C139" i="8"/>
  <c r="B139" i="8"/>
  <c r="A139" i="8"/>
  <c r="D138" i="8"/>
  <c r="C138" i="8"/>
  <c r="B138" i="8"/>
  <c r="A138" i="8"/>
  <c r="D137" i="8"/>
  <c r="C137" i="8"/>
  <c r="B137" i="8"/>
  <c r="A137" i="8"/>
  <c r="D136" i="8"/>
  <c r="C136" i="8"/>
  <c r="B136" i="8"/>
  <c r="A136" i="8"/>
  <c r="D135" i="8"/>
  <c r="C135" i="8"/>
  <c r="B135" i="8"/>
  <c r="A135" i="8"/>
  <c r="D134" i="8"/>
  <c r="C134" i="8"/>
  <c r="B134" i="8"/>
  <c r="A134" i="8"/>
  <c r="D133" i="8"/>
  <c r="C133" i="8"/>
  <c r="B133" i="8"/>
  <c r="A133" i="8"/>
  <c r="D132" i="8"/>
  <c r="C132" i="8"/>
  <c r="B132" i="8"/>
  <c r="A132" i="8"/>
  <c r="D131" i="8"/>
  <c r="C131" i="8"/>
  <c r="B131" i="8"/>
  <c r="A131" i="8"/>
  <c r="D130" i="8"/>
  <c r="C130" i="8"/>
  <c r="B130" i="8"/>
  <c r="A130" i="8"/>
  <c r="D129" i="8"/>
  <c r="C129" i="8"/>
  <c r="B129" i="8"/>
  <c r="A129" i="8"/>
  <c r="D128" i="8"/>
  <c r="C128" i="8"/>
  <c r="B128" i="8"/>
  <c r="A128" i="8"/>
  <c r="D127" i="8"/>
  <c r="C127" i="8"/>
  <c r="B127" i="8"/>
  <c r="A127" i="8"/>
  <c r="D126" i="8"/>
  <c r="C126" i="8"/>
  <c r="B126" i="8"/>
  <c r="A126" i="8"/>
  <c r="D125" i="8"/>
  <c r="C125" i="8"/>
  <c r="B125" i="8"/>
  <c r="A125" i="8"/>
  <c r="D124" i="8"/>
  <c r="C124" i="8"/>
  <c r="B124" i="8"/>
  <c r="A124" i="8"/>
  <c r="D123" i="8"/>
  <c r="C123" i="8"/>
  <c r="B123" i="8"/>
  <c r="A123" i="8"/>
  <c r="D122" i="8"/>
  <c r="C122" i="8"/>
  <c r="B122" i="8"/>
  <c r="A122" i="8"/>
  <c r="D121" i="8"/>
  <c r="C121" i="8"/>
  <c r="B121" i="8"/>
  <c r="A121" i="8"/>
  <c r="D120" i="8"/>
  <c r="C120" i="8"/>
  <c r="B120" i="8"/>
  <c r="A120" i="8"/>
  <c r="D119" i="8"/>
  <c r="C119" i="8"/>
  <c r="B119" i="8"/>
  <c r="A119" i="8"/>
  <c r="D118" i="8"/>
  <c r="C118" i="8"/>
  <c r="B118" i="8"/>
  <c r="A118" i="8"/>
  <c r="D117" i="8"/>
  <c r="C117" i="8"/>
  <c r="B117" i="8"/>
  <c r="A117" i="8"/>
  <c r="D116" i="8"/>
  <c r="C116" i="8"/>
  <c r="B116" i="8"/>
  <c r="A116" i="8"/>
  <c r="D115" i="8"/>
  <c r="C115" i="8"/>
  <c r="B115" i="8"/>
  <c r="A115" i="8"/>
  <c r="D114" i="8"/>
  <c r="C114" i="8"/>
  <c r="B114" i="8"/>
  <c r="A114" i="8"/>
  <c r="D113" i="8"/>
  <c r="C113" i="8"/>
  <c r="B113" i="8"/>
  <c r="A113" i="8"/>
  <c r="D112" i="8"/>
  <c r="C112" i="8"/>
  <c r="B112" i="8"/>
  <c r="A112" i="8"/>
  <c r="D111" i="8"/>
  <c r="C111" i="8"/>
  <c r="B111" i="8"/>
  <c r="A111" i="8"/>
  <c r="D110" i="8"/>
  <c r="C110" i="8"/>
  <c r="B110" i="8"/>
  <c r="A110" i="8"/>
  <c r="D109" i="8"/>
  <c r="C109" i="8"/>
  <c r="B109" i="8"/>
  <c r="A109" i="8"/>
  <c r="D108" i="8"/>
  <c r="C108" i="8"/>
  <c r="B108" i="8"/>
  <c r="A108" i="8"/>
  <c r="D107" i="8"/>
  <c r="C107" i="8"/>
  <c r="B107" i="8"/>
  <c r="A107" i="8"/>
  <c r="D106" i="8"/>
  <c r="C106" i="8"/>
  <c r="B106" i="8"/>
  <c r="A106" i="8"/>
  <c r="D105" i="8"/>
  <c r="C105" i="8"/>
  <c r="B105" i="8"/>
  <c r="A105" i="8"/>
  <c r="D104" i="8"/>
  <c r="C104" i="8"/>
  <c r="B104" i="8"/>
  <c r="A104" i="8"/>
  <c r="D103" i="8"/>
  <c r="C103" i="8"/>
  <c r="B103" i="8"/>
  <c r="A103" i="8"/>
  <c r="D102" i="8"/>
  <c r="C102" i="8"/>
  <c r="B102" i="8"/>
  <c r="A102" i="8"/>
  <c r="D101" i="8"/>
  <c r="C101" i="8"/>
  <c r="B101" i="8"/>
  <c r="A101" i="8"/>
  <c r="D100" i="8"/>
  <c r="C100" i="8"/>
  <c r="B100" i="8"/>
  <c r="A100" i="8"/>
  <c r="D99" i="8"/>
  <c r="C99" i="8"/>
  <c r="B99" i="8"/>
  <c r="A99" i="8"/>
  <c r="D98" i="8"/>
  <c r="C98" i="8"/>
  <c r="B98" i="8"/>
  <c r="A98" i="8"/>
  <c r="D97" i="8"/>
  <c r="C97" i="8"/>
  <c r="B97" i="8"/>
  <c r="A97" i="8"/>
  <c r="D96" i="8"/>
  <c r="C96" i="8"/>
  <c r="B96" i="8"/>
  <c r="A96" i="8"/>
  <c r="D95" i="8"/>
  <c r="C95" i="8"/>
  <c r="B95" i="8"/>
  <c r="A95" i="8"/>
  <c r="D94" i="8"/>
  <c r="C94" i="8"/>
  <c r="B94" i="8"/>
  <c r="A94" i="8"/>
  <c r="D93" i="8"/>
  <c r="C93" i="8"/>
  <c r="B93" i="8"/>
  <c r="A93" i="8"/>
  <c r="D92" i="8"/>
  <c r="C92" i="8"/>
  <c r="B92" i="8"/>
  <c r="A92" i="8"/>
  <c r="D91" i="8"/>
  <c r="C91" i="8"/>
  <c r="B91" i="8"/>
  <c r="A91" i="8"/>
  <c r="D90" i="8"/>
  <c r="C90" i="8"/>
  <c r="B90" i="8"/>
  <c r="A90" i="8"/>
  <c r="D89" i="8"/>
  <c r="C89" i="8"/>
  <c r="B89" i="8"/>
  <c r="A89" i="8"/>
  <c r="D88" i="8"/>
  <c r="C88" i="8"/>
  <c r="B88" i="8"/>
  <c r="A88" i="8"/>
  <c r="D87" i="8"/>
  <c r="C87" i="8"/>
  <c r="B87" i="8"/>
  <c r="A87" i="8"/>
  <c r="D86" i="8"/>
  <c r="C86" i="8"/>
  <c r="B86" i="8"/>
  <c r="A86" i="8"/>
  <c r="D85" i="8"/>
  <c r="C85" i="8"/>
  <c r="B85" i="8"/>
  <c r="A85" i="8"/>
  <c r="D84" i="8"/>
  <c r="C84" i="8"/>
  <c r="B84" i="8"/>
  <c r="A84" i="8"/>
  <c r="D83" i="8"/>
  <c r="C83" i="8"/>
  <c r="B83" i="8"/>
  <c r="A83" i="8"/>
  <c r="D82" i="8"/>
  <c r="C82" i="8"/>
  <c r="B82" i="8"/>
  <c r="A82" i="8"/>
  <c r="D81" i="8"/>
  <c r="C81" i="8"/>
  <c r="B81" i="8"/>
  <c r="A81" i="8"/>
  <c r="D80" i="8"/>
  <c r="C80" i="8"/>
  <c r="B80" i="8"/>
  <c r="A80" i="8"/>
  <c r="D79" i="8"/>
  <c r="C79" i="8"/>
  <c r="B79" i="8"/>
  <c r="A79" i="8"/>
  <c r="D78" i="8"/>
  <c r="C78" i="8"/>
  <c r="B78" i="8"/>
  <c r="A78" i="8"/>
  <c r="D77" i="8"/>
  <c r="C77" i="8"/>
  <c r="B77" i="8"/>
  <c r="A77" i="8"/>
  <c r="D76" i="8"/>
  <c r="C76" i="8"/>
  <c r="B76" i="8"/>
  <c r="A76" i="8"/>
  <c r="D75" i="8"/>
  <c r="C75" i="8"/>
  <c r="B75" i="8"/>
  <c r="A75" i="8"/>
  <c r="D74" i="8"/>
  <c r="C74" i="8"/>
  <c r="B74" i="8"/>
  <c r="A74" i="8"/>
  <c r="D73" i="8"/>
  <c r="C73" i="8"/>
  <c r="B73" i="8"/>
  <c r="A73" i="8"/>
  <c r="D72" i="8"/>
  <c r="C72" i="8"/>
  <c r="B72" i="8"/>
  <c r="A72" i="8"/>
  <c r="D71" i="8"/>
  <c r="C71" i="8"/>
  <c r="B71" i="8"/>
  <c r="A71" i="8"/>
  <c r="D70" i="8"/>
  <c r="C70" i="8"/>
  <c r="B70" i="8"/>
  <c r="A70" i="8"/>
  <c r="D69" i="8"/>
  <c r="C69" i="8"/>
  <c r="B69" i="8"/>
  <c r="A69" i="8"/>
  <c r="D68" i="8"/>
  <c r="C68" i="8"/>
  <c r="B68" i="8"/>
  <c r="A68" i="8"/>
  <c r="D67" i="8"/>
  <c r="C67" i="8"/>
  <c r="B67" i="8"/>
  <c r="A67" i="8"/>
  <c r="D66" i="8"/>
  <c r="C66" i="8"/>
  <c r="B66" i="8"/>
  <c r="A66" i="8"/>
  <c r="D65" i="8"/>
  <c r="C65" i="8"/>
  <c r="B65" i="8"/>
  <c r="A65" i="8"/>
  <c r="D64" i="8"/>
  <c r="C64" i="8"/>
  <c r="B64" i="8"/>
  <c r="A64" i="8"/>
  <c r="D63" i="8"/>
  <c r="C63" i="8"/>
  <c r="B63" i="8"/>
  <c r="A63" i="8"/>
  <c r="D62" i="8"/>
  <c r="C62" i="8"/>
  <c r="B62" i="8"/>
  <c r="A62" i="8"/>
  <c r="D61" i="8"/>
  <c r="C61" i="8"/>
  <c r="B61" i="8"/>
  <c r="A61" i="8"/>
  <c r="D60" i="8"/>
  <c r="C60" i="8"/>
  <c r="B60" i="8"/>
  <c r="A60" i="8"/>
  <c r="D59" i="8"/>
  <c r="C59" i="8"/>
  <c r="B59" i="8"/>
  <c r="A59" i="8"/>
  <c r="D58" i="8"/>
  <c r="C58" i="8"/>
  <c r="B58" i="8"/>
  <c r="A58" i="8"/>
  <c r="D57" i="8"/>
  <c r="C57" i="8"/>
  <c r="B57" i="8"/>
  <c r="A57" i="8"/>
  <c r="D56" i="8"/>
  <c r="C56" i="8"/>
  <c r="B56" i="8"/>
  <c r="A56" i="8"/>
  <c r="D55" i="8"/>
  <c r="C55" i="8"/>
  <c r="B55" i="8"/>
  <c r="A55" i="8"/>
  <c r="D54" i="8"/>
  <c r="C54" i="8"/>
  <c r="B54" i="8"/>
  <c r="A54" i="8"/>
  <c r="D53" i="8"/>
  <c r="C53" i="8"/>
  <c r="B53" i="8"/>
  <c r="A53" i="8"/>
  <c r="D52" i="8"/>
  <c r="C52" i="8"/>
  <c r="B52" i="8"/>
  <c r="A52" i="8"/>
  <c r="D51" i="8"/>
  <c r="C51" i="8"/>
  <c r="B51" i="8"/>
  <c r="A51" i="8"/>
  <c r="D50" i="8"/>
  <c r="C50" i="8"/>
  <c r="B50" i="8"/>
  <c r="A50" i="8"/>
  <c r="D49" i="8"/>
  <c r="C49" i="8"/>
  <c r="B49" i="8"/>
  <c r="A49" i="8"/>
  <c r="D48" i="8"/>
  <c r="C48" i="8"/>
  <c r="B48" i="8"/>
  <c r="A48" i="8"/>
  <c r="D47" i="8"/>
  <c r="C47" i="8"/>
  <c r="B47" i="8"/>
  <c r="A47" i="8"/>
  <c r="D46" i="8"/>
  <c r="C46" i="8"/>
  <c r="B46" i="8"/>
  <c r="A46" i="8"/>
  <c r="D45" i="8"/>
  <c r="C45" i="8"/>
  <c r="B45" i="8"/>
  <c r="A45" i="8"/>
  <c r="D44" i="8"/>
  <c r="C44" i="8"/>
  <c r="B44" i="8"/>
  <c r="A44" i="8"/>
  <c r="D43" i="8"/>
  <c r="C43" i="8"/>
  <c r="B43" i="8"/>
  <c r="A43" i="8"/>
  <c r="D42" i="8"/>
  <c r="C42" i="8"/>
  <c r="B42" i="8"/>
  <c r="A42" i="8"/>
  <c r="D41" i="8"/>
  <c r="C41" i="8"/>
  <c r="B41" i="8"/>
  <c r="A41" i="8"/>
  <c r="D40" i="8"/>
  <c r="C40" i="8"/>
  <c r="B40" i="8"/>
  <c r="A40" i="8"/>
  <c r="D39" i="8"/>
  <c r="C39" i="8"/>
  <c r="B39" i="8"/>
  <c r="A39" i="8"/>
  <c r="D38" i="8"/>
  <c r="C38" i="8"/>
  <c r="B38" i="8"/>
  <c r="A38" i="8"/>
  <c r="D37" i="8"/>
  <c r="C37" i="8"/>
  <c r="B37" i="8"/>
  <c r="A37" i="8"/>
  <c r="D36" i="8"/>
  <c r="C36" i="8"/>
  <c r="B36" i="8"/>
  <c r="A36" i="8"/>
  <c r="D35" i="8"/>
  <c r="C35" i="8"/>
  <c r="B35" i="8"/>
  <c r="A35" i="8"/>
  <c r="D34" i="8"/>
  <c r="C34" i="8"/>
  <c r="B34" i="8"/>
  <c r="A34" i="8"/>
  <c r="D33" i="8"/>
  <c r="C33" i="8"/>
  <c r="B33" i="8"/>
  <c r="A33" i="8"/>
  <c r="D32" i="8"/>
  <c r="C32" i="8"/>
  <c r="B32" i="8"/>
  <c r="A32" i="8"/>
  <c r="D31" i="8"/>
  <c r="C31" i="8"/>
  <c r="B31" i="8"/>
  <c r="A31" i="8"/>
  <c r="D30" i="8"/>
  <c r="C30" i="8"/>
  <c r="B30" i="8"/>
  <c r="A30" i="8"/>
  <c r="D29" i="8"/>
  <c r="C29" i="8"/>
  <c r="B29" i="8"/>
  <c r="A29" i="8"/>
  <c r="D28" i="8"/>
  <c r="C28" i="8"/>
  <c r="B28" i="8"/>
  <c r="A28" i="8"/>
  <c r="D27" i="8"/>
  <c r="C27" i="8"/>
  <c r="B27" i="8"/>
  <c r="A27" i="8"/>
  <c r="D26" i="8"/>
  <c r="C26" i="8"/>
  <c r="B26" i="8"/>
  <c r="A26" i="8"/>
  <c r="D25" i="8"/>
  <c r="C25" i="8"/>
  <c r="B25" i="8"/>
  <c r="A25" i="8"/>
  <c r="D24" i="8"/>
  <c r="C24" i="8"/>
  <c r="B24" i="8"/>
  <c r="A24" i="8"/>
  <c r="D23" i="8"/>
  <c r="C23" i="8"/>
  <c r="B23" i="8"/>
  <c r="A23" i="8"/>
  <c r="D22" i="8"/>
  <c r="C22" i="8"/>
  <c r="B22" i="8"/>
  <c r="A22" i="8"/>
  <c r="D21" i="8"/>
  <c r="C21" i="8"/>
  <c r="B21" i="8"/>
  <c r="A21" i="8"/>
  <c r="D20" i="8"/>
  <c r="C20" i="8"/>
  <c r="B20" i="8"/>
  <c r="A20" i="8"/>
  <c r="D19" i="8"/>
  <c r="C19" i="8"/>
  <c r="B19" i="8"/>
  <c r="A19" i="8"/>
  <c r="D18" i="8"/>
  <c r="C18" i="8"/>
  <c r="B18" i="8"/>
  <c r="A18" i="8"/>
  <c r="D17" i="8"/>
  <c r="C17" i="8"/>
  <c r="B17" i="8"/>
  <c r="A17" i="8"/>
  <c r="D16" i="8"/>
  <c r="C16" i="8"/>
  <c r="B16" i="8"/>
  <c r="A16" i="8"/>
  <c r="D15" i="8"/>
  <c r="C15" i="8"/>
  <c r="B15" i="8"/>
  <c r="A15" i="8"/>
  <c r="D14" i="8"/>
  <c r="C14" i="8"/>
  <c r="B14" i="8"/>
  <c r="A14" i="8"/>
  <c r="D13" i="8"/>
  <c r="C13" i="8"/>
  <c r="B13" i="8"/>
  <c r="A13" i="8"/>
  <c r="D12" i="8"/>
  <c r="C12" i="8"/>
  <c r="B12" i="8"/>
  <c r="A12" i="8"/>
  <c r="D11" i="8"/>
  <c r="C11" i="8"/>
  <c r="B11" i="8"/>
  <c r="A11" i="8"/>
  <c r="D10" i="8"/>
  <c r="C10" i="8"/>
  <c r="B10" i="8"/>
  <c r="A10" i="8"/>
  <c r="D9" i="8"/>
  <c r="H9" i="8" s="1"/>
  <c r="C9" i="8"/>
  <c r="B9" i="8"/>
  <c r="A9" i="8"/>
  <c r="D8" i="8"/>
  <c r="C8" i="8"/>
  <c r="B8" i="8"/>
  <c r="A8" i="8"/>
  <c r="D7" i="8"/>
  <c r="C7" i="8"/>
  <c r="B7" i="8"/>
  <c r="A7" i="8"/>
  <c r="D6" i="8"/>
  <c r="H6" i="8" s="1"/>
  <c r="C6" i="8"/>
  <c r="B6" i="8"/>
  <c r="A6" i="8"/>
  <c r="H202" i="7"/>
  <c r="E202" i="7"/>
  <c r="D202" i="7"/>
  <c r="C202" i="7"/>
  <c r="B202" i="7"/>
  <c r="A202" i="7"/>
  <c r="H201" i="7"/>
  <c r="E201" i="7"/>
  <c r="D201" i="7"/>
  <c r="C201" i="7"/>
  <c r="B201" i="7"/>
  <c r="A201" i="7"/>
  <c r="H200" i="7"/>
  <c r="E200" i="7"/>
  <c r="D200" i="7"/>
  <c r="C200" i="7"/>
  <c r="B200" i="7"/>
  <c r="A200" i="7"/>
  <c r="H199" i="7"/>
  <c r="E199" i="7"/>
  <c r="D199" i="7"/>
  <c r="C199" i="7"/>
  <c r="B199" i="7"/>
  <c r="A199" i="7"/>
  <c r="H198" i="7"/>
  <c r="E198" i="7"/>
  <c r="D198" i="7"/>
  <c r="C198" i="7"/>
  <c r="B198" i="7"/>
  <c r="A198" i="7"/>
  <c r="H197" i="7"/>
  <c r="E197" i="7"/>
  <c r="D197" i="7"/>
  <c r="C197" i="7"/>
  <c r="B197" i="7"/>
  <c r="A197" i="7"/>
  <c r="H196" i="7"/>
  <c r="E196" i="7"/>
  <c r="D196" i="7"/>
  <c r="C196" i="7"/>
  <c r="B196" i="7"/>
  <c r="A196" i="7"/>
  <c r="H195" i="7"/>
  <c r="E195" i="7"/>
  <c r="D195" i="7"/>
  <c r="C195" i="7"/>
  <c r="B195" i="7"/>
  <c r="A195" i="7"/>
  <c r="H194" i="7"/>
  <c r="E194" i="7"/>
  <c r="D194" i="7"/>
  <c r="C194" i="7"/>
  <c r="B194" i="7"/>
  <c r="A194" i="7"/>
  <c r="H193" i="7"/>
  <c r="E193" i="7"/>
  <c r="D193" i="7"/>
  <c r="C193" i="7"/>
  <c r="B193" i="7"/>
  <c r="A193" i="7"/>
  <c r="H192" i="7"/>
  <c r="E192" i="7"/>
  <c r="D192" i="7"/>
  <c r="C192" i="7"/>
  <c r="B192" i="7"/>
  <c r="A192" i="7"/>
  <c r="H191" i="7"/>
  <c r="E191" i="7"/>
  <c r="D191" i="7"/>
  <c r="C191" i="7"/>
  <c r="B191" i="7"/>
  <c r="A191" i="7"/>
  <c r="H190" i="7"/>
  <c r="E190" i="7"/>
  <c r="D190" i="7"/>
  <c r="C190" i="7"/>
  <c r="B190" i="7"/>
  <c r="A190" i="7"/>
  <c r="H189" i="7"/>
  <c r="E189" i="7"/>
  <c r="D189" i="7"/>
  <c r="C189" i="7"/>
  <c r="B189" i="7"/>
  <c r="A189" i="7"/>
  <c r="H188" i="7"/>
  <c r="E188" i="7"/>
  <c r="D188" i="7"/>
  <c r="C188" i="7"/>
  <c r="B188" i="7"/>
  <c r="A188" i="7"/>
  <c r="H187" i="7"/>
  <c r="E187" i="7"/>
  <c r="D187" i="7"/>
  <c r="C187" i="7"/>
  <c r="B187" i="7"/>
  <c r="A187" i="7"/>
  <c r="H186" i="7"/>
  <c r="E186" i="7"/>
  <c r="D186" i="7"/>
  <c r="C186" i="7"/>
  <c r="B186" i="7"/>
  <c r="A186" i="7"/>
  <c r="H185" i="7"/>
  <c r="E185" i="7"/>
  <c r="D185" i="7"/>
  <c r="C185" i="7"/>
  <c r="B185" i="7"/>
  <c r="A185" i="7"/>
  <c r="H184" i="7"/>
  <c r="E184" i="7"/>
  <c r="D184" i="7"/>
  <c r="C184" i="7"/>
  <c r="B184" i="7"/>
  <c r="A184" i="7"/>
  <c r="H183" i="7"/>
  <c r="E183" i="7"/>
  <c r="D183" i="7"/>
  <c r="C183" i="7"/>
  <c r="B183" i="7"/>
  <c r="A183" i="7"/>
  <c r="H182" i="7"/>
  <c r="E182" i="7"/>
  <c r="D182" i="7"/>
  <c r="C182" i="7"/>
  <c r="B182" i="7"/>
  <c r="A182" i="7"/>
  <c r="H181" i="7"/>
  <c r="E181" i="7"/>
  <c r="D181" i="7"/>
  <c r="C181" i="7"/>
  <c r="B181" i="7"/>
  <c r="A181" i="7"/>
  <c r="H180" i="7"/>
  <c r="E180" i="7"/>
  <c r="D180" i="7"/>
  <c r="C180" i="7"/>
  <c r="B180" i="7"/>
  <c r="A180" i="7"/>
  <c r="H179" i="7"/>
  <c r="E179" i="7"/>
  <c r="D179" i="7"/>
  <c r="C179" i="7"/>
  <c r="B179" i="7"/>
  <c r="A179" i="7"/>
  <c r="H178" i="7"/>
  <c r="E178" i="7"/>
  <c r="D178" i="7"/>
  <c r="C178" i="7"/>
  <c r="B178" i="7"/>
  <c r="A178" i="7"/>
  <c r="H177" i="7"/>
  <c r="E177" i="7"/>
  <c r="D177" i="7"/>
  <c r="C177" i="7"/>
  <c r="B177" i="7"/>
  <c r="A177" i="7"/>
  <c r="H176" i="7"/>
  <c r="E176" i="7"/>
  <c r="D176" i="7"/>
  <c r="C176" i="7"/>
  <c r="B176" i="7"/>
  <c r="A176" i="7"/>
  <c r="H175" i="7"/>
  <c r="E175" i="7"/>
  <c r="D175" i="7"/>
  <c r="C175" i="7"/>
  <c r="B175" i="7"/>
  <c r="A175" i="7"/>
  <c r="H174" i="7"/>
  <c r="E174" i="7"/>
  <c r="D174" i="7"/>
  <c r="C174" i="7"/>
  <c r="B174" i="7"/>
  <c r="A174" i="7"/>
  <c r="H173" i="7"/>
  <c r="E173" i="7"/>
  <c r="D173" i="7"/>
  <c r="C173" i="7"/>
  <c r="B173" i="7"/>
  <c r="A173" i="7"/>
  <c r="H172" i="7"/>
  <c r="E172" i="7"/>
  <c r="D172" i="7"/>
  <c r="C172" i="7"/>
  <c r="B172" i="7"/>
  <c r="A172" i="7"/>
  <c r="H171" i="7"/>
  <c r="E171" i="7"/>
  <c r="D171" i="7"/>
  <c r="C171" i="7"/>
  <c r="B171" i="7"/>
  <c r="A171" i="7"/>
  <c r="H170" i="7"/>
  <c r="E170" i="7"/>
  <c r="D170" i="7"/>
  <c r="C170" i="7"/>
  <c r="B170" i="7"/>
  <c r="A170" i="7"/>
  <c r="H169" i="7"/>
  <c r="E169" i="7"/>
  <c r="D169" i="7"/>
  <c r="C169" i="7"/>
  <c r="B169" i="7"/>
  <c r="A169" i="7"/>
  <c r="H168" i="7"/>
  <c r="E168" i="7"/>
  <c r="D168" i="7"/>
  <c r="C168" i="7"/>
  <c r="B168" i="7"/>
  <c r="A168" i="7"/>
  <c r="H167" i="7"/>
  <c r="E167" i="7"/>
  <c r="D167" i="7"/>
  <c r="C167" i="7"/>
  <c r="B167" i="7"/>
  <c r="A167" i="7"/>
  <c r="H166" i="7"/>
  <c r="E166" i="7"/>
  <c r="D166" i="7"/>
  <c r="C166" i="7"/>
  <c r="B166" i="7"/>
  <c r="A166" i="7"/>
  <c r="H165" i="7"/>
  <c r="E165" i="7"/>
  <c r="D165" i="7"/>
  <c r="C165" i="7"/>
  <c r="B165" i="7"/>
  <c r="A165" i="7"/>
  <c r="H164" i="7"/>
  <c r="E164" i="7"/>
  <c r="D164" i="7"/>
  <c r="C164" i="7"/>
  <c r="B164" i="7"/>
  <c r="A164" i="7"/>
  <c r="H163" i="7"/>
  <c r="E163" i="7"/>
  <c r="D163" i="7"/>
  <c r="C163" i="7"/>
  <c r="B163" i="7"/>
  <c r="A163" i="7"/>
  <c r="H162" i="7"/>
  <c r="E162" i="7"/>
  <c r="D162" i="7"/>
  <c r="C162" i="7"/>
  <c r="B162" i="7"/>
  <c r="A162" i="7"/>
  <c r="H161" i="7"/>
  <c r="E161" i="7"/>
  <c r="D161" i="7"/>
  <c r="C161" i="7"/>
  <c r="B161" i="7"/>
  <c r="A161" i="7"/>
  <c r="H160" i="7"/>
  <c r="E160" i="7"/>
  <c r="D160" i="7"/>
  <c r="C160" i="7"/>
  <c r="B160" i="7"/>
  <c r="A160" i="7"/>
  <c r="H159" i="7"/>
  <c r="E159" i="7"/>
  <c r="D159" i="7"/>
  <c r="C159" i="7"/>
  <c r="B159" i="7"/>
  <c r="A159" i="7"/>
  <c r="H158" i="7"/>
  <c r="E158" i="7"/>
  <c r="D158" i="7"/>
  <c r="C158" i="7"/>
  <c r="B158" i="7"/>
  <c r="A158" i="7"/>
  <c r="H157" i="7"/>
  <c r="E157" i="7"/>
  <c r="D157" i="7"/>
  <c r="C157" i="7"/>
  <c r="B157" i="7"/>
  <c r="A157" i="7"/>
  <c r="H156" i="7"/>
  <c r="E156" i="7"/>
  <c r="D156" i="7"/>
  <c r="C156" i="7"/>
  <c r="B156" i="7"/>
  <c r="A156" i="7"/>
  <c r="H155" i="7"/>
  <c r="E155" i="7"/>
  <c r="D155" i="7"/>
  <c r="C155" i="7"/>
  <c r="B155" i="7"/>
  <c r="A155" i="7"/>
  <c r="H154" i="7"/>
  <c r="E154" i="7"/>
  <c r="D154" i="7"/>
  <c r="C154" i="7"/>
  <c r="B154" i="7"/>
  <c r="A154" i="7"/>
  <c r="H153" i="7"/>
  <c r="E153" i="7"/>
  <c r="D153" i="7"/>
  <c r="C153" i="7"/>
  <c r="B153" i="7"/>
  <c r="A153" i="7"/>
  <c r="H152" i="7"/>
  <c r="E152" i="7"/>
  <c r="D152" i="7"/>
  <c r="C152" i="7"/>
  <c r="B152" i="7"/>
  <c r="A152" i="7"/>
  <c r="H151" i="7"/>
  <c r="E151" i="7"/>
  <c r="D151" i="7"/>
  <c r="C151" i="7"/>
  <c r="B151" i="7"/>
  <c r="A151" i="7"/>
  <c r="H150" i="7"/>
  <c r="E150" i="7"/>
  <c r="D150" i="7"/>
  <c r="C150" i="7"/>
  <c r="B150" i="7"/>
  <c r="A150" i="7"/>
  <c r="H149" i="7"/>
  <c r="E149" i="7"/>
  <c r="D149" i="7"/>
  <c r="C149" i="7"/>
  <c r="B149" i="7"/>
  <c r="A149" i="7"/>
  <c r="H148" i="7"/>
  <c r="E148" i="7"/>
  <c r="D148" i="7"/>
  <c r="C148" i="7"/>
  <c r="B148" i="7"/>
  <c r="A148" i="7"/>
  <c r="H147" i="7"/>
  <c r="E147" i="7"/>
  <c r="D147" i="7"/>
  <c r="C147" i="7"/>
  <c r="B147" i="7"/>
  <c r="A147" i="7"/>
  <c r="H146" i="7"/>
  <c r="E146" i="7"/>
  <c r="D146" i="7"/>
  <c r="C146" i="7"/>
  <c r="B146" i="7"/>
  <c r="A146" i="7"/>
  <c r="H145" i="7"/>
  <c r="E145" i="7"/>
  <c r="D145" i="7"/>
  <c r="C145" i="7"/>
  <c r="B145" i="7"/>
  <c r="A145" i="7"/>
  <c r="H144" i="7"/>
  <c r="E144" i="7"/>
  <c r="D144" i="7"/>
  <c r="C144" i="7"/>
  <c r="B144" i="7"/>
  <c r="A144" i="7"/>
  <c r="H143" i="7"/>
  <c r="E143" i="7"/>
  <c r="D143" i="7"/>
  <c r="C143" i="7"/>
  <c r="B143" i="7"/>
  <c r="A143" i="7"/>
  <c r="H142" i="7"/>
  <c r="E142" i="7"/>
  <c r="D142" i="7"/>
  <c r="C142" i="7"/>
  <c r="B142" i="7"/>
  <c r="A142" i="7"/>
  <c r="H141" i="7"/>
  <c r="E141" i="7"/>
  <c r="D141" i="7"/>
  <c r="C141" i="7"/>
  <c r="B141" i="7"/>
  <c r="A141" i="7"/>
  <c r="H140" i="7"/>
  <c r="E140" i="7"/>
  <c r="D140" i="7"/>
  <c r="C140" i="7"/>
  <c r="B140" i="7"/>
  <c r="A140" i="7"/>
  <c r="H139" i="7"/>
  <c r="E139" i="7"/>
  <c r="D139" i="7"/>
  <c r="C139" i="7"/>
  <c r="B139" i="7"/>
  <c r="A139" i="7"/>
  <c r="H138" i="7"/>
  <c r="E138" i="7"/>
  <c r="D138" i="7"/>
  <c r="C138" i="7"/>
  <c r="B138" i="7"/>
  <c r="A138" i="7"/>
  <c r="H137" i="7"/>
  <c r="E137" i="7"/>
  <c r="D137" i="7"/>
  <c r="C137" i="7"/>
  <c r="B137" i="7"/>
  <c r="A137" i="7"/>
  <c r="H136" i="7"/>
  <c r="E136" i="7"/>
  <c r="D136" i="7"/>
  <c r="C136" i="7"/>
  <c r="B136" i="7"/>
  <c r="A136" i="7"/>
  <c r="H135" i="7"/>
  <c r="E135" i="7"/>
  <c r="D135" i="7"/>
  <c r="C135" i="7"/>
  <c r="B135" i="7"/>
  <c r="A135" i="7"/>
  <c r="H134" i="7"/>
  <c r="E134" i="7"/>
  <c r="D134" i="7"/>
  <c r="C134" i="7"/>
  <c r="B134" i="7"/>
  <c r="A134" i="7"/>
  <c r="H133" i="7"/>
  <c r="E133" i="7"/>
  <c r="D133" i="7"/>
  <c r="C133" i="7"/>
  <c r="B133" i="7"/>
  <c r="A133" i="7"/>
  <c r="H132" i="7"/>
  <c r="E132" i="7"/>
  <c r="D132" i="7"/>
  <c r="C132" i="7"/>
  <c r="B132" i="7"/>
  <c r="A132" i="7"/>
  <c r="H131" i="7"/>
  <c r="E131" i="7"/>
  <c r="D131" i="7"/>
  <c r="C131" i="7"/>
  <c r="B131" i="7"/>
  <c r="A131" i="7"/>
  <c r="H130" i="7"/>
  <c r="E130" i="7"/>
  <c r="D130" i="7"/>
  <c r="C130" i="7"/>
  <c r="B130" i="7"/>
  <c r="A130" i="7"/>
  <c r="H129" i="7"/>
  <c r="E129" i="7"/>
  <c r="D129" i="7"/>
  <c r="C129" i="7"/>
  <c r="B129" i="7"/>
  <c r="A129" i="7"/>
  <c r="H128" i="7"/>
  <c r="E128" i="7"/>
  <c r="D128" i="7"/>
  <c r="C128" i="7"/>
  <c r="B128" i="7"/>
  <c r="A128" i="7"/>
  <c r="H127" i="7"/>
  <c r="E127" i="7"/>
  <c r="D127" i="7"/>
  <c r="C127" i="7"/>
  <c r="B127" i="7"/>
  <c r="A127" i="7"/>
  <c r="H126" i="7"/>
  <c r="E126" i="7"/>
  <c r="D126" i="7"/>
  <c r="C126" i="7"/>
  <c r="B126" i="7"/>
  <c r="A126" i="7"/>
  <c r="H125" i="7"/>
  <c r="E125" i="7"/>
  <c r="D125" i="7"/>
  <c r="C125" i="7"/>
  <c r="B125" i="7"/>
  <c r="A125" i="7"/>
  <c r="H124" i="7"/>
  <c r="E124" i="7"/>
  <c r="D124" i="7"/>
  <c r="C124" i="7"/>
  <c r="B124" i="7"/>
  <c r="A124" i="7"/>
  <c r="H123" i="7"/>
  <c r="E123" i="7"/>
  <c r="D123" i="7"/>
  <c r="C123" i="7"/>
  <c r="B123" i="7"/>
  <c r="A123" i="7"/>
  <c r="H122" i="7"/>
  <c r="E122" i="7"/>
  <c r="D122" i="7"/>
  <c r="C122" i="7"/>
  <c r="B122" i="7"/>
  <c r="A122" i="7"/>
  <c r="H121" i="7"/>
  <c r="E121" i="7"/>
  <c r="D121" i="7"/>
  <c r="C121" i="7"/>
  <c r="B121" i="7"/>
  <c r="A121" i="7"/>
  <c r="H120" i="7"/>
  <c r="E120" i="7"/>
  <c r="D120" i="7"/>
  <c r="C120" i="7"/>
  <c r="B120" i="7"/>
  <c r="A120" i="7"/>
  <c r="H119" i="7"/>
  <c r="E119" i="7"/>
  <c r="D119" i="7"/>
  <c r="C119" i="7"/>
  <c r="B119" i="7"/>
  <c r="A119" i="7"/>
  <c r="H118" i="7"/>
  <c r="E118" i="7"/>
  <c r="D118" i="7"/>
  <c r="C118" i="7"/>
  <c r="B118" i="7"/>
  <c r="A118" i="7"/>
  <c r="H117" i="7"/>
  <c r="E117" i="7"/>
  <c r="D117" i="7"/>
  <c r="C117" i="7"/>
  <c r="B117" i="7"/>
  <c r="A117" i="7"/>
  <c r="H116" i="7"/>
  <c r="E116" i="7"/>
  <c r="D116" i="7"/>
  <c r="C116" i="7"/>
  <c r="B116" i="7"/>
  <c r="A116" i="7"/>
  <c r="H115" i="7"/>
  <c r="E115" i="7"/>
  <c r="D115" i="7"/>
  <c r="C115" i="7"/>
  <c r="B115" i="7"/>
  <c r="A115" i="7"/>
  <c r="H114" i="7"/>
  <c r="E114" i="7"/>
  <c r="D114" i="7"/>
  <c r="C114" i="7"/>
  <c r="B114" i="7"/>
  <c r="A114" i="7"/>
  <c r="H113" i="7"/>
  <c r="E113" i="7"/>
  <c r="D113" i="7"/>
  <c r="C113" i="7"/>
  <c r="B113" i="7"/>
  <c r="A113" i="7"/>
  <c r="H112" i="7"/>
  <c r="E112" i="7"/>
  <c r="D112" i="7"/>
  <c r="C112" i="7"/>
  <c r="B112" i="7"/>
  <c r="A112" i="7"/>
  <c r="H111" i="7"/>
  <c r="E111" i="7"/>
  <c r="D111" i="7"/>
  <c r="C111" i="7"/>
  <c r="B111" i="7"/>
  <c r="A111" i="7"/>
  <c r="H110" i="7"/>
  <c r="E110" i="7"/>
  <c r="D110" i="7"/>
  <c r="C110" i="7"/>
  <c r="B110" i="7"/>
  <c r="A110" i="7"/>
  <c r="H109" i="7"/>
  <c r="E109" i="7"/>
  <c r="D109" i="7"/>
  <c r="C109" i="7"/>
  <c r="B109" i="7"/>
  <c r="A109" i="7"/>
  <c r="H108" i="7"/>
  <c r="E108" i="7"/>
  <c r="D108" i="7"/>
  <c r="C108" i="7"/>
  <c r="B108" i="7"/>
  <c r="A108" i="7"/>
  <c r="H107" i="7"/>
  <c r="E107" i="7"/>
  <c r="D107" i="7"/>
  <c r="C107" i="7"/>
  <c r="B107" i="7"/>
  <c r="A107" i="7"/>
  <c r="H106" i="7"/>
  <c r="E106" i="7"/>
  <c r="D106" i="7"/>
  <c r="C106" i="7"/>
  <c r="B106" i="7"/>
  <c r="A106" i="7"/>
  <c r="H105" i="7"/>
  <c r="E105" i="7"/>
  <c r="D105" i="7"/>
  <c r="C105" i="7"/>
  <c r="B105" i="7"/>
  <c r="A105" i="7"/>
  <c r="H104" i="7"/>
  <c r="E104" i="7"/>
  <c r="D104" i="7"/>
  <c r="C104" i="7"/>
  <c r="B104" i="7"/>
  <c r="A104" i="7"/>
  <c r="H103" i="7"/>
  <c r="E103" i="7"/>
  <c r="D103" i="7"/>
  <c r="C103" i="7"/>
  <c r="B103" i="7"/>
  <c r="A103" i="7"/>
  <c r="H102" i="7"/>
  <c r="E102" i="7"/>
  <c r="D102" i="7"/>
  <c r="C102" i="7"/>
  <c r="B102" i="7"/>
  <c r="A102" i="7"/>
  <c r="H101" i="7"/>
  <c r="E101" i="7"/>
  <c r="D101" i="7"/>
  <c r="C101" i="7"/>
  <c r="B101" i="7"/>
  <c r="A101" i="7"/>
  <c r="H100" i="7"/>
  <c r="E100" i="7"/>
  <c r="D100" i="7"/>
  <c r="C100" i="7"/>
  <c r="B100" i="7"/>
  <c r="A100" i="7"/>
  <c r="H99" i="7"/>
  <c r="E99" i="7"/>
  <c r="D99" i="7"/>
  <c r="C99" i="7"/>
  <c r="B99" i="7"/>
  <c r="A99" i="7"/>
  <c r="H98" i="7"/>
  <c r="E98" i="7"/>
  <c r="D98" i="7"/>
  <c r="C98" i="7"/>
  <c r="B98" i="7"/>
  <c r="A98" i="7"/>
  <c r="H97" i="7"/>
  <c r="E97" i="7"/>
  <c r="D97" i="7"/>
  <c r="C97" i="7"/>
  <c r="B97" i="7"/>
  <c r="A97" i="7"/>
  <c r="H96" i="7"/>
  <c r="E96" i="7"/>
  <c r="D96" i="7"/>
  <c r="C96" i="7"/>
  <c r="B96" i="7"/>
  <c r="A96" i="7"/>
  <c r="H95" i="7"/>
  <c r="E95" i="7"/>
  <c r="D95" i="7"/>
  <c r="C95" i="7"/>
  <c r="B95" i="7"/>
  <c r="A95" i="7"/>
  <c r="H94" i="7"/>
  <c r="E94" i="7"/>
  <c r="D94" i="7"/>
  <c r="C94" i="7"/>
  <c r="B94" i="7"/>
  <c r="A94" i="7"/>
  <c r="H93" i="7"/>
  <c r="E93" i="7"/>
  <c r="D93" i="7"/>
  <c r="C93" i="7"/>
  <c r="B93" i="7"/>
  <c r="A93" i="7"/>
  <c r="H92" i="7"/>
  <c r="E92" i="7"/>
  <c r="D92" i="7"/>
  <c r="C92" i="7"/>
  <c r="B92" i="7"/>
  <c r="A92" i="7"/>
  <c r="H91" i="7"/>
  <c r="E91" i="7"/>
  <c r="D91" i="7"/>
  <c r="C91" i="7"/>
  <c r="B91" i="7"/>
  <c r="A91" i="7"/>
  <c r="H90" i="7"/>
  <c r="E90" i="7"/>
  <c r="D90" i="7"/>
  <c r="C90" i="7"/>
  <c r="B90" i="7"/>
  <c r="A90" i="7"/>
  <c r="H89" i="7"/>
  <c r="E89" i="7"/>
  <c r="D89" i="7"/>
  <c r="C89" i="7"/>
  <c r="B89" i="7"/>
  <c r="A89" i="7"/>
  <c r="H88" i="7"/>
  <c r="E88" i="7"/>
  <c r="D88" i="7"/>
  <c r="C88" i="7"/>
  <c r="B88" i="7"/>
  <c r="A88" i="7"/>
  <c r="H87" i="7"/>
  <c r="E87" i="7"/>
  <c r="D87" i="7"/>
  <c r="C87" i="7"/>
  <c r="B87" i="7"/>
  <c r="A87" i="7"/>
  <c r="H86" i="7"/>
  <c r="E86" i="7"/>
  <c r="D86" i="7"/>
  <c r="C86" i="7"/>
  <c r="B86" i="7"/>
  <c r="A86" i="7"/>
  <c r="H85" i="7"/>
  <c r="E85" i="7"/>
  <c r="D85" i="7"/>
  <c r="C85" i="7"/>
  <c r="B85" i="7"/>
  <c r="A85" i="7"/>
  <c r="H84" i="7"/>
  <c r="E84" i="7"/>
  <c r="D84" i="7"/>
  <c r="C84" i="7"/>
  <c r="B84" i="7"/>
  <c r="A84" i="7"/>
  <c r="H83" i="7"/>
  <c r="E83" i="7"/>
  <c r="D83" i="7"/>
  <c r="C83" i="7"/>
  <c r="B83" i="7"/>
  <c r="A83" i="7"/>
  <c r="H82" i="7"/>
  <c r="E82" i="7"/>
  <c r="D82" i="7"/>
  <c r="C82" i="7"/>
  <c r="B82" i="7"/>
  <c r="A82" i="7"/>
  <c r="H81" i="7"/>
  <c r="E81" i="7"/>
  <c r="D81" i="7"/>
  <c r="C81" i="7"/>
  <c r="B81" i="7"/>
  <c r="A81" i="7"/>
  <c r="H80" i="7"/>
  <c r="E80" i="7"/>
  <c r="D80" i="7"/>
  <c r="C80" i="7"/>
  <c r="B80" i="7"/>
  <c r="A80" i="7"/>
  <c r="H79" i="7"/>
  <c r="E79" i="7"/>
  <c r="D79" i="7"/>
  <c r="C79" i="7"/>
  <c r="B79" i="7"/>
  <c r="A79" i="7"/>
  <c r="H78" i="7"/>
  <c r="E78" i="7"/>
  <c r="D78" i="7"/>
  <c r="C78" i="7"/>
  <c r="B78" i="7"/>
  <c r="A78" i="7"/>
  <c r="H77" i="7"/>
  <c r="E77" i="7"/>
  <c r="D77" i="7"/>
  <c r="C77" i="7"/>
  <c r="B77" i="7"/>
  <c r="A77" i="7"/>
  <c r="H76" i="7"/>
  <c r="E76" i="7"/>
  <c r="D76" i="7"/>
  <c r="C76" i="7"/>
  <c r="B76" i="7"/>
  <c r="A76" i="7"/>
  <c r="H75" i="7"/>
  <c r="E75" i="7"/>
  <c r="D75" i="7"/>
  <c r="C75" i="7"/>
  <c r="B75" i="7"/>
  <c r="A75" i="7"/>
  <c r="H74" i="7"/>
  <c r="E74" i="7"/>
  <c r="D74" i="7"/>
  <c r="C74" i="7"/>
  <c r="B74" i="7"/>
  <c r="A74" i="7"/>
  <c r="H73" i="7"/>
  <c r="E73" i="7"/>
  <c r="D73" i="7"/>
  <c r="C73" i="7"/>
  <c r="B73" i="7"/>
  <c r="A73" i="7"/>
  <c r="H72" i="7"/>
  <c r="E72" i="7"/>
  <c r="D72" i="7"/>
  <c r="C72" i="7"/>
  <c r="B72" i="7"/>
  <c r="A72" i="7"/>
  <c r="H71" i="7"/>
  <c r="E71" i="7"/>
  <c r="D71" i="7"/>
  <c r="C71" i="7"/>
  <c r="B71" i="7"/>
  <c r="A71" i="7"/>
  <c r="H70" i="7"/>
  <c r="E70" i="7"/>
  <c r="D70" i="7"/>
  <c r="C70" i="7"/>
  <c r="B70" i="7"/>
  <c r="A70" i="7"/>
  <c r="H69" i="7"/>
  <c r="E69" i="7"/>
  <c r="D69" i="7"/>
  <c r="C69" i="7"/>
  <c r="B69" i="7"/>
  <c r="A69" i="7"/>
  <c r="H68" i="7"/>
  <c r="E68" i="7"/>
  <c r="D68" i="7"/>
  <c r="C68" i="7"/>
  <c r="B68" i="7"/>
  <c r="A68" i="7"/>
  <c r="H67" i="7"/>
  <c r="E67" i="7"/>
  <c r="D67" i="7"/>
  <c r="C67" i="7"/>
  <c r="B67" i="7"/>
  <c r="A67" i="7"/>
  <c r="H66" i="7"/>
  <c r="E66" i="7"/>
  <c r="D66" i="7"/>
  <c r="C66" i="7"/>
  <c r="B66" i="7"/>
  <c r="A66" i="7"/>
  <c r="H65" i="7"/>
  <c r="E65" i="7"/>
  <c r="D65" i="7"/>
  <c r="C65" i="7"/>
  <c r="B65" i="7"/>
  <c r="A65" i="7"/>
  <c r="H64" i="7"/>
  <c r="E64" i="7"/>
  <c r="D64" i="7"/>
  <c r="C64" i="7"/>
  <c r="B64" i="7"/>
  <c r="A64" i="7"/>
  <c r="H63" i="7"/>
  <c r="E63" i="7"/>
  <c r="D63" i="7"/>
  <c r="C63" i="7"/>
  <c r="B63" i="7"/>
  <c r="A63" i="7"/>
  <c r="H62" i="7"/>
  <c r="E62" i="7"/>
  <c r="D62" i="7"/>
  <c r="C62" i="7"/>
  <c r="B62" i="7"/>
  <c r="A62" i="7"/>
  <c r="H61" i="7"/>
  <c r="E61" i="7"/>
  <c r="D61" i="7"/>
  <c r="C61" i="7"/>
  <c r="B61" i="7"/>
  <c r="A61" i="7"/>
  <c r="H60" i="7"/>
  <c r="E60" i="7"/>
  <c r="D60" i="7"/>
  <c r="C60" i="7"/>
  <c r="B60" i="7"/>
  <c r="A60" i="7"/>
  <c r="H59" i="7"/>
  <c r="E59" i="7"/>
  <c r="D59" i="7"/>
  <c r="C59" i="7"/>
  <c r="B59" i="7"/>
  <c r="A59" i="7"/>
  <c r="H58" i="7"/>
  <c r="E58" i="7"/>
  <c r="D58" i="7"/>
  <c r="C58" i="7"/>
  <c r="B58" i="7"/>
  <c r="A58" i="7"/>
  <c r="H57" i="7"/>
  <c r="E57" i="7"/>
  <c r="D57" i="7"/>
  <c r="C57" i="7"/>
  <c r="B57" i="7"/>
  <c r="A57" i="7"/>
  <c r="H56" i="7"/>
  <c r="E56" i="7"/>
  <c r="D56" i="7"/>
  <c r="C56" i="7"/>
  <c r="B56" i="7"/>
  <c r="A56" i="7"/>
  <c r="H55" i="7"/>
  <c r="E55" i="7"/>
  <c r="D55" i="7"/>
  <c r="C55" i="7"/>
  <c r="B55" i="7"/>
  <c r="A55" i="7"/>
  <c r="H54" i="7"/>
  <c r="E54" i="7"/>
  <c r="D54" i="7"/>
  <c r="C54" i="7"/>
  <c r="B54" i="7"/>
  <c r="A54" i="7"/>
  <c r="H53" i="7"/>
  <c r="E53" i="7"/>
  <c r="D53" i="7"/>
  <c r="C53" i="7"/>
  <c r="B53" i="7"/>
  <c r="A53" i="7"/>
  <c r="H52" i="7"/>
  <c r="E52" i="7"/>
  <c r="D52" i="7"/>
  <c r="C52" i="7"/>
  <c r="B52" i="7"/>
  <c r="A52" i="7"/>
  <c r="H51" i="7"/>
  <c r="E51" i="7"/>
  <c r="D51" i="7"/>
  <c r="C51" i="7"/>
  <c r="B51" i="7"/>
  <c r="A51" i="7"/>
  <c r="H50" i="7"/>
  <c r="E50" i="7"/>
  <c r="D50" i="7"/>
  <c r="C50" i="7"/>
  <c r="B50" i="7"/>
  <c r="A50" i="7"/>
  <c r="H49" i="7"/>
  <c r="E49" i="7"/>
  <c r="D49" i="7"/>
  <c r="C49" i="7"/>
  <c r="B49" i="7"/>
  <c r="A49" i="7"/>
  <c r="H48" i="7"/>
  <c r="E48" i="7"/>
  <c r="D48" i="7"/>
  <c r="C48" i="7"/>
  <c r="B48" i="7"/>
  <c r="A48" i="7"/>
  <c r="H47" i="7"/>
  <c r="E47" i="7"/>
  <c r="D47" i="7"/>
  <c r="C47" i="7"/>
  <c r="B47" i="7"/>
  <c r="A47" i="7"/>
  <c r="H46" i="7"/>
  <c r="E46" i="7"/>
  <c r="D46" i="7"/>
  <c r="C46" i="7"/>
  <c r="B46" i="7"/>
  <c r="A46" i="7"/>
  <c r="H45" i="7"/>
  <c r="E45" i="7"/>
  <c r="D45" i="7"/>
  <c r="C45" i="7"/>
  <c r="B45" i="7"/>
  <c r="A45" i="7"/>
  <c r="H44" i="7"/>
  <c r="E44" i="7"/>
  <c r="D44" i="7"/>
  <c r="C44" i="7"/>
  <c r="B44" i="7"/>
  <c r="A44" i="7"/>
  <c r="H43" i="7"/>
  <c r="E43" i="7"/>
  <c r="D43" i="7"/>
  <c r="C43" i="7"/>
  <c r="B43" i="7"/>
  <c r="A43" i="7"/>
  <c r="H42" i="7"/>
  <c r="E42" i="7"/>
  <c r="D42" i="7"/>
  <c r="C42" i="7"/>
  <c r="B42" i="7"/>
  <c r="A42" i="7"/>
  <c r="H41" i="7"/>
  <c r="E41" i="7"/>
  <c r="D41" i="7"/>
  <c r="C41" i="7"/>
  <c r="B41" i="7"/>
  <c r="A41" i="7"/>
  <c r="H40" i="7"/>
  <c r="E40" i="7"/>
  <c r="D40" i="7"/>
  <c r="C40" i="7"/>
  <c r="B40" i="7"/>
  <c r="A40" i="7"/>
  <c r="H39" i="7"/>
  <c r="E39" i="7"/>
  <c r="D39" i="7"/>
  <c r="C39" i="7"/>
  <c r="B39" i="7"/>
  <c r="A39" i="7"/>
  <c r="H38" i="7"/>
  <c r="E38" i="7"/>
  <c r="D38" i="7"/>
  <c r="C38" i="7"/>
  <c r="B38" i="7"/>
  <c r="A38" i="7"/>
  <c r="H37" i="7"/>
  <c r="E37" i="7"/>
  <c r="D37" i="7"/>
  <c r="C37" i="7"/>
  <c r="B37" i="7"/>
  <c r="A37" i="7"/>
  <c r="H36" i="7"/>
  <c r="E36" i="7"/>
  <c r="D36" i="7"/>
  <c r="C36" i="7"/>
  <c r="B36" i="7"/>
  <c r="A36" i="7"/>
  <c r="H35" i="7"/>
  <c r="E35" i="7"/>
  <c r="D35" i="7"/>
  <c r="C35" i="7"/>
  <c r="B35" i="7"/>
  <c r="A35" i="7"/>
  <c r="H34" i="7"/>
  <c r="E34" i="7"/>
  <c r="D34" i="7"/>
  <c r="C34" i="7"/>
  <c r="B34" i="7"/>
  <c r="A34" i="7"/>
  <c r="H33" i="7"/>
  <c r="E33" i="7"/>
  <c r="D33" i="7"/>
  <c r="C33" i="7"/>
  <c r="B33" i="7"/>
  <c r="A33" i="7"/>
  <c r="H32" i="7"/>
  <c r="E32" i="7"/>
  <c r="D32" i="7"/>
  <c r="C32" i="7"/>
  <c r="B32" i="7"/>
  <c r="A32" i="7"/>
  <c r="H31" i="7"/>
  <c r="E31" i="7"/>
  <c r="D31" i="7"/>
  <c r="C31" i="7"/>
  <c r="B31" i="7"/>
  <c r="A31" i="7"/>
  <c r="H30" i="7"/>
  <c r="E30" i="7"/>
  <c r="D30" i="7"/>
  <c r="C30" i="7"/>
  <c r="B30" i="7"/>
  <c r="A30" i="7"/>
  <c r="H29" i="7"/>
  <c r="E29" i="7"/>
  <c r="D29" i="7"/>
  <c r="C29" i="7"/>
  <c r="B29" i="7"/>
  <c r="A29" i="7"/>
  <c r="H28" i="7"/>
  <c r="E28" i="7"/>
  <c r="D28" i="7"/>
  <c r="C28" i="7"/>
  <c r="B28" i="7"/>
  <c r="A28" i="7"/>
  <c r="H27" i="7"/>
  <c r="E27" i="7"/>
  <c r="D27" i="7"/>
  <c r="C27" i="7"/>
  <c r="B27" i="7"/>
  <c r="A27" i="7"/>
  <c r="H26" i="7"/>
  <c r="E26" i="7"/>
  <c r="D26" i="7"/>
  <c r="C26" i="7"/>
  <c r="B26" i="7"/>
  <c r="A26" i="7"/>
  <c r="H25" i="7"/>
  <c r="E25" i="7"/>
  <c r="D25" i="7"/>
  <c r="C25" i="7"/>
  <c r="B25" i="7"/>
  <c r="A25" i="7"/>
  <c r="H24" i="7"/>
  <c r="E24" i="7"/>
  <c r="D24" i="7"/>
  <c r="C24" i="7"/>
  <c r="B24" i="7"/>
  <c r="A24" i="7"/>
  <c r="H23" i="7"/>
  <c r="E23" i="7"/>
  <c r="D23" i="7"/>
  <c r="C23" i="7"/>
  <c r="B23" i="7"/>
  <c r="A23" i="7"/>
  <c r="H22" i="7"/>
  <c r="E22" i="7"/>
  <c r="D22" i="7"/>
  <c r="C22" i="7"/>
  <c r="B22" i="7"/>
  <c r="A22" i="7"/>
  <c r="H21" i="7"/>
  <c r="E21" i="7"/>
  <c r="D21" i="7"/>
  <c r="C21" i="7"/>
  <c r="B21" i="7"/>
  <c r="A21" i="7"/>
  <c r="E20" i="7"/>
  <c r="D20" i="7"/>
  <c r="C20" i="7"/>
  <c r="B20" i="7"/>
  <c r="A20" i="7"/>
  <c r="H19" i="7"/>
  <c r="E19" i="7"/>
  <c r="D19" i="7"/>
  <c r="C19" i="7"/>
  <c r="B19" i="7"/>
  <c r="A19" i="7"/>
  <c r="H18" i="7"/>
  <c r="E18" i="7"/>
  <c r="D18" i="7"/>
  <c r="C18" i="7"/>
  <c r="B18" i="7"/>
  <c r="A18" i="7"/>
  <c r="H17" i="7"/>
  <c r="E17" i="7"/>
  <c r="D17" i="7"/>
  <c r="C17" i="7"/>
  <c r="B17" i="7"/>
  <c r="A17" i="7"/>
  <c r="H16" i="7"/>
  <c r="E16" i="7"/>
  <c r="D16" i="7"/>
  <c r="C16" i="7"/>
  <c r="B16" i="7"/>
  <c r="A16" i="7"/>
  <c r="H15" i="7"/>
  <c r="E15" i="7"/>
  <c r="D15" i="7"/>
  <c r="C15" i="7"/>
  <c r="B15" i="7"/>
  <c r="A15" i="7"/>
  <c r="H14" i="7"/>
  <c r="E14" i="7"/>
  <c r="D14" i="7"/>
  <c r="C14" i="7"/>
  <c r="B14" i="7"/>
  <c r="A14" i="7"/>
  <c r="H13" i="7"/>
  <c r="E13" i="7"/>
  <c r="D13" i="7"/>
  <c r="C13" i="7"/>
  <c r="B13" i="7"/>
  <c r="A13" i="7"/>
  <c r="H12" i="7"/>
  <c r="E12" i="7"/>
  <c r="D12" i="7"/>
  <c r="C12" i="7"/>
  <c r="B12" i="7"/>
  <c r="A12" i="7"/>
  <c r="H11" i="7"/>
  <c r="E11" i="7"/>
  <c r="D11" i="7"/>
  <c r="C11" i="7"/>
  <c r="B11" i="7"/>
  <c r="A11" i="7"/>
  <c r="E10" i="7"/>
  <c r="D10" i="7"/>
  <c r="C10" i="7"/>
  <c r="B10" i="7"/>
  <c r="A10" i="7"/>
  <c r="H9" i="7"/>
  <c r="E9" i="7"/>
  <c r="D9" i="7"/>
  <c r="C9" i="7"/>
  <c r="B9" i="7"/>
  <c r="A9" i="7"/>
  <c r="H8" i="7"/>
  <c r="E8" i="7"/>
  <c r="D8" i="7"/>
  <c r="C8" i="7"/>
  <c r="B8" i="7"/>
  <c r="A8" i="7"/>
  <c r="D5" i="7"/>
  <c r="G157" i="7" s="1"/>
  <c r="H13" i="8" l="1"/>
  <c r="F13" i="8"/>
  <c r="E17" i="8"/>
  <c r="F17" i="8"/>
  <c r="H17" i="8" s="1"/>
  <c r="F21" i="8"/>
  <c r="H21" i="8"/>
  <c r="F27" i="8"/>
  <c r="H27" i="8" s="1"/>
  <c r="F33" i="8"/>
  <c r="H33" i="8" s="1"/>
  <c r="F37" i="8"/>
  <c r="H37" i="8" s="1"/>
  <c r="F43" i="8"/>
  <c r="H43" i="8" s="1"/>
  <c r="F47" i="8"/>
  <c r="H47" i="8" s="1"/>
  <c r="F51" i="8"/>
  <c r="H51" i="8" s="1"/>
  <c r="F57" i="8"/>
  <c r="H57" i="8" s="1"/>
  <c r="F63" i="8"/>
  <c r="H63" i="8" s="1"/>
  <c r="F69" i="8"/>
  <c r="H69" i="8" s="1"/>
  <c r="F73" i="8"/>
  <c r="H73" i="8" s="1"/>
  <c r="F77" i="8"/>
  <c r="H77" i="8" s="1"/>
  <c r="F79" i="8"/>
  <c r="H79" i="8" s="1"/>
  <c r="F81" i="8"/>
  <c r="H81" i="8" s="1"/>
  <c r="F83" i="8"/>
  <c r="H83" i="8" s="1"/>
  <c r="F85" i="8"/>
  <c r="H85" i="8" s="1"/>
  <c r="F87" i="8"/>
  <c r="H87" i="8" s="1"/>
  <c r="F89" i="8"/>
  <c r="H89" i="8" s="1"/>
  <c r="F91" i="8"/>
  <c r="H91" i="8" s="1"/>
  <c r="F93" i="8"/>
  <c r="H93" i="8" s="1"/>
  <c r="F95" i="8"/>
  <c r="H95" i="8" s="1"/>
  <c r="F99" i="8"/>
  <c r="H99" i="8" s="1"/>
  <c r="F103" i="8"/>
  <c r="H103" i="8" s="1"/>
  <c r="F105" i="8"/>
  <c r="H105" i="8" s="1"/>
  <c r="F107" i="8"/>
  <c r="H107" i="8" s="1"/>
  <c r="F109" i="8"/>
  <c r="H109" i="8" s="1"/>
  <c r="F111" i="8"/>
  <c r="H111" i="8" s="1"/>
  <c r="F113" i="8"/>
  <c r="H113" i="8" s="1"/>
  <c r="F115" i="8"/>
  <c r="H115" i="8" s="1"/>
  <c r="F117" i="8"/>
  <c r="H117" i="8" s="1"/>
  <c r="F119" i="8"/>
  <c r="H119" i="8" s="1"/>
  <c r="F121" i="8"/>
  <c r="H121" i="8" s="1"/>
  <c r="F123" i="8"/>
  <c r="H123" i="8" s="1"/>
  <c r="F125" i="8"/>
  <c r="H125" i="8" s="1"/>
  <c r="F127" i="8"/>
  <c r="H127" i="8" s="1"/>
  <c r="F129" i="8"/>
  <c r="H129" i="8" s="1"/>
  <c r="F131" i="8"/>
  <c r="H131" i="8" s="1"/>
  <c r="F133" i="8"/>
  <c r="H133" i="8" s="1"/>
  <c r="F135" i="8"/>
  <c r="H135" i="8" s="1"/>
  <c r="F137" i="8"/>
  <c r="H137" i="8" s="1"/>
  <c r="F139" i="8"/>
  <c r="H139" i="8" s="1"/>
  <c r="F141" i="8"/>
  <c r="H141" i="8" s="1"/>
  <c r="F143" i="8"/>
  <c r="H143" i="8" s="1"/>
  <c r="F145" i="8"/>
  <c r="H145" i="8" s="1"/>
  <c r="F147" i="8"/>
  <c r="H147" i="8" s="1"/>
  <c r="F149" i="8"/>
  <c r="H149" i="8" s="1"/>
  <c r="F151" i="8"/>
  <c r="H151" i="8" s="1"/>
  <c r="F153" i="8"/>
  <c r="H153" i="8" s="1"/>
  <c r="F155" i="8"/>
  <c r="H155" i="8" s="1"/>
  <c r="F157" i="8"/>
  <c r="H157" i="8" s="1"/>
  <c r="F159" i="8"/>
  <c r="H159" i="8" s="1"/>
  <c r="F161" i="8"/>
  <c r="H161" i="8" s="1"/>
  <c r="F163" i="8"/>
  <c r="H163" i="8" s="1"/>
  <c r="F165" i="8"/>
  <c r="H165" i="8" s="1"/>
  <c r="F167" i="8"/>
  <c r="H167" i="8" s="1"/>
  <c r="F169" i="8"/>
  <c r="H169" i="8" s="1"/>
  <c r="F171" i="8"/>
  <c r="H171" i="8" s="1"/>
  <c r="F173" i="8"/>
  <c r="H173" i="8" s="1"/>
  <c r="F175" i="8"/>
  <c r="H175" i="8" s="1"/>
  <c r="F177" i="8"/>
  <c r="H177" i="8" s="1"/>
  <c r="F179" i="8"/>
  <c r="H179" i="8" s="1"/>
  <c r="F181" i="8"/>
  <c r="H181" i="8" s="1"/>
  <c r="F185" i="8"/>
  <c r="H185" i="8" s="1"/>
  <c r="F187" i="8"/>
  <c r="H187" i="8" s="1"/>
  <c r="F189" i="8"/>
  <c r="H189" i="8" s="1"/>
  <c r="F191" i="8"/>
  <c r="H191" i="8" s="1"/>
  <c r="F193" i="8"/>
  <c r="H193" i="8" s="1"/>
  <c r="F195" i="8"/>
  <c r="H195" i="8" s="1"/>
  <c r="F197" i="8"/>
  <c r="H197" i="8" s="1"/>
  <c r="F199" i="8"/>
  <c r="H199" i="8" s="1"/>
  <c r="F183" i="8"/>
  <c r="H183" i="8" s="1"/>
  <c r="F23" i="8"/>
  <c r="H23" i="8" s="1"/>
  <c r="F29" i="8"/>
  <c r="H29" i="8" s="1"/>
  <c r="F35" i="8"/>
  <c r="H35" i="8" s="1"/>
  <c r="F39" i="8"/>
  <c r="H39" i="8" s="1"/>
  <c r="F45" i="8"/>
  <c r="H45" i="8" s="1"/>
  <c r="F49" i="8"/>
  <c r="H49" i="8" s="1"/>
  <c r="F55" i="8"/>
  <c r="H55" i="8" s="1"/>
  <c r="F61" i="8"/>
  <c r="H61" i="8" s="1"/>
  <c r="F67" i="8"/>
  <c r="H67" i="8" s="1"/>
  <c r="F101" i="8"/>
  <c r="H101" i="8" s="1"/>
  <c r="E7" i="8"/>
  <c r="F7" i="8"/>
  <c r="H11" i="8"/>
  <c r="E15" i="8"/>
  <c r="H15" i="8"/>
  <c r="F15" i="8"/>
  <c r="F19" i="8"/>
  <c r="H19" i="8" s="1"/>
  <c r="H25" i="8"/>
  <c r="F25" i="8"/>
  <c r="F31" i="8"/>
  <c r="H31" i="8" s="1"/>
  <c r="H41" i="8"/>
  <c r="F41" i="8"/>
  <c r="F53" i="8"/>
  <c r="H53" i="8" s="1"/>
  <c r="H59" i="8"/>
  <c r="F59" i="8"/>
  <c r="F65" i="8"/>
  <c r="H65" i="8" s="1"/>
  <c r="H71" i="8"/>
  <c r="F71" i="8"/>
  <c r="F75" i="8"/>
  <c r="H75" i="8" s="1"/>
  <c r="H97" i="8"/>
  <c r="F97" i="8"/>
  <c r="H10" i="8"/>
  <c r="H14" i="8"/>
  <c r="F14" i="8"/>
  <c r="F18" i="8"/>
  <c r="H18" i="8" s="1"/>
  <c r="F22" i="8"/>
  <c r="H22" i="8" s="1"/>
  <c r="F26" i="8"/>
  <c r="H26" i="8" s="1"/>
  <c r="F30" i="8"/>
  <c r="H30" i="8" s="1"/>
  <c r="F34" i="8"/>
  <c r="H34" i="8" s="1"/>
  <c r="F38" i="8"/>
  <c r="H38" i="8" s="1"/>
  <c r="F42" i="8"/>
  <c r="H42" i="8" s="1"/>
  <c r="H44" i="8"/>
  <c r="F44" i="8"/>
  <c r="F48" i="8"/>
  <c r="H48" i="8" s="1"/>
  <c r="F52" i="8"/>
  <c r="H52" i="8" s="1"/>
  <c r="F54" i="8"/>
  <c r="H54" i="8" s="1"/>
  <c r="H58" i="8"/>
  <c r="F58" i="8"/>
  <c r="F62" i="8"/>
  <c r="H62" i="8" s="1"/>
  <c r="F64" i="8"/>
  <c r="H64" i="8" s="1"/>
  <c r="F68" i="8"/>
  <c r="H68" i="8" s="1"/>
  <c r="H72" i="8"/>
  <c r="F72" i="8"/>
  <c r="F76" i="8"/>
  <c r="H76" i="8" s="1"/>
  <c r="F80" i="8"/>
  <c r="H80" i="8" s="1"/>
  <c r="F84" i="8"/>
  <c r="H84" i="8" s="1"/>
  <c r="F88" i="8"/>
  <c r="H88" i="8" s="1"/>
  <c r="F92" i="8"/>
  <c r="H92" i="8" s="1"/>
  <c r="F96" i="8"/>
  <c r="H96" i="8" s="1"/>
  <c r="F100" i="8"/>
  <c r="H100" i="8" s="1"/>
  <c r="H104" i="8"/>
  <c r="F104" i="8"/>
  <c r="F108" i="8"/>
  <c r="H108" i="8" s="1"/>
  <c r="F112" i="8"/>
  <c r="H112" i="8" s="1"/>
  <c r="F116" i="8"/>
  <c r="H116" i="8" s="1"/>
  <c r="H120" i="8"/>
  <c r="F120" i="8"/>
  <c r="F124" i="8"/>
  <c r="H124" i="8" s="1"/>
  <c r="F128" i="8"/>
  <c r="H128" i="8" s="1"/>
  <c r="F132" i="8"/>
  <c r="H132" i="8" s="1"/>
  <c r="H134" i="8"/>
  <c r="F134" i="8"/>
  <c r="F138" i="8"/>
  <c r="H138" i="8" s="1"/>
  <c r="F140" i="8"/>
  <c r="H140" i="8" s="1"/>
  <c r="F144" i="8"/>
  <c r="H144" i="8" s="1"/>
  <c r="F146" i="8"/>
  <c r="H146" i="8" s="1"/>
  <c r="F150" i="8"/>
  <c r="H150" i="8" s="1"/>
  <c r="F154" i="8"/>
  <c r="H154" i="8" s="1"/>
  <c r="F158" i="8"/>
  <c r="H158" i="8" s="1"/>
  <c r="H162" i="8"/>
  <c r="F162" i="8"/>
  <c r="F164" i="8"/>
  <c r="H164" i="8" s="1"/>
  <c r="F166" i="8"/>
  <c r="H166" i="8" s="1"/>
  <c r="F168" i="8"/>
  <c r="H168" i="8" s="1"/>
  <c r="H170" i="8"/>
  <c r="F170" i="8"/>
  <c r="F172" i="8"/>
  <c r="H172" i="8" s="1"/>
  <c r="F174" i="8"/>
  <c r="H174" i="8" s="1"/>
  <c r="F176" i="8"/>
  <c r="H176" i="8" s="1"/>
  <c r="H178" i="8"/>
  <c r="F178" i="8"/>
  <c r="F182" i="8"/>
  <c r="H182" i="8" s="1"/>
  <c r="F184" i="8"/>
  <c r="H184" i="8" s="1"/>
  <c r="F186" i="8"/>
  <c r="H186" i="8" s="1"/>
  <c r="F188" i="8"/>
  <c r="H188" i="8" s="1"/>
  <c r="F190" i="8"/>
  <c r="H190" i="8" s="1"/>
  <c r="F192" i="8"/>
  <c r="H192" i="8" s="1"/>
  <c r="F194" i="8"/>
  <c r="H194" i="8" s="1"/>
  <c r="H196" i="8"/>
  <c r="F196" i="8"/>
  <c r="F198" i="8"/>
  <c r="H198" i="8" s="1"/>
  <c r="E8" i="8"/>
  <c r="H8" i="8"/>
  <c r="F12" i="8"/>
  <c r="H12" i="8"/>
  <c r="F16" i="8"/>
  <c r="H16" i="8" s="1"/>
  <c r="F20" i="8"/>
  <c r="H20" i="8" s="1"/>
  <c r="F24" i="8"/>
  <c r="H24" i="8" s="1"/>
  <c r="F28" i="8"/>
  <c r="H28" i="8" s="1"/>
  <c r="F32" i="8"/>
  <c r="H32" i="8" s="1"/>
  <c r="F36" i="8"/>
  <c r="H36" i="8" s="1"/>
  <c r="H40" i="8"/>
  <c r="F40" i="8"/>
  <c r="F46" i="8"/>
  <c r="H46" i="8" s="1"/>
  <c r="F50" i="8"/>
  <c r="H50" i="8" s="1"/>
  <c r="F56" i="8"/>
  <c r="H56" i="8" s="1"/>
  <c r="H60" i="8"/>
  <c r="F60" i="8"/>
  <c r="F66" i="8"/>
  <c r="H66" i="8" s="1"/>
  <c r="F70" i="8"/>
  <c r="H70" i="8" s="1"/>
  <c r="F74" i="8"/>
  <c r="H74" i="8" s="1"/>
  <c r="H78" i="8"/>
  <c r="F78" i="8"/>
  <c r="F82" i="8"/>
  <c r="H82" i="8" s="1"/>
  <c r="F86" i="8"/>
  <c r="H86" i="8" s="1"/>
  <c r="F90" i="8"/>
  <c r="H90" i="8" s="1"/>
  <c r="F94" i="8"/>
  <c r="H94" i="8" s="1"/>
  <c r="F98" i="8"/>
  <c r="H98" i="8" s="1"/>
  <c r="F102" i="8"/>
  <c r="H102" i="8" s="1"/>
  <c r="F106" i="8"/>
  <c r="H106" i="8" s="1"/>
  <c r="H110" i="8"/>
  <c r="F110" i="8"/>
  <c r="F114" i="8"/>
  <c r="H114" i="8" s="1"/>
  <c r="F118" i="8"/>
  <c r="H118" i="8" s="1"/>
  <c r="F122" i="8"/>
  <c r="H122" i="8" s="1"/>
  <c r="H126" i="8"/>
  <c r="F126" i="8"/>
  <c r="F130" i="8"/>
  <c r="H130" i="8" s="1"/>
  <c r="F136" i="8"/>
  <c r="H136" i="8" s="1"/>
  <c r="F142" i="8"/>
  <c r="H142" i="8" s="1"/>
  <c r="H148" i="8"/>
  <c r="F148" i="8"/>
  <c r="F152" i="8"/>
  <c r="H152" i="8" s="1"/>
  <c r="F156" i="8"/>
  <c r="H156" i="8" s="1"/>
  <c r="F160" i="8"/>
  <c r="H160" i="8" s="1"/>
  <c r="F180" i="8"/>
  <c r="H180" i="8" s="1"/>
  <c r="E6" i="8"/>
  <c r="E9" i="8"/>
  <c r="G9" i="7"/>
  <c r="I9" i="7" s="1"/>
  <c r="J9" i="7" s="1"/>
  <c r="I29" i="9"/>
  <c r="H29" i="9"/>
  <c r="H19" i="9"/>
  <c r="I19" i="9"/>
  <c r="H27" i="9"/>
  <c r="I27" i="9"/>
  <c r="H35" i="9"/>
  <c r="I35" i="9"/>
  <c r="H43" i="9"/>
  <c r="I43" i="9"/>
  <c r="H51" i="9"/>
  <c r="I51" i="9"/>
  <c r="H59" i="9"/>
  <c r="I59" i="9"/>
  <c r="H67" i="9"/>
  <c r="I67" i="9"/>
  <c r="H75" i="9"/>
  <c r="I75" i="9"/>
  <c r="H83" i="9"/>
  <c r="I83" i="9"/>
  <c r="H91" i="9"/>
  <c r="I91" i="9"/>
  <c r="H99" i="9"/>
  <c r="I99" i="9"/>
  <c r="H107" i="9"/>
  <c r="I107" i="9"/>
  <c r="H115" i="9"/>
  <c r="I115" i="9"/>
  <c r="H123" i="9"/>
  <c r="I123" i="9"/>
  <c r="H131" i="9"/>
  <c r="I131" i="9"/>
  <c r="H139" i="9"/>
  <c r="I139" i="9"/>
  <c r="I147" i="9"/>
  <c r="H147" i="9"/>
  <c r="I155" i="9"/>
  <c r="H155" i="9"/>
  <c r="H163" i="9"/>
  <c r="I163" i="9"/>
  <c r="H171" i="9"/>
  <c r="I171" i="9"/>
  <c r="I179" i="9"/>
  <c r="H179" i="9"/>
  <c r="H187" i="9"/>
  <c r="I187" i="9"/>
  <c r="H195" i="9"/>
  <c r="I195" i="9"/>
  <c r="H26" i="9"/>
  <c r="I26" i="9"/>
  <c r="H66" i="9"/>
  <c r="I66" i="9"/>
  <c r="H74" i="9"/>
  <c r="I74" i="9"/>
  <c r="H82" i="9"/>
  <c r="I82" i="9"/>
  <c r="H90" i="9"/>
  <c r="I90" i="9"/>
  <c r="H98" i="9"/>
  <c r="I98" i="9"/>
  <c r="H106" i="9"/>
  <c r="I106" i="9"/>
  <c r="H114" i="9"/>
  <c r="I114" i="9"/>
  <c r="H122" i="9"/>
  <c r="I122" i="9"/>
  <c r="H130" i="9"/>
  <c r="I130" i="9"/>
  <c r="H138" i="9"/>
  <c r="I138" i="9"/>
  <c r="H146" i="9"/>
  <c r="I146" i="9"/>
  <c r="H154" i="9"/>
  <c r="I154" i="9"/>
  <c r="H162" i="9"/>
  <c r="I162" i="9"/>
  <c r="H170" i="9"/>
  <c r="I170" i="9"/>
  <c r="H178" i="9"/>
  <c r="I178" i="9"/>
  <c r="H186" i="9"/>
  <c r="I186" i="9"/>
  <c r="H194" i="9"/>
  <c r="I194" i="9"/>
  <c r="H18" i="9"/>
  <c r="I18" i="9"/>
  <c r="H34" i="9"/>
  <c r="I34" i="9"/>
  <c r="H42" i="9"/>
  <c r="I42" i="9"/>
  <c r="H50" i="9"/>
  <c r="I50" i="9"/>
  <c r="H58" i="9"/>
  <c r="I58" i="9"/>
  <c r="I10" i="9"/>
  <c r="H10" i="9"/>
  <c r="H17" i="9"/>
  <c r="I17" i="9"/>
  <c r="H25" i="9"/>
  <c r="I25" i="9"/>
  <c r="H33" i="9"/>
  <c r="I33" i="9"/>
  <c r="H41" i="9"/>
  <c r="I41" i="9"/>
  <c r="H49" i="9"/>
  <c r="I49" i="9"/>
  <c r="H57" i="9"/>
  <c r="I57" i="9"/>
  <c r="H65" i="9"/>
  <c r="I65" i="9"/>
  <c r="H73" i="9"/>
  <c r="I73" i="9"/>
  <c r="H81" i="9"/>
  <c r="I81" i="9"/>
  <c r="H89" i="9"/>
  <c r="I89" i="9"/>
  <c r="H97" i="9"/>
  <c r="I97" i="9"/>
  <c r="H105" i="9"/>
  <c r="I105" i="9"/>
  <c r="H113" i="9"/>
  <c r="I113" i="9"/>
  <c r="H121" i="9"/>
  <c r="I121" i="9"/>
  <c r="H129" i="9"/>
  <c r="I129" i="9"/>
  <c r="H137" i="9"/>
  <c r="I137" i="9"/>
  <c r="H145" i="9"/>
  <c r="I145" i="9"/>
  <c r="H153" i="9"/>
  <c r="I153" i="9"/>
  <c r="H161" i="9"/>
  <c r="I161" i="9"/>
  <c r="H169" i="9"/>
  <c r="I169" i="9"/>
  <c r="H177" i="9"/>
  <c r="I177" i="9"/>
  <c r="H185" i="9"/>
  <c r="I185" i="9"/>
  <c r="H193" i="9"/>
  <c r="I193" i="9"/>
  <c r="H9" i="9"/>
  <c r="I9" i="9"/>
  <c r="I16" i="9"/>
  <c r="H16" i="9"/>
  <c r="I24" i="9"/>
  <c r="H24" i="9"/>
  <c r="I32" i="9"/>
  <c r="H32" i="9"/>
  <c r="I40" i="9"/>
  <c r="H40" i="9"/>
  <c r="I48" i="9"/>
  <c r="H48" i="9"/>
  <c r="I56" i="9"/>
  <c r="H56" i="9"/>
  <c r="I64" i="9"/>
  <c r="H64" i="9"/>
  <c r="I72" i="9"/>
  <c r="H72" i="9"/>
  <c r="I80" i="9"/>
  <c r="H80" i="9"/>
  <c r="I88" i="9"/>
  <c r="H88" i="9"/>
  <c r="I96" i="9"/>
  <c r="H96" i="9"/>
  <c r="I104" i="9"/>
  <c r="H104" i="9"/>
  <c r="I112" i="9"/>
  <c r="H112" i="9"/>
  <c r="I120" i="9"/>
  <c r="H120" i="9"/>
  <c r="I128" i="9"/>
  <c r="H128" i="9"/>
  <c r="I136" i="9"/>
  <c r="H136" i="9"/>
  <c r="I144" i="9"/>
  <c r="H144" i="9"/>
  <c r="I152" i="9"/>
  <c r="H152" i="9"/>
  <c r="I160" i="9"/>
  <c r="H160" i="9"/>
  <c r="I168" i="9"/>
  <c r="H168" i="9"/>
  <c r="I176" i="9"/>
  <c r="H176" i="9"/>
  <c r="I184" i="9"/>
  <c r="H184" i="9"/>
  <c r="I192" i="9"/>
  <c r="H192" i="9"/>
  <c r="I200" i="9"/>
  <c r="H200" i="9"/>
  <c r="H15" i="9"/>
  <c r="I15" i="9"/>
  <c r="H23" i="9"/>
  <c r="I23" i="9"/>
  <c r="H31" i="9"/>
  <c r="I31" i="9"/>
  <c r="H39" i="9"/>
  <c r="I39" i="9"/>
  <c r="H47" i="9"/>
  <c r="I47" i="9"/>
  <c r="H55" i="9"/>
  <c r="I55" i="9"/>
  <c r="H63" i="9"/>
  <c r="I63" i="9"/>
  <c r="H71" i="9"/>
  <c r="I71" i="9"/>
  <c r="H79" i="9"/>
  <c r="I79" i="9"/>
  <c r="H87" i="9"/>
  <c r="I87" i="9"/>
  <c r="H95" i="9"/>
  <c r="I95" i="9"/>
  <c r="H103" i="9"/>
  <c r="I103" i="9"/>
  <c r="H111" i="9"/>
  <c r="I111" i="9"/>
  <c r="H119" i="9"/>
  <c r="I119" i="9"/>
  <c r="I127" i="9"/>
  <c r="H127" i="9"/>
  <c r="I135" i="9"/>
  <c r="H135" i="9"/>
  <c r="I143" i="9"/>
  <c r="H143" i="9"/>
  <c r="I151" i="9"/>
  <c r="H151" i="9"/>
  <c r="I159" i="9"/>
  <c r="H159" i="9"/>
  <c r="I167" i="9"/>
  <c r="H167" i="9"/>
  <c r="I175" i="9"/>
  <c r="H175" i="9"/>
  <c r="I183" i="9"/>
  <c r="H183" i="9"/>
  <c r="I191" i="9"/>
  <c r="H191" i="9"/>
  <c r="I199" i="9"/>
  <c r="H199" i="9"/>
  <c r="I14" i="9"/>
  <c r="H14" i="9"/>
  <c r="H22" i="9"/>
  <c r="I22" i="9"/>
  <c r="H30" i="9"/>
  <c r="I30" i="9"/>
  <c r="H38" i="9"/>
  <c r="I38" i="9"/>
  <c r="H46" i="9"/>
  <c r="I46" i="9"/>
  <c r="I54" i="9"/>
  <c r="H54" i="9"/>
  <c r="H62" i="9"/>
  <c r="I62" i="9"/>
  <c r="I70" i="9"/>
  <c r="H70" i="9"/>
  <c r="H78" i="9"/>
  <c r="I78" i="9"/>
  <c r="H86" i="9"/>
  <c r="I86" i="9"/>
  <c r="H94" i="9"/>
  <c r="I94" i="9"/>
  <c r="H102" i="9"/>
  <c r="I102" i="9"/>
  <c r="H110" i="9"/>
  <c r="I110" i="9"/>
  <c r="I118" i="9"/>
  <c r="H118" i="9"/>
  <c r="H126" i="9"/>
  <c r="I126" i="9"/>
  <c r="I134" i="9"/>
  <c r="H134" i="9"/>
  <c r="I142" i="9"/>
  <c r="H142" i="9"/>
  <c r="H150" i="9"/>
  <c r="I150" i="9"/>
  <c r="I158" i="9"/>
  <c r="H158" i="9"/>
  <c r="I166" i="9"/>
  <c r="H166" i="9"/>
  <c r="I174" i="9"/>
  <c r="H174" i="9"/>
  <c r="H182" i="9"/>
  <c r="I182" i="9"/>
  <c r="I190" i="9"/>
  <c r="H190" i="9"/>
  <c r="I198" i="9"/>
  <c r="H198" i="9"/>
  <c r="I13" i="9"/>
  <c r="H13" i="9"/>
  <c r="I45" i="9"/>
  <c r="H45" i="9"/>
  <c r="I61" i="9"/>
  <c r="H61" i="9"/>
  <c r="I69" i="9"/>
  <c r="H69" i="9"/>
  <c r="I77" i="9"/>
  <c r="H77" i="9"/>
  <c r="I85" i="9"/>
  <c r="H85" i="9"/>
  <c r="I93" i="9"/>
  <c r="H93" i="9"/>
  <c r="I101" i="9"/>
  <c r="H101" i="9"/>
  <c r="I109" i="9"/>
  <c r="H109" i="9"/>
  <c r="I117" i="9"/>
  <c r="H117" i="9"/>
  <c r="I125" i="9"/>
  <c r="H125" i="9"/>
  <c r="I133" i="9"/>
  <c r="H133" i="9"/>
  <c r="I141" i="9"/>
  <c r="H141" i="9"/>
  <c r="I149" i="9"/>
  <c r="H149" i="9"/>
  <c r="I157" i="9"/>
  <c r="H157" i="9"/>
  <c r="I165" i="9"/>
  <c r="H165" i="9"/>
  <c r="I173" i="9"/>
  <c r="H173" i="9"/>
  <c r="I181" i="9"/>
  <c r="H181" i="9"/>
  <c r="I189" i="9"/>
  <c r="H189" i="9"/>
  <c r="I197" i="9"/>
  <c r="H197" i="9"/>
  <c r="I21" i="9"/>
  <c r="H21" i="9"/>
  <c r="I37" i="9"/>
  <c r="H37" i="9"/>
  <c r="I53" i="9"/>
  <c r="H53" i="9"/>
  <c r="H20" i="9"/>
  <c r="I20" i="9"/>
  <c r="I28" i="9"/>
  <c r="H28" i="9"/>
  <c r="H36" i="9"/>
  <c r="I36" i="9"/>
  <c r="I44" i="9"/>
  <c r="H44" i="9"/>
  <c r="H52" i="9"/>
  <c r="I52" i="9"/>
  <c r="I60" i="9"/>
  <c r="H60" i="9"/>
  <c r="H68" i="9"/>
  <c r="I68" i="9"/>
  <c r="I76" i="9"/>
  <c r="H76" i="9"/>
  <c r="H84" i="9"/>
  <c r="I84" i="9"/>
  <c r="I92" i="9"/>
  <c r="H92" i="9"/>
  <c r="H100" i="9"/>
  <c r="I100" i="9"/>
  <c r="I108" i="9"/>
  <c r="H108" i="9"/>
  <c r="H116" i="9"/>
  <c r="I116" i="9"/>
  <c r="I124" i="9"/>
  <c r="H124" i="9"/>
  <c r="H132" i="9"/>
  <c r="I132" i="9"/>
  <c r="I140" i="9"/>
  <c r="H140" i="9"/>
  <c r="H148" i="9"/>
  <c r="I148" i="9"/>
  <c r="I156" i="9"/>
  <c r="H156" i="9"/>
  <c r="H164" i="9"/>
  <c r="I164" i="9"/>
  <c r="I172" i="9"/>
  <c r="H172" i="9"/>
  <c r="H180" i="9"/>
  <c r="I180" i="9"/>
  <c r="I188" i="9"/>
  <c r="H188" i="9"/>
  <c r="H196" i="9"/>
  <c r="I196" i="9"/>
  <c r="G10" i="7"/>
  <c r="I10" i="7" s="1"/>
  <c r="G14" i="7"/>
  <c r="I14" i="7" s="1"/>
  <c r="G18" i="7"/>
  <c r="I18" i="7" s="1"/>
  <c r="J18" i="7" s="1"/>
  <c r="H12" i="9"/>
  <c r="I12" i="9"/>
  <c r="H11" i="9"/>
  <c r="G13" i="7"/>
  <c r="I13" i="7" s="1"/>
  <c r="G15" i="7"/>
  <c r="I15" i="7" s="1"/>
  <c r="J15" i="7" s="1"/>
  <c r="E11" i="8"/>
  <c r="E13" i="8"/>
  <c r="E19" i="8"/>
  <c r="E21" i="8"/>
  <c r="E23" i="8"/>
  <c r="E25" i="8"/>
  <c r="E27" i="8"/>
  <c r="E29" i="8"/>
  <c r="E31" i="8"/>
  <c r="E33" i="8"/>
  <c r="E35" i="8"/>
  <c r="E37" i="8"/>
  <c r="E39" i="8"/>
  <c r="E41" i="8"/>
  <c r="E43" i="8"/>
  <c r="E45" i="8"/>
  <c r="E47" i="8"/>
  <c r="E49" i="8"/>
  <c r="E51" i="8"/>
  <c r="E53" i="8"/>
  <c r="E55" i="8"/>
  <c r="E57" i="8"/>
  <c r="E59" i="8"/>
  <c r="E61" i="8"/>
  <c r="E63" i="8"/>
  <c r="E65" i="8"/>
  <c r="E67" i="8"/>
  <c r="E69" i="8"/>
  <c r="E71" i="8"/>
  <c r="E73" i="8"/>
  <c r="E75" i="8"/>
  <c r="E77" i="8"/>
  <c r="E79" i="8"/>
  <c r="E81" i="8"/>
  <c r="E83" i="8"/>
  <c r="E85" i="8"/>
  <c r="E87" i="8"/>
  <c r="E89" i="8"/>
  <c r="E91" i="8"/>
  <c r="E93" i="8"/>
  <c r="E95" i="8"/>
  <c r="E97" i="8"/>
  <c r="E99" i="8"/>
  <c r="E101" i="8"/>
  <c r="E103" i="8"/>
  <c r="E105" i="8"/>
  <c r="E107" i="8"/>
  <c r="E109" i="8"/>
  <c r="E111" i="8"/>
  <c r="E113" i="8"/>
  <c r="E115" i="8"/>
  <c r="E117" i="8"/>
  <c r="E119" i="8"/>
  <c r="E121" i="8"/>
  <c r="E123" i="8"/>
  <c r="E125" i="8"/>
  <c r="E127" i="8"/>
  <c r="E129" i="8"/>
  <c r="E131" i="8"/>
  <c r="E133" i="8"/>
  <c r="E135" i="8"/>
  <c r="E137" i="8"/>
  <c r="E139" i="8"/>
  <c r="E141" i="8"/>
  <c r="E143" i="8"/>
  <c r="E145" i="8"/>
  <c r="E147" i="8"/>
  <c r="E149" i="8"/>
  <c r="E151" i="8"/>
  <c r="E153" i="8"/>
  <c r="E155" i="8"/>
  <c r="E157" i="8"/>
  <c r="E159" i="8"/>
  <c r="E161" i="8"/>
  <c r="E163" i="8"/>
  <c r="E165" i="8"/>
  <c r="E167" i="8"/>
  <c r="E169" i="8"/>
  <c r="E171" i="8"/>
  <c r="E173" i="8"/>
  <c r="E175" i="8"/>
  <c r="E177" i="8"/>
  <c r="E179" i="8"/>
  <c r="E181" i="8"/>
  <c r="E183" i="8"/>
  <c r="E185" i="8"/>
  <c r="E187" i="8"/>
  <c r="E189" i="8"/>
  <c r="E191" i="8"/>
  <c r="E193" i="8"/>
  <c r="E195" i="8"/>
  <c r="E197" i="8"/>
  <c r="E199" i="8"/>
  <c r="E10" i="8"/>
  <c r="E12" i="8"/>
  <c r="E14" i="8"/>
  <c r="E16" i="8"/>
  <c r="E18" i="8"/>
  <c r="E20" i="8"/>
  <c r="E22" i="8"/>
  <c r="E24" i="8"/>
  <c r="E26" i="8"/>
  <c r="E28" i="8"/>
  <c r="E30" i="8"/>
  <c r="E32" i="8"/>
  <c r="E34" i="8"/>
  <c r="E36" i="8"/>
  <c r="E38" i="8"/>
  <c r="E40" i="8"/>
  <c r="E42" i="8"/>
  <c r="E44" i="8"/>
  <c r="E46" i="8"/>
  <c r="E48" i="8"/>
  <c r="E50" i="8"/>
  <c r="E52" i="8"/>
  <c r="E54" i="8"/>
  <c r="E56" i="8"/>
  <c r="E58" i="8"/>
  <c r="E60" i="8"/>
  <c r="E62" i="8"/>
  <c r="E64" i="8"/>
  <c r="E66" i="8"/>
  <c r="E68" i="8"/>
  <c r="E70" i="8"/>
  <c r="E72" i="8"/>
  <c r="E74" i="8"/>
  <c r="E76" i="8"/>
  <c r="E78" i="8"/>
  <c r="E80" i="8"/>
  <c r="E82" i="8"/>
  <c r="E84" i="8"/>
  <c r="E86" i="8"/>
  <c r="E88" i="8"/>
  <c r="E90" i="8"/>
  <c r="E92" i="8"/>
  <c r="E94" i="8"/>
  <c r="E96" i="8"/>
  <c r="E98" i="8"/>
  <c r="E100" i="8"/>
  <c r="E102" i="8"/>
  <c r="E104" i="8"/>
  <c r="E106" i="8"/>
  <c r="E108" i="8"/>
  <c r="E110" i="8"/>
  <c r="E112" i="8"/>
  <c r="E114" i="8"/>
  <c r="E116" i="8"/>
  <c r="E118" i="8"/>
  <c r="E120" i="8"/>
  <c r="E122" i="8"/>
  <c r="E124" i="8"/>
  <c r="E126" i="8"/>
  <c r="E128" i="8"/>
  <c r="E130" i="8"/>
  <c r="E132" i="8"/>
  <c r="E134" i="8"/>
  <c r="E136" i="8"/>
  <c r="E138" i="8"/>
  <c r="E140" i="8"/>
  <c r="E142" i="8"/>
  <c r="E144" i="8"/>
  <c r="E146" i="8"/>
  <c r="E148" i="8"/>
  <c r="E150" i="8"/>
  <c r="E152" i="8"/>
  <c r="E154" i="8"/>
  <c r="E156" i="8"/>
  <c r="E158" i="8"/>
  <c r="E160" i="8"/>
  <c r="E162" i="8"/>
  <c r="E164" i="8"/>
  <c r="E166" i="8"/>
  <c r="E168" i="8"/>
  <c r="E170" i="8"/>
  <c r="E172" i="8"/>
  <c r="E174" i="8"/>
  <c r="E176" i="8"/>
  <c r="E178" i="8"/>
  <c r="E180" i="8"/>
  <c r="E182" i="8"/>
  <c r="E184" i="8"/>
  <c r="E186" i="8"/>
  <c r="E188" i="8"/>
  <c r="E190" i="8"/>
  <c r="E192" i="8"/>
  <c r="E194" i="8"/>
  <c r="E196" i="8"/>
  <c r="E198" i="8"/>
  <c r="E200" i="8"/>
  <c r="E5" i="7"/>
  <c r="G12" i="7"/>
  <c r="I12" i="7" s="1"/>
  <c r="J6" i="9"/>
  <c r="I157" i="7"/>
  <c r="J157" i="7" s="1"/>
  <c r="G21" i="7"/>
  <c r="G149" i="7"/>
  <c r="G24" i="7"/>
  <c r="G45" i="7"/>
  <c r="G103" i="7"/>
  <c r="G109" i="7"/>
  <c r="G167" i="7"/>
  <c r="G48" i="7"/>
  <c r="G68" i="7"/>
  <c r="G69" i="7"/>
  <c r="G112" i="7"/>
  <c r="G133" i="7"/>
  <c r="G23" i="7"/>
  <c r="G28" i="7"/>
  <c r="G29" i="7"/>
  <c r="G72" i="7"/>
  <c r="G87" i="7"/>
  <c r="G92" i="7"/>
  <c r="G93" i="7"/>
  <c r="G136" i="7"/>
  <c r="G151" i="7"/>
  <c r="G156" i="7"/>
  <c r="G200" i="7"/>
  <c r="G196" i="7"/>
  <c r="G188" i="7"/>
  <c r="G180" i="7"/>
  <c r="G172" i="7"/>
  <c r="G164" i="7"/>
  <c r="G51" i="7"/>
  <c r="G43" i="7"/>
  <c r="G27" i="7"/>
  <c r="G195" i="7"/>
  <c r="G187" i="7"/>
  <c r="G179" i="7"/>
  <c r="G171" i="7"/>
  <c r="G163" i="7"/>
  <c r="G155" i="7"/>
  <c r="G147" i="7"/>
  <c r="G139" i="7"/>
  <c r="G131" i="7"/>
  <c r="G123" i="7"/>
  <c r="G115" i="7"/>
  <c r="G107" i="7"/>
  <c r="G99" i="7"/>
  <c r="G91" i="7"/>
  <c r="G83" i="7"/>
  <c r="G75" i="7"/>
  <c r="G67" i="7"/>
  <c r="G59" i="7"/>
  <c r="G35" i="7"/>
  <c r="G202" i="7"/>
  <c r="G194" i="7"/>
  <c r="G186" i="7"/>
  <c r="G178" i="7"/>
  <c r="G170" i="7"/>
  <c r="G162" i="7"/>
  <c r="G154" i="7"/>
  <c r="G146" i="7"/>
  <c r="G138" i="7"/>
  <c r="G130" i="7"/>
  <c r="G122" i="7"/>
  <c r="G114" i="7"/>
  <c r="G106" i="7"/>
  <c r="G98" i="7"/>
  <c r="G90" i="7"/>
  <c r="G82" i="7"/>
  <c r="G74" i="7"/>
  <c r="G66" i="7"/>
  <c r="G58" i="7"/>
  <c r="G50" i="7"/>
  <c r="G42" i="7"/>
  <c r="G34" i="7"/>
  <c r="G26" i="7"/>
  <c r="G17" i="7"/>
  <c r="G38" i="7"/>
  <c r="G22" i="7"/>
  <c r="G201" i="7"/>
  <c r="G193" i="7"/>
  <c r="G185" i="7"/>
  <c r="G177" i="7"/>
  <c r="G169" i="7"/>
  <c r="G161" i="7"/>
  <c r="G153" i="7"/>
  <c r="G145" i="7"/>
  <c r="G137" i="7"/>
  <c r="G129" i="7"/>
  <c r="G121" i="7"/>
  <c r="G113" i="7"/>
  <c r="G105" i="7"/>
  <c r="G97" i="7"/>
  <c r="G89" i="7"/>
  <c r="G81" i="7"/>
  <c r="G73" i="7"/>
  <c r="G65" i="7"/>
  <c r="G57" i="7"/>
  <c r="G49" i="7"/>
  <c r="G41" i="7"/>
  <c r="G33" i="7"/>
  <c r="G25" i="7"/>
  <c r="G16" i="7"/>
  <c r="G8" i="7"/>
  <c r="I8" i="7" s="1"/>
  <c r="G46" i="7"/>
  <c r="G30" i="7"/>
  <c r="G198" i="7"/>
  <c r="G190" i="7"/>
  <c r="G182" i="7"/>
  <c r="G174" i="7"/>
  <c r="G166" i="7"/>
  <c r="G158" i="7"/>
  <c r="G150" i="7"/>
  <c r="G142" i="7"/>
  <c r="G134" i="7"/>
  <c r="G126" i="7"/>
  <c r="G118" i="7"/>
  <c r="G110" i="7"/>
  <c r="G102" i="7"/>
  <c r="G94" i="7"/>
  <c r="G86" i="7"/>
  <c r="G78" i="7"/>
  <c r="G70" i="7"/>
  <c r="G62" i="7"/>
  <c r="G54" i="7"/>
  <c r="G60" i="7"/>
  <c r="G124" i="7"/>
  <c r="G20" i="7"/>
  <c r="G84" i="7"/>
  <c r="G148" i="7"/>
  <c r="G32" i="7"/>
  <c r="G47" i="7"/>
  <c r="G52" i="7"/>
  <c r="G53" i="7"/>
  <c r="G96" i="7"/>
  <c r="G111" i="7"/>
  <c r="G116" i="7"/>
  <c r="G117" i="7"/>
  <c r="G160" i="7"/>
  <c r="G175" i="7"/>
  <c r="G181" i="7"/>
  <c r="G11" i="7"/>
  <c r="I11" i="7" s="1"/>
  <c r="G56" i="7"/>
  <c r="G71" i="7"/>
  <c r="G76" i="7"/>
  <c r="G77" i="7"/>
  <c r="G120" i="7"/>
  <c r="G135" i="7"/>
  <c r="G140" i="7"/>
  <c r="G141" i="7"/>
  <c r="G184" i="7"/>
  <c r="G199" i="7"/>
  <c r="G64" i="7"/>
  <c r="G143" i="7"/>
  <c r="G44" i="7"/>
  <c r="G31" i="7"/>
  <c r="G36" i="7"/>
  <c r="G37" i="7"/>
  <c r="G80" i="7"/>
  <c r="G95" i="7"/>
  <c r="G100" i="7"/>
  <c r="G101" i="7"/>
  <c r="G144" i="7"/>
  <c r="G159" i="7"/>
  <c r="G165" i="7"/>
  <c r="G40" i="7"/>
  <c r="G104" i="7"/>
  <c r="G119" i="7"/>
  <c r="G125" i="7"/>
  <c r="G168" i="7"/>
  <c r="G183" i="7"/>
  <c r="G189" i="7"/>
  <c r="G61" i="7"/>
  <c r="G192" i="7"/>
  <c r="G79" i="7"/>
  <c r="G55" i="7"/>
  <c r="G85" i="7"/>
  <c r="G128" i="7"/>
  <c r="G39" i="7"/>
  <c r="G88" i="7"/>
  <c r="G108" i="7"/>
  <c r="G152" i="7"/>
  <c r="G173" i="7"/>
  <c r="G19" i="7"/>
  <c r="J19" i="7" s="1"/>
  <c r="G63" i="7"/>
  <c r="G127" i="7"/>
  <c r="G132" i="7"/>
  <c r="G176" i="7"/>
  <c r="G191" i="7"/>
  <c r="G197" i="7"/>
  <c r="E200" i="5"/>
  <c r="C3" i="8" l="1"/>
  <c r="E3" i="12" s="1"/>
  <c r="H7" i="8"/>
  <c r="F3" i="8" s="1"/>
  <c r="B3" i="8"/>
  <c r="J4" i="9"/>
  <c r="J5" i="9"/>
  <c r="J3" i="9"/>
  <c r="F3" i="9"/>
  <c r="I183" i="7"/>
  <c r="J183" i="7" s="1"/>
  <c r="I160" i="7"/>
  <c r="J160" i="7" s="1"/>
  <c r="I198" i="7"/>
  <c r="J198" i="7" s="1"/>
  <c r="I34" i="7"/>
  <c r="J34" i="7" s="1"/>
  <c r="I195" i="7"/>
  <c r="J195" i="7" s="1"/>
  <c r="I48" i="7"/>
  <c r="J48" i="7" s="1"/>
  <c r="I168" i="7"/>
  <c r="J168" i="7" s="1"/>
  <c r="I117" i="7"/>
  <c r="J117" i="7" s="1"/>
  <c r="I142" i="7"/>
  <c r="J142" i="7" s="1"/>
  <c r="I121" i="7"/>
  <c r="J121" i="7" s="1"/>
  <c r="I106" i="7"/>
  <c r="J106" i="7" s="1"/>
  <c r="I75" i="7"/>
  <c r="J75" i="7" s="1"/>
  <c r="I200" i="7"/>
  <c r="J200" i="7" s="1"/>
  <c r="I167" i="7"/>
  <c r="J167" i="7" s="1"/>
  <c r="I85" i="7"/>
  <c r="J85" i="7" s="1"/>
  <c r="I100" i="7"/>
  <c r="J100" i="7" s="1"/>
  <c r="I116" i="7"/>
  <c r="J116" i="7" s="1"/>
  <c r="I150" i="7"/>
  <c r="J150" i="7" s="1"/>
  <c r="I129" i="7"/>
  <c r="J129" i="7" s="1"/>
  <c r="I114" i="7"/>
  <c r="J114" i="7" s="1"/>
  <c r="I147" i="7"/>
  <c r="J147" i="7" s="1"/>
  <c r="I156" i="7"/>
  <c r="J156" i="7" s="1"/>
  <c r="I109" i="7"/>
  <c r="J109" i="7" s="1"/>
  <c r="I55" i="7"/>
  <c r="J55" i="7" s="1"/>
  <c r="I119" i="7"/>
  <c r="J119" i="7" s="1"/>
  <c r="I95" i="7"/>
  <c r="J95" i="7" s="1"/>
  <c r="I199" i="7"/>
  <c r="J199" i="7" s="1"/>
  <c r="I71" i="7"/>
  <c r="J71" i="7" s="1"/>
  <c r="I111" i="7"/>
  <c r="J111" i="7" s="1"/>
  <c r="I94" i="7"/>
  <c r="J94" i="7" s="1"/>
  <c r="I158" i="7"/>
  <c r="J158" i="7" s="1"/>
  <c r="I73" i="7"/>
  <c r="J73" i="7" s="1"/>
  <c r="I137" i="7"/>
  <c r="J137" i="7" s="1"/>
  <c r="I201" i="7"/>
  <c r="J201" i="7" s="1"/>
  <c r="I58" i="7"/>
  <c r="J58" i="7" s="1"/>
  <c r="I122" i="7"/>
  <c r="J122" i="7" s="1"/>
  <c r="I186" i="7"/>
  <c r="J186" i="7" s="1"/>
  <c r="I91" i="7"/>
  <c r="J91" i="7" s="1"/>
  <c r="I155" i="7"/>
  <c r="J155" i="7" s="1"/>
  <c r="I51" i="7"/>
  <c r="J51" i="7" s="1"/>
  <c r="I151" i="7"/>
  <c r="J151" i="7" s="1"/>
  <c r="I23" i="7"/>
  <c r="J23" i="7" s="1"/>
  <c r="I103" i="7"/>
  <c r="J103" i="7" s="1"/>
  <c r="I173" i="7"/>
  <c r="J173" i="7" s="1"/>
  <c r="I79" i="7"/>
  <c r="J79" i="7" s="1"/>
  <c r="I104" i="7"/>
  <c r="J104" i="7" s="1"/>
  <c r="I80" i="7"/>
  <c r="J80" i="7" s="1"/>
  <c r="I184" i="7"/>
  <c r="J184" i="7" s="1"/>
  <c r="I56" i="7"/>
  <c r="J56" i="7" s="1"/>
  <c r="I96" i="7"/>
  <c r="J96" i="7" s="1"/>
  <c r="I124" i="7"/>
  <c r="J124" i="7" s="1"/>
  <c r="I102" i="7"/>
  <c r="J102" i="7" s="1"/>
  <c r="I166" i="7"/>
  <c r="J166" i="7" s="1"/>
  <c r="I16" i="7"/>
  <c r="I81" i="7"/>
  <c r="J81" i="7" s="1"/>
  <c r="I145" i="7"/>
  <c r="J145" i="7" s="1"/>
  <c r="I22" i="7"/>
  <c r="J22" i="7" s="1"/>
  <c r="I66" i="7"/>
  <c r="J66" i="7" s="1"/>
  <c r="I130" i="7"/>
  <c r="J130" i="7" s="1"/>
  <c r="I194" i="7"/>
  <c r="J194" i="7" s="1"/>
  <c r="I99" i="7"/>
  <c r="J99" i="7" s="1"/>
  <c r="I163" i="7"/>
  <c r="J163" i="7" s="1"/>
  <c r="I164" i="7"/>
  <c r="J164" i="7" s="1"/>
  <c r="I136" i="7"/>
  <c r="J136" i="7" s="1"/>
  <c r="I133" i="7"/>
  <c r="J133" i="7" s="1"/>
  <c r="I45" i="7"/>
  <c r="J45" i="7" s="1"/>
  <c r="I39" i="7"/>
  <c r="J39" i="7" s="1"/>
  <c r="I120" i="7"/>
  <c r="J120" i="7" s="1"/>
  <c r="I134" i="7"/>
  <c r="J134" i="7" s="1"/>
  <c r="I177" i="7"/>
  <c r="J177" i="7" s="1"/>
  <c r="I131" i="7"/>
  <c r="J131" i="7" s="1"/>
  <c r="I72" i="7"/>
  <c r="J72" i="7" s="1"/>
  <c r="I101" i="7"/>
  <c r="J101" i="7" s="1"/>
  <c r="I148" i="7"/>
  <c r="J148" i="7" s="1"/>
  <c r="I30" i="7"/>
  <c r="J30" i="7" s="1"/>
  <c r="I185" i="7"/>
  <c r="J185" i="7" s="1"/>
  <c r="I170" i="7"/>
  <c r="J170" i="7" s="1"/>
  <c r="I27" i="7"/>
  <c r="J27" i="7" s="1"/>
  <c r="I125" i="7"/>
  <c r="J125" i="7" s="1"/>
  <c r="I76" i="7"/>
  <c r="J76" i="7" s="1"/>
  <c r="I86" i="7"/>
  <c r="J86" i="7" s="1"/>
  <c r="I65" i="7"/>
  <c r="J65" i="7" s="1"/>
  <c r="I50" i="7"/>
  <c r="J50" i="7" s="1"/>
  <c r="I83" i="7"/>
  <c r="J83" i="7" s="1"/>
  <c r="I43" i="7"/>
  <c r="J43" i="7" s="1"/>
  <c r="I197" i="7"/>
  <c r="J197" i="7" s="1"/>
  <c r="I152" i="7"/>
  <c r="J152" i="7" s="1"/>
  <c r="I192" i="7"/>
  <c r="J192" i="7" s="1"/>
  <c r="I40" i="7"/>
  <c r="J40" i="7" s="1"/>
  <c r="I37" i="7"/>
  <c r="J37" i="7" s="1"/>
  <c r="I141" i="7"/>
  <c r="J141" i="7" s="1"/>
  <c r="I53" i="7"/>
  <c r="J53" i="7" s="1"/>
  <c r="I60" i="7"/>
  <c r="J60" i="7" s="1"/>
  <c r="I110" i="7"/>
  <c r="J110" i="7" s="1"/>
  <c r="I174" i="7"/>
  <c r="J174" i="7" s="1"/>
  <c r="I25" i="7"/>
  <c r="J25" i="7" s="1"/>
  <c r="I89" i="7"/>
  <c r="J89" i="7" s="1"/>
  <c r="I153" i="7"/>
  <c r="J153" i="7" s="1"/>
  <c r="I38" i="7"/>
  <c r="J38" i="7" s="1"/>
  <c r="I74" i="7"/>
  <c r="J74" i="7" s="1"/>
  <c r="I138" i="7"/>
  <c r="J138" i="7" s="1"/>
  <c r="I202" i="7"/>
  <c r="J202" i="7" s="1"/>
  <c r="I107" i="7"/>
  <c r="J107" i="7" s="1"/>
  <c r="I171" i="7"/>
  <c r="J171" i="7" s="1"/>
  <c r="I172" i="7"/>
  <c r="J172" i="7" s="1"/>
  <c r="I93" i="7"/>
  <c r="J93" i="7" s="1"/>
  <c r="I112" i="7"/>
  <c r="J112" i="7" s="1"/>
  <c r="I24" i="7"/>
  <c r="J24" i="7" s="1"/>
  <c r="I191" i="7"/>
  <c r="J191" i="7" s="1"/>
  <c r="I108" i="7"/>
  <c r="J108" i="7" s="1"/>
  <c r="I61" i="7"/>
  <c r="J61" i="7" s="1"/>
  <c r="I165" i="7"/>
  <c r="J165" i="7" s="1"/>
  <c r="I36" i="7"/>
  <c r="J36" i="7" s="1"/>
  <c r="I140" i="7"/>
  <c r="J140" i="7" s="1"/>
  <c r="I181" i="7"/>
  <c r="J181" i="7" s="1"/>
  <c r="I52" i="7"/>
  <c r="J52" i="7" s="1"/>
  <c r="I54" i="7"/>
  <c r="J54" i="7" s="1"/>
  <c r="I118" i="7"/>
  <c r="J118" i="7" s="1"/>
  <c r="I182" i="7"/>
  <c r="J182" i="7" s="1"/>
  <c r="I33" i="7"/>
  <c r="J33" i="7" s="1"/>
  <c r="I97" i="7"/>
  <c r="J97" i="7" s="1"/>
  <c r="I161" i="7"/>
  <c r="J161" i="7" s="1"/>
  <c r="I17" i="7"/>
  <c r="J17" i="7" s="1"/>
  <c r="I82" i="7"/>
  <c r="J82" i="7" s="1"/>
  <c r="I146" i="7"/>
  <c r="J146" i="7" s="1"/>
  <c r="I35" i="7"/>
  <c r="J35" i="7" s="1"/>
  <c r="I115" i="7"/>
  <c r="J115" i="7" s="1"/>
  <c r="I179" i="7"/>
  <c r="J179" i="7" s="1"/>
  <c r="I180" i="7"/>
  <c r="J180" i="7" s="1"/>
  <c r="I92" i="7"/>
  <c r="J92" i="7" s="1"/>
  <c r="I69" i="7"/>
  <c r="J69" i="7" s="1"/>
  <c r="I149" i="7"/>
  <c r="J149" i="7" s="1"/>
  <c r="I44" i="7"/>
  <c r="J44" i="7" s="1"/>
  <c r="I70" i="7"/>
  <c r="J70" i="7" s="1"/>
  <c r="I113" i="7"/>
  <c r="J113" i="7" s="1"/>
  <c r="I162" i="7"/>
  <c r="J162" i="7" s="1"/>
  <c r="I128" i="7"/>
  <c r="J128" i="7" s="1"/>
  <c r="I77" i="7"/>
  <c r="J77" i="7" s="1"/>
  <c r="I176" i="7"/>
  <c r="J176" i="7" s="1"/>
  <c r="I88" i="7"/>
  <c r="J88" i="7" s="1"/>
  <c r="I189" i="7"/>
  <c r="J189" i="7" s="1"/>
  <c r="I159" i="7"/>
  <c r="J159" i="7" s="1"/>
  <c r="I31" i="7"/>
  <c r="J31" i="7" s="1"/>
  <c r="I135" i="7"/>
  <c r="J135" i="7" s="1"/>
  <c r="I175" i="7"/>
  <c r="J175" i="7" s="1"/>
  <c r="I47" i="7"/>
  <c r="J47" i="7" s="1"/>
  <c r="I62" i="7"/>
  <c r="J62" i="7" s="1"/>
  <c r="I126" i="7"/>
  <c r="J126" i="7" s="1"/>
  <c r="I190" i="7"/>
  <c r="J190" i="7" s="1"/>
  <c r="I41" i="7"/>
  <c r="J41" i="7" s="1"/>
  <c r="I105" i="7"/>
  <c r="J105" i="7" s="1"/>
  <c r="I169" i="7"/>
  <c r="J169" i="7" s="1"/>
  <c r="I26" i="7"/>
  <c r="J26" i="7" s="1"/>
  <c r="I90" i="7"/>
  <c r="J90" i="7" s="1"/>
  <c r="I154" i="7"/>
  <c r="J154" i="7" s="1"/>
  <c r="I59" i="7"/>
  <c r="J59" i="7" s="1"/>
  <c r="I123" i="7"/>
  <c r="J123" i="7" s="1"/>
  <c r="I187" i="7"/>
  <c r="J187" i="7" s="1"/>
  <c r="I188" i="7"/>
  <c r="J188" i="7" s="1"/>
  <c r="I87" i="7"/>
  <c r="J87" i="7" s="1"/>
  <c r="I68" i="7"/>
  <c r="J68" i="7" s="1"/>
  <c r="I21" i="7"/>
  <c r="J21" i="7" s="1"/>
  <c r="I132" i="7"/>
  <c r="J132" i="7" s="1"/>
  <c r="I144" i="7"/>
  <c r="J144" i="7" s="1"/>
  <c r="I32" i="7"/>
  <c r="J32" i="7" s="1"/>
  <c r="I49" i="7"/>
  <c r="J49" i="7" s="1"/>
  <c r="I98" i="7"/>
  <c r="J98" i="7" s="1"/>
  <c r="I67" i="7"/>
  <c r="J67" i="7" s="1"/>
  <c r="I196" i="7"/>
  <c r="J196" i="7" s="1"/>
  <c r="I127" i="7"/>
  <c r="J127" i="7" s="1"/>
  <c r="I143" i="7"/>
  <c r="J143" i="7" s="1"/>
  <c r="I78" i="7"/>
  <c r="J78" i="7" s="1"/>
  <c r="I57" i="7"/>
  <c r="J57" i="7" s="1"/>
  <c r="I42" i="7"/>
  <c r="J42" i="7" s="1"/>
  <c r="I139" i="7"/>
  <c r="J139" i="7" s="1"/>
  <c r="I29" i="7"/>
  <c r="J29" i="7" s="1"/>
  <c r="I63" i="7"/>
  <c r="J63" i="7" s="1"/>
  <c r="I64" i="7"/>
  <c r="J64" i="7" s="1"/>
  <c r="I84" i="7"/>
  <c r="J84" i="7" s="1"/>
  <c r="I46" i="7"/>
  <c r="J46" i="7" s="1"/>
  <c r="I193" i="7"/>
  <c r="J193" i="7" s="1"/>
  <c r="I178" i="7"/>
  <c r="J178" i="7" s="1"/>
  <c r="I28" i="7"/>
  <c r="J28" i="7" s="1"/>
  <c r="I200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6" i="3"/>
  <c r="P7" i="2"/>
  <c r="Q8" i="2"/>
  <c r="P10" i="2"/>
  <c r="P11" i="2"/>
  <c r="P12" i="2"/>
  <c r="P13" i="2"/>
  <c r="P14" i="2"/>
  <c r="P15" i="2"/>
  <c r="P16" i="2"/>
  <c r="P17" i="2"/>
  <c r="P18" i="2"/>
  <c r="P19" i="2"/>
  <c r="P20" i="2"/>
  <c r="I20" i="3" s="1"/>
  <c r="P21" i="2"/>
  <c r="I21" i="3" s="1"/>
  <c r="P22" i="2"/>
  <c r="I22" i="3" s="1"/>
  <c r="P23" i="2"/>
  <c r="I23" i="3" s="1"/>
  <c r="P24" i="2"/>
  <c r="I24" i="3" s="1"/>
  <c r="P25" i="2"/>
  <c r="P26" i="2"/>
  <c r="P27" i="2"/>
  <c r="I27" i="3" s="1"/>
  <c r="P28" i="2"/>
  <c r="I28" i="3" s="1"/>
  <c r="P29" i="2"/>
  <c r="I29" i="3" s="1"/>
  <c r="P30" i="2"/>
  <c r="I30" i="3" s="1"/>
  <c r="P31" i="2"/>
  <c r="I31" i="3" s="1"/>
  <c r="P32" i="2"/>
  <c r="I32" i="3" s="1"/>
  <c r="P33" i="2"/>
  <c r="P34" i="2"/>
  <c r="P35" i="2"/>
  <c r="P36" i="2"/>
  <c r="I36" i="3" s="1"/>
  <c r="P37" i="2"/>
  <c r="I37" i="3" s="1"/>
  <c r="P38" i="2"/>
  <c r="I38" i="3" s="1"/>
  <c r="P39" i="2"/>
  <c r="I39" i="3" s="1"/>
  <c r="P40" i="2"/>
  <c r="I40" i="3" s="1"/>
  <c r="P41" i="2"/>
  <c r="P42" i="2"/>
  <c r="P43" i="2"/>
  <c r="P44" i="2"/>
  <c r="I44" i="3" s="1"/>
  <c r="P45" i="2"/>
  <c r="I45" i="3" s="1"/>
  <c r="P46" i="2"/>
  <c r="I46" i="3" s="1"/>
  <c r="P47" i="2"/>
  <c r="I47" i="3" s="1"/>
  <c r="P48" i="2"/>
  <c r="I48" i="3" s="1"/>
  <c r="P49" i="2"/>
  <c r="P50" i="2"/>
  <c r="P51" i="2"/>
  <c r="P52" i="2"/>
  <c r="I52" i="3" s="1"/>
  <c r="P53" i="2"/>
  <c r="I53" i="3" s="1"/>
  <c r="P54" i="2"/>
  <c r="I54" i="3" s="1"/>
  <c r="P55" i="2"/>
  <c r="I55" i="3" s="1"/>
  <c r="P56" i="2"/>
  <c r="I56" i="3" s="1"/>
  <c r="P57" i="2"/>
  <c r="P58" i="2"/>
  <c r="P59" i="2"/>
  <c r="I59" i="3" s="1"/>
  <c r="P60" i="2"/>
  <c r="I60" i="3" s="1"/>
  <c r="P61" i="2"/>
  <c r="I61" i="3" s="1"/>
  <c r="P62" i="2"/>
  <c r="I62" i="3" s="1"/>
  <c r="P63" i="2"/>
  <c r="I63" i="3" s="1"/>
  <c r="P64" i="2"/>
  <c r="I64" i="3" s="1"/>
  <c r="P65" i="2"/>
  <c r="P66" i="2"/>
  <c r="P67" i="2"/>
  <c r="P68" i="2"/>
  <c r="I68" i="3" s="1"/>
  <c r="P69" i="2"/>
  <c r="I69" i="3" s="1"/>
  <c r="P70" i="2"/>
  <c r="I70" i="3" s="1"/>
  <c r="P71" i="2"/>
  <c r="I71" i="3" s="1"/>
  <c r="P72" i="2"/>
  <c r="I72" i="3" s="1"/>
  <c r="P73" i="2"/>
  <c r="P74" i="2"/>
  <c r="P75" i="2"/>
  <c r="P76" i="2"/>
  <c r="I76" i="3" s="1"/>
  <c r="P77" i="2"/>
  <c r="I77" i="3" s="1"/>
  <c r="P78" i="2"/>
  <c r="I78" i="3" s="1"/>
  <c r="P79" i="2"/>
  <c r="I79" i="3" s="1"/>
  <c r="P80" i="2"/>
  <c r="I80" i="3" s="1"/>
  <c r="P81" i="2"/>
  <c r="P82" i="2"/>
  <c r="P83" i="2"/>
  <c r="I83" i="3" s="1"/>
  <c r="P84" i="2"/>
  <c r="I84" i="3" s="1"/>
  <c r="P85" i="2"/>
  <c r="I85" i="3" s="1"/>
  <c r="P86" i="2"/>
  <c r="I86" i="3" s="1"/>
  <c r="P87" i="2"/>
  <c r="I87" i="3" s="1"/>
  <c r="P88" i="2"/>
  <c r="I88" i="3" s="1"/>
  <c r="P89" i="2"/>
  <c r="P90" i="2"/>
  <c r="P91" i="2"/>
  <c r="P92" i="2"/>
  <c r="I92" i="3" s="1"/>
  <c r="P93" i="2"/>
  <c r="I93" i="3" s="1"/>
  <c r="P94" i="2"/>
  <c r="I94" i="3" s="1"/>
  <c r="P95" i="2"/>
  <c r="I95" i="3" s="1"/>
  <c r="P96" i="2"/>
  <c r="I96" i="3" s="1"/>
  <c r="P97" i="2"/>
  <c r="P98" i="2"/>
  <c r="P99" i="2"/>
  <c r="P100" i="2"/>
  <c r="I100" i="3" s="1"/>
  <c r="P101" i="2"/>
  <c r="I101" i="3" s="1"/>
  <c r="P102" i="2"/>
  <c r="I102" i="3" s="1"/>
  <c r="P103" i="2"/>
  <c r="I103" i="3" s="1"/>
  <c r="P104" i="2"/>
  <c r="I104" i="3" s="1"/>
  <c r="P105" i="2"/>
  <c r="P106" i="2"/>
  <c r="P107" i="2"/>
  <c r="I107" i="3" s="1"/>
  <c r="P108" i="2"/>
  <c r="I108" i="3" s="1"/>
  <c r="P109" i="2"/>
  <c r="I109" i="3" s="1"/>
  <c r="P110" i="2"/>
  <c r="I110" i="3" s="1"/>
  <c r="P111" i="2"/>
  <c r="I111" i="3" s="1"/>
  <c r="P112" i="2"/>
  <c r="I112" i="3" s="1"/>
  <c r="P113" i="2"/>
  <c r="P114" i="2"/>
  <c r="P115" i="2"/>
  <c r="P116" i="2"/>
  <c r="I116" i="3" s="1"/>
  <c r="P117" i="2"/>
  <c r="I117" i="3" s="1"/>
  <c r="P118" i="2"/>
  <c r="I118" i="3" s="1"/>
  <c r="P119" i="2"/>
  <c r="I119" i="3" s="1"/>
  <c r="P120" i="2"/>
  <c r="I120" i="3" s="1"/>
  <c r="P121" i="2"/>
  <c r="P122" i="2"/>
  <c r="P123" i="2"/>
  <c r="I123" i="3" s="1"/>
  <c r="P124" i="2"/>
  <c r="I124" i="3" s="1"/>
  <c r="P125" i="2"/>
  <c r="I125" i="3" s="1"/>
  <c r="P126" i="2"/>
  <c r="I126" i="3" s="1"/>
  <c r="P127" i="2"/>
  <c r="I127" i="3" s="1"/>
  <c r="P128" i="2"/>
  <c r="I128" i="3" s="1"/>
  <c r="P129" i="2"/>
  <c r="P130" i="2"/>
  <c r="P131" i="2"/>
  <c r="P132" i="2"/>
  <c r="I132" i="3" s="1"/>
  <c r="P133" i="2"/>
  <c r="I133" i="3" s="1"/>
  <c r="P134" i="2"/>
  <c r="I134" i="3" s="1"/>
  <c r="P135" i="2"/>
  <c r="I135" i="3" s="1"/>
  <c r="P136" i="2"/>
  <c r="I136" i="3" s="1"/>
  <c r="P137" i="2"/>
  <c r="P138" i="2"/>
  <c r="P139" i="2"/>
  <c r="P140" i="2"/>
  <c r="I140" i="3" s="1"/>
  <c r="P141" i="2"/>
  <c r="I141" i="3" s="1"/>
  <c r="P142" i="2"/>
  <c r="I142" i="3" s="1"/>
  <c r="P143" i="2"/>
  <c r="I143" i="3" s="1"/>
  <c r="P144" i="2"/>
  <c r="I144" i="3" s="1"/>
  <c r="P145" i="2"/>
  <c r="P146" i="2"/>
  <c r="P147" i="2"/>
  <c r="P148" i="2"/>
  <c r="I148" i="3" s="1"/>
  <c r="P149" i="2"/>
  <c r="I149" i="3" s="1"/>
  <c r="P150" i="2"/>
  <c r="I150" i="3" s="1"/>
  <c r="P151" i="2"/>
  <c r="I151" i="3" s="1"/>
  <c r="P152" i="2"/>
  <c r="I152" i="3" s="1"/>
  <c r="P153" i="2"/>
  <c r="P154" i="2"/>
  <c r="P155" i="2"/>
  <c r="I155" i="3" s="1"/>
  <c r="P156" i="2"/>
  <c r="I156" i="3" s="1"/>
  <c r="P157" i="2"/>
  <c r="I157" i="3" s="1"/>
  <c r="P158" i="2"/>
  <c r="I158" i="3" s="1"/>
  <c r="P159" i="2"/>
  <c r="I159" i="3" s="1"/>
  <c r="P160" i="2"/>
  <c r="I160" i="3" s="1"/>
  <c r="P161" i="2"/>
  <c r="P162" i="2"/>
  <c r="P163" i="2"/>
  <c r="P164" i="2"/>
  <c r="I164" i="3" s="1"/>
  <c r="P165" i="2"/>
  <c r="I165" i="3" s="1"/>
  <c r="P166" i="2"/>
  <c r="I166" i="3" s="1"/>
  <c r="P167" i="2"/>
  <c r="I167" i="3" s="1"/>
  <c r="P168" i="2"/>
  <c r="I168" i="3" s="1"/>
  <c r="P169" i="2"/>
  <c r="P170" i="2"/>
  <c r="P171" i="2"/>
  <c r="P172" i="2"/>
  <c r="I172" i="3" s="1"/>
  <c r="P173" i="2"/>
  <c r="I173" i="3" s="1"/>
  <c r="P174" i="2"/>
  <c r="I174" i="3" s="1"/>
  <c r="P175" i="2"/>
  <c r="I175" i="3" s="1"/>
  <c r="P176" i="2"/>
  <c r="I176" i="3" s="1"/>
  <c r="P177" i="2"/>
  <c r="P178" i="2"/>
  <c r="P179" i="2"/>
  <c r="I179" i="3" s="1"/>
  <c r="P180" i="2"/>
  <c r="I180" i="3" s="1"/>
  <c r="P181" i="2"/>
  <c r="I181" i="3" s="1"/>
  <c r="P182" i="2"/>
  <c r="I182" i="3" s="1"/>
  <c r="P183" i="2"/>
  <c r="I183" i="3" s="1"/>
  <c r="P184" i="2"/>
  <c r="I184" i="3" s="1"/>
  <c r="P185" i="2"/>
  <c r="P186" i="2"/>
  <c r="P187" i="2"/>
  <c r="P188" i="2"/>
  <c r="I188" i="3" s="1"/>
  <c r="P189" i="2"/>
  <c r="I189" i="3" s="1"/>
  <c r="P190" i="2"/>
  <c r="I190" i="3" s="1"/>
  <c r="P191" i="2"/>
  <c r="I191" i="3" s="1"/>
  <c r="P192" i="2"/>
  <c r="I192" i="3" s="1"/>
  <c r="P193" i="2"/>
  <c r="P194" i="2"/>
  <c r="P195" i="2"/>
  <c r="P196" i="2"/>
  <c r="I196" i="3" s="1"/>
  <c r="P197" i="2"/>
  <c r="I197" i="3" s="1"/>
  <c r="P198" i="2"/>
  <c r="I198" i="3" s="1"/>
  <c r="P199" i="2"/>
  <c r="I199" i="3" s="1"/>
  <c r="P6" i="2"/>
  <c r="D3" i="8" l="1"/>
  <c r="G8" i="8"/>
  <c r="E3" i="8" s="1"/>
  <c r="G3" i="8" s="1"/>
  <c r="H10" i="7"/>
  <c r="I11" i="9"/>
  <c r="H20" i="7"/>
  <c r="I20" i="7" s="1"/>
  <c r="J20" i="7" s="1"/>
  <c r="J16" i="7"/>
  <c r="K10" i="2"/>
  <c r="I16" i="3"/>
  <c r="I15" i="3"/>
  <c r="I14" i="3"/>
  <c r="I13" i="3"/>
  <c r="K163" i="2"/>
  <c r="E163" i="5"/>
  <c r="K139" i="2"/>
  <c r="E139" i="5"/>
  <c r="K99" i="2"/>
  <c r="E99" i="5"/>
  <c r="K67" i="2"/>
  <c r="E67" i="5"/>
  <c r="K35" i="2"/>
  <c r="E35" i="5"/>
  <c r="I11" i="3"/>
  <c r="K11" i="2"/>
  <c r="E11" i="5"/>
  <c r="K162" i="2"/>
  <c r="E162" i="5"/>
  <c r="E130" i="5"/>
  <c r="K130" i="2"/>
  <c r="K82" i="2"/>
  <c r="E82" i="5"/>
  <c r="K193" i="2"/>
  <c r="E193" i="5"/>
  <c r="K185" i="2"/>
  <c r="E185" i="5"/>
  <c r="K177" i="2"/>
  <c r="E177" i="5"/>
  <c r="K169" i="2"/>
  <c r="E169" i="5"/>
  <c r="K161" i="2"/>
  <c r="E161" i="5"/>
  <c r="K153" i="2"/>
  <c r="E153" i="5"/>
  <c r="K145" i="2"/>
  <c r="E145" i="5"/>
  <c r="K137" i="2"/>
  <c r="E137" i="5"/>
  <c r="K129" i="2"/>
  <c r="E129" i="5"/>
  <c r="K121" i="2"/>
  <c r="E121" i="5"/>
  <c r="K113" i="2"/>
  <c r="E113" i="5"/>
  <c r="K105" i="2"/>
  <c r="E105" i="5"/>
  <c r="K97" i="2"/>
  <c r="E97" i="5"/>
  <c r="K89" i="2"/>
  <c r="E89" i="5"/>
  <c r="K81" i="2"/>
  <c r="E81" i="5"/>
  <c r="K73" i="2"/>
  <c r="E73" i="5"/>
  <c r="K65" i="2"/>
  <c r="E65" i="5"/>
  <c r="K57" i="2"/>
  <c r="E57" i="5"/>
  <c r="K49" i="2"/>
  <c r="E49" i="5"/>
  <c r="K41" i="2"/>
  <c r="E41" i="5"/>
  <c r="K33" i="2"/>
  <c r="E33" i="5"/>
  <c r="K25" i="2"/>
  <c r="E25" i="5"/>
  <c r="K17" i="2"/>
  <c r="E17" i="5"/>
  <c r="I9" i="3"/>
  <c r="K9" i="2"/>
  <c r="K187" i="2"/>
  <c r="E187" i="5"/>
  <c r="K115" i="2"/>
  <c r="E115" i="5"/>
  <c r="K178" i="2"/>
  <c r="E178" i="5"/>
  <c r="K138" i="2"/>
  <c r="E138" i="5"/>
  <c r="K98" i="2"/>
  <c r="E98" i="5"/>
  <c r="E90" i="5"/>
  <c r="K90" i="2"/>
  <c r="K50" i="2"/>
  <c r="E50" i="5"/>
  <c r="K42" i="2"/>
  <c r="E42" i="5"/>
  <c r="K192" i="2"/>
  <c r="E192" i="5"/>
  <c r="K184" i="2"/>
  <c r="E184" i="5"/>
  <c r="K176" i="2"/>
  <c r="E176" i="5"/>
  <c r="K168" i="2"/>
  <c r="E168" i="5"/>
  <c r="K160" i="2"/>
  <c r="E160" i="5"/>
  <c r="K152" i="2"/>
  <c r="E152" i="5"/>
  <c r="K144" i="2"/>
  <c r="E144" i="5"/>
  <c r="K136" i="2"/>
  <c r="E136" i="5"/>
  <c r="K128" i="2"/>
  <c r="E128" i="5"/>
  <c r="K120" i="2"/>
  <c r="E120" i="5"/>
  <c r="K112" i="2"/>
  <c r="E112" i="5"/>
  <c r="K104" i="2"/>
  <c r="E104" i="5"/>
  <c r="K96" i="2"/>
  <c r="E96" i="5"/>
  <c r="K88" i="2"/>
  <c r="E88" i="5"/>
  <c r="K80" i="2"/>
  <c r="E80" i="5"/>
  <c r="K72" i="2"/>
  <c r="E72" i="5"/>
  <c r="K64" i="2"/>
  <c r="E64" i="5"/>
  <c r="K56" i="2"/>
  <c r="E56" i="5"/>
  <c r="K48" i="2"/>
  <c r="E48" i="5"/>
  <c r="K40" i="2"/>
  <c r="E40" i="5"/>
  <c r="K32" i="2"/>
  <c r="E32" i="5"/>
  <c r="K24" i="2"/>
  <c r="E24" i="5"/>
  <c r="K16" i="2"/>
  <c r="E16" i="5"/>
  <c r="I8" i="3"/>
  <c r="K8" i="2"/>
  <c r="E8" i="5"/>
  <c r="K171" i="2"/>
  <c r="E171" i="5"/>
  <c r="K131" i="2"/>
  <c r="E131" i="5"/>
  <c r="K75" i="2"/>
  <c r="E75" i="5"/>
  <c r="K51" i="2"/>
  <c r="E51" i="5"/>
  <c r="K19" i="2"/>
  <c r="E19" i="5"/>
  <c r="K194" i="2"/>
  <c r="E194" i="5"/>
  <c r="K154" i="2"/>
  <c r="E154" i="5"/>
  <c r="K114" i="2"/>
  <c r="E114" i="5"/>
  <c r="K66" i="2"/>
  <c r="E66" i="5"/>
  <c r="E26" i="5"/>
  <c r="K26" i="2"/>
  <c r="K191" i="2"/>
  <c r="E191" i="5"/>
  <c r="K183" i="2"/>
  <c r="E183" i="5"/>
  <c r="K175" i="2"/>
  <c r="E175" i="5"/>
  <c r="K167" i="2"/>
  <c r="E167" i="5"/>
  <c r="K159" i="2"/>
  <c r="E159" i="5"/>
  <c r="K151" i="2"/>
  <c r="E151" i="5"/>
  <c r="K143" i="2"/>
  <c r="E143" i="5"/>
  <c r="K135" i="2"/>
  <c r="E135" i="5"/>
  <c r="K127" i="2"/>
  <c r="E127" i="5"/>
  <c r="K119" i="2"/>
  <c r="E119" i="5"/>
  <c r="K111" i="2"/>
  <c r="E111" i="5"/>
  <c r="K103" i="2"/>
  <c r="E103" i="5"/>
  <c r="E95" i="5"/>
  <c r="K95" i="2"/>
  <c r="K87" i="2"/>
  <c r="E87" i="5"/>
  <c r="K79" i="2"/>
  <c r="E79" i="5"/>
  <c r="K71" i="2"/>
  <c r="E71" i="5"/>
  <c r="K63" i="2"/>
  <c r="E63" i="5"/>
  <c r="K55" i="2"/>
  <c r="E55" i="5"/>
  <c r="K47" i="2"/>
  <c r="E47" i="5"/>
  <c r="K39" i="2"/>
  <c r="E39" i="5"/>
  <c r="K31" i="2"/>
  <c r="E31" i="5"/>
  <c r="E23" i="5"/>
  <c r="K23" i="2"/>
  <c r="K15" i="2"/>
  <c r="E15" i="5"/>
  <c r="K7" i="2"/>
  <c r="E7" i="5"/>
  <c r="I7" i="3"/>
  <c r="K195" i="2"/>
  <c r="E195" i="5"/>
  <c r="K147" i="2"/>
  <c r="E147" i="5"/>
  <c r="K91" i="2"/>
  <c r="E91" i="5"/>
  <c r="K43" i="2"/>
  <c r="E43" i="5"/>
  <c r="E170" i="5"/>
  <c r="K170" i="2"/>
  <c r="K106" i="2"/>
  <c r="E106" i="5"/>
  <c r="K58" i="2"/>
  <c r="E58" i="5"/>
  <c r="K18" i="2"/>
  <c r="E18" i="5"/>
  <c r="K198" i="2"/>
  <c r="E198" i="5"/>
  <c r="K190" i="2"/>
  <c r="E190" i="5"/>
  <c r="K182" i="2"/>
  <c r="E182" i="5"/>
  <c r="E174" i="5"/>
  <c r="K174" i="2"/>
  <c r="K166" i="2"/>
  <c r="E166" i="5"/>
  <c r="E158" i="5"/>
  <c r="K158" i="2"/>
  <c r="K150" i="2"/>
  <c r="E150" i="5"/>
  <c r="E142" i="5"/>
  <c r="K142" i="2"/>
  <c r="K134" i="2"/>
  <c r="E134" i="5"/>
  <c r="E126" i="5"/>
  <c r="K126" i="2"/>
  <c r="K118" i="2"/>
  <c r="E118" i="5"/>
  <c r="E110" i="5"/>
  <c r="K110" i="2"/>
  <c r="K102" i="2"/>
  <c r="E102" i="5"/>
  <c r="E94" i="5"/>
  <c r="K94" i="2"/>
  <c r="K86" i="2"/>
  <c r="E86" i="5"/>
  <c r="E78" i="5"/>
  <c r="K78" i="2"/>
  <c r="K70" i="2"/>
  <c r="E70" i="5"/>
  <c r="E62" i="5"/>
  <c r="K62" i="2"/>
  <c r="K54" i="2"/>
  <c r="E54" i="5"/>
  <c r="E46" i="5"/>
  <c r="K46" i="2"/>
  <c r="K38" i="2"/>
  <c r="E38" i="5"/>
  <c r="K30" i="2"/>
  <c r="E30" i="5"/>
  <c r="E22" i="5"/>
  <c r="K22" i="2"/>
  <c r="E14" i="5"/>
  <c r="K14" i="2"/>
  <c r="I195" i="3"/>
  <c r="I187" i="3"/>
  <c r="I171" i="3"/>
  <c r="I163" i="3"/>
  <c r="I147" i="3"/>
  <c r="I139" i="3"/>
  <c r="I131" i="3"/>
  <c r="I115" i="3"/>
  <c r="I99" i="3"/>
  <c r="I91" i="3"/>
  <c r="I75" i="3"/>
  <c r="I67" i="3"/>
  <c r="I51" i="3"/>
  <c r="I43" i="3"/>
  <c r="I35" i="3"/>
  <c r="I19" i="3"/>
  <c r="K155" i="2"/>
  <c r="E155" i="5"/>
  <c r="K123" i="2"/>
  <c r="E123" i="5"/>
  <c r="K83" i="2"/>
  <c r="E83" i="5"/>
  <c r="K59" i="2"/>
  <c r="E59" i="5"/>
  <c r="K27" i="2"/>
  <c r="E27" i="5"/>
  <c r="K186" i="2"/>
  <c r="E186" i="5"/>
  <c r="K146" i="2"/>
  <c r="E146" i="5"/>
  <c r="K122" i="2"/>
  <c r="E122" i="5"/>
  <c r="K74" i="2"/>
  <c r="E74" i="5"/>
  <c r="K34" i="2"/>
  <c r="E34" i="5"/>
  <c r="K199" i="2"/>
  <c r="E199" i="5"/>
  <c r="K197" i="2"/>
  <c r="E197" i="5"/>
  <c r="K189" i="2"/>
  <c r="E189" i="5"/>
  <c r="K181" i="2"/>
  <c r="E181" i="5"/>
  <c r="K173" i="2"/>
  <c r="E173" i="5"/>
  <c r="K165" i="2"/>
  <c r="E165" i="5"/>
  <c r="K157" i="2"/>
  <c r="E157" i="5"/>
  <c r="K149" i="2"/>
  <c r="E149" i="5"/>
  <c r="K141" i="2"/>
  <c r="E141" i="5"/>
  <c r="K133" i="2"/>
  <c r="E133" i="5"/>
  <c r="K125" i="2"/>
  <c r="E125" i="5"/>
  <c r="K117" i="2"/>
  <c r="E117" i="5"/>
  <c r="K109" i="2"/>
  <c r="E109" i="5"/>
  <c r="K101" i="2"/>
  <c r="E101" i="5"/>
  <c r="K93" i="2"/>
  <c r="E93" i="5"/>
  <c r="K85" i="2"/>
  <c r="E85" i="5"/>
  <c r="K77" i="2"/>
  <c r="E77" i="5"/>
  <c r="K69" i="2"/>
  <c r="E69" i="5"/>
  <c r="K61" i="2"/>
  <c r="E61" i="5"/>
  <c r="K53" i="2"/>
  <c r="E53" i="5"/>
  <c r="K45" i="2"/>
  <c r="E45" i="5"/>
  <c r="K37" i="2"/>
  <c r="E37" i="5"/>
  <c r="K29" i="2"/>
  <c r="E29" i="5"/>
  <c r="K21" i="2"/>
  <c r="E21" i="5"/>
  <c r="K13" i="2"/>
  <c r="E13" i="5"/>
  <c r="I194" i="3"/>
  <c r="I186" i="3"/>
  <c r="I178" i="3"/>
  <c r="I170" i="3"/>
  <c r="I162" i="3"/>
  <c r="I154" i="3"/>
  <c r="I146" i="3"/>
  <c r="I138" i="3"/>
  <c r="I130" i="3"/>
  <c r="I122" i="3"/>
  <c r="I114" i="3"/>
  <c r="I106" i="3"/>
  <c r="I98" i="3"/>
  <c r="I90" i="3"/>
  <c r="I82" i="3"/>
  <c r="I74" i="3"/>
  <c r="I66" i="3"/>
  <c r="I58" i="3"/>
  <c r="I50" i="3"/>
  <c r="I42" i="3"/>
  <c r="I34" i="3"/>
  <c r="I26" i="3"/>
  <c r="I18" i="3"/>
  <c r="K179" i="2"/>
  <c r="E179" i="5"/>
  <c r="K107" i="2"/>
  <c r="E107" i="5"/>
  <c r="E196" i="5"/>
  <c r="K196" i="2"/>
  <c r="E188" i="5"/>
  <c r="K188" i="2"/>
  <c r="K180" i="2"/>
  <c r="E180" i="5"/>
  <c r="E172" i="5"/>
  <c r="K172" i="2"/>
  <c r="E164" i="5"/>
  <c r="K164" i="2"/>
  <c r="E156" i="5"/>
  <c r="K156" i="2"/>
  <c r="K148" i="2"/>
  <c r="E148" i="5"/>
  <c r="E140" i="5"/>
  <c r="K140" i="2"/>
  <c r="K132" i="2"/>
  <c r="E132" i="5"/>
  <c r="E124" i="5"/>
  <c r="K124" i="2"/>
  <c r="E116" i="5"/>
  <c r="K116" i="2"/>
  <c r="K108" i="2"/>
  <c r="E108" i="5"/>
  <c r="E100" i="5"/>
  <c r="K100" i="2"/>
  <c r="K92" i="2"/>
  <c r="E92" i="5"/>
  <c r="E84" i="5"/>
  <c r="K84" i="2"/>
  <c r="K76" i="2"/>
  <c r="E76" i="5"/>
  <c r="E68" i="5"/>
  <c r="K68" i="2"/>
  <c r="E60" i="5"/>
  <c r="K60" i="2"/>
  <c r="K52" i="2"/>
  <c r="E52" i="5"/>
  <c r="K44" i="2"/>
  <c r="E44" i="5"/>
  <c r="K36" i="2"/>
  <c r="E36" i="5"/>
  <c r="E28" i="5"/>
  <c r="K28" i="2"/>
  <c r="K20" i="2"/>
  <c r="E20" i="5"/>
  <c r="E12" i="5"/>
  <c r="K12" i="2"/>
  <c r="I193" i="3"/>
  <c r="I185" i="3"/>
  <c r="I177" i="3"/>
  <c r="I169" i="3"/>
  <c r="I161" i="3"/>
  <c r="I153" i="3"/>
  <c r="I145" i="3"/>
  <c r="I137" i="3"/>
  <c r="I129" i="3"/>
  <c r="I121" i="3"/>
  <c r="I113" i="3"/>
  <c r="I105" i="3"/>
  <c r="I97" i="3"/>
  <c r="I89" i="3"/>
  <c r="I81" i="3"/>
  <c r="I73" i="3"/>
  <c r="I65" i="3"/>
  <c r="I57" i="3"/>
  <c r="I49" i="3"/>
  <c r="I41" i="3"/>
  <c r="I33" i="3"/>
  <c r="I25" i="3"/>
  <c r="I17" i="3"/>
  <c r="I6" i="3"/>
  <c r="E6" i="5"/>
  <c r="K6" i="2"/>
  <c r="E10" i="5"/>
  <c r="E9" i="5"/>
  <c r="C3" i="3"/>
  <c r="B3" i="3"/>
  <c r="E3" i="3"/>
  <c r="D3" i="3"/>
  <c r="I12" i="3"/>
  <c r="I10" i="3"/>
  <c r="A14" i="5"/>
  <c r="B14" i="5"/>
  <c r="C14" i="5"/>
  <c r="D14" i="5"/>
  <c r="A15" i="5"/>
  <c r="B15" i="5"/>
  <c r="C15" i="5"/>
  <c r="D15" i="5"/>
  <c r="A16" i="5"/>
  <c r="B16" i="5"/>
  <c r="C16" i="5"/>
  <c r="D16" i="5"/>
  <c r="A17" i="5"/>
  <c r="B17" i="5"/>
  <c r="C17" i="5"/>
  <c r="D17" i="5"/>
  <c r="A18" i="5"/>
  <c r="B18" i="5"/>
  <c r="C18" i="5"/>
  <c r="D18" i="5"/>
  <c r="A19" i="5"/>
  <c r="B19" i="5"/>
  <c r="C19" i="5"/>
  <c r="D19" i="5"/>
  <c r="A20" i="5"/>
  <c r="B20" i="5"/>
  <c r="C20" i="5"/>
  <c r="D20" i="5"/>
  <c r="A21" i="5"/>
  <c r="B21" i="5"/>
  <c r="C21" i="5"/>
  <c r="D21" i="5"/>
  <c r="A22" i="5"/>
  <c r="B22" i="5"/>
  <c r="C22" i="5"/>
  <c r="D22" i="5"/>
  <c r="A23" i="5"/>
  <c r="B23" i="5"/>
  <c r="C23" i="5"/>
  <c r="D23" i="5"/>
  <c r="A24" i="5"/>
  <c r="B24" i="5"/>
  <c r="C24" i="5"/>
  <c r="D24" i="5"/>
  <c r="A25" i="5"/>
  <c r="B25" i="5"/>
  <c r="C25" i="5"/>
  <c r="D25" i="5"/>
  <c r="A26" i="5"/>
  <c r="B26" i="5"/>
  <c r="C26" i="5"/>
  <c r="D26" i="5"/>
  <c r="A27" i="5"/>
  <c r="B27" i="5"/>
  <c r="C27" i="5"/>
  <c r="D27" i="5"/>
  <c r="A28" i="5"/>
  <c r="B28" i="5"/>
  <c r="C28" i="5"/>
  <c r="D28" i="5"/>
  <c r="A29" i="5"/>
  <c r="B29" i="5"/>
  <c r="C29" i="5"/>
  <c r="D29" i="5"/>
  <c r="A30" i="5"/>
  <c r="B30" i="5"/>
  <c r="C30" i="5"/>
  <c r="D30" i="5"/>
  <c r="A31" i="5"/>
  <c r="B31" i="5"/>
  <c r="C31" i="5"/>
  <c r="D31" i="5"/>
  <c r="A32" i="5"/>
  <c r="B32" i="5"/>
  <c r="C32" i="5"/>
  <c r="D32" i="5"/>
  <c r="A33" i="5"/>
  <c r="B33" i="5"/>
  <c r="C33" i="5"/>
  <c r="D33" i="5"/>
  <c r="A34" i="5"/>
  <c r="B34" i="5"/>
  <c r="C34" i="5"/>
  <c r="D34" i="5"/>
  <c r="A35" i="5"/>
  <c r="B35" i="5"/>
  <c r="C35" i="5"/>
  <c r="D35" i="5"/>
  <c r="A36" i="5"/>
  <c r="B36" i="5"/>
  <c r="C36" i="5"/>
  <c r="D36" i="5"/>
  <c r="A37" i="5"/>
  <c r="B37" i="5"/>
  <c r="C37" i="5"/>
  <c r="D37" i="5"/>
  <c r="A38" i="5"/>
  <c r="B38" i="5"/>
  <c r="C38" i="5"/>
  <c r="D38" i="5"/>
  <c r="A39" i="5"/>
  <c r="B39" i="5"/>
  <c r="C39" i="5"/>
  <c r="D39" i="5"/>
  <c r="A40" i="5"/>
  <c r="B40" i="5"/>
  <c r="C40" i="5"/>
  <c r="D40" i="5"/>
  <c r="A41" i="5"/>
  <c r="B41" i="5"/>
  <c r="C41" i="5"/>
  <c r="D41" i="5"/>
  <c r="A42" i="5"/>
  <c r="B42" i="5"/>
  <c r="C42" i="5"/>
  <c r="D42" i="5"/>
  <c r="A43" i="5"/>
  <c r="B43" i="5"/>
  <c r="C43" i="5"/>
  <c r="D43" i="5"/>
  <c r="A44" i="5"/>
  <c r="B44" i="5"/>
  <c r="C44" i="5"/>
  <c r="D44" i="5"/>
  <c r="A45" i="5"/>
  <c r="B45" i="5"/>
  <c r="C45" i="5"/>
  <c r="D45" i="5"/>
  <c r="A46" i="5"/>
  <c r="B46" i="5"/>
  <c r="C46" i="5"/>
  <c r="D46" i="5"/>
  <c r="A47" i="5"/>
  <c r="B47" i="5"/>
  <c r="C47" i="5"/>
  <c r="D47" i="5"/>
  <c r="A48" i="5"/>
  <c r="B48" i="5"/>
  <c r="C48" i="5"/>
  <c r="D48" i="5"/>
  <c r="A49" i="5"/>
  <c r="B49" i="5"/>
  <c r="C49" i="5"/>
  <c r="D49" i="5"/>
  <c r="A50" i="5"/>
  <c r="B50" i="5"/>
  <c r="C50" i="5"/>
  <c r="D50" i="5"/>
  <c r="A51" i="5"/>
  <c r="B51" i="5"/>
  <c r="C51" i="5"/>
  <c r="D51" i="5"/>
  <c r="A52" i="5"/>
  <c r="B52" i="5"/>
  <c r="C52" i="5"/>
  <c r="D52" i="5"/>
  <c r="A53" i="5"/>
  <c r="B53" i="5"/>
  <c r="C53" i="5"/>
  <c r="D53" i="5"/>
  <c r="A54" i="5"/>
  <c r="B54" i="5"/>
  <c r="C54" i="5"/>
  <c r="D54" i="5"/>
  <c r="A55" i="5"/>
  <c r="B55" i="5"/>
  <c r="C55" i="5"/>
  <c r="D55" i="5"/>
  <c r="A56" i="5"/>
  <c r="B56" i="5"/>
  <c r="C56" i="5"/>
  <c r="D56" i="5"/>
  <c r="A57" i="5"/>
  <c r="B57" i="5"/>
  <c r="C57" i="5"/>
  <c r="D57" i="5"/>
  <c r="A58" i="5"/>
  <c r="B58" i="5"/>
  <c r="C58" i="5"/>
  <c r="D58" i="5"/>
  <c r="A59" i="5"/>
  <c r="B59" i="5"/>
  <c r="C59" i="5"/>
  <c r="D59" i="5"/>
  <c r="A60" i="5"/>
  <c r="B60" i="5"/>
  <c r="C60" i="5"/>
  <c r="D60" i="5"/>
  <c r="A61" i="5"/>
  <c r="B61" i="5"/>
  <c r="C61" i="5"/>
  <c r="D61" i="5"/>
  <c r="A62" i="5"/>
  <c r="B62" i="5"/>
  <c r="C62" i="5"/>
  <c r="D62" i="5"/>
  <c r="A63" i="5"/>
  <c r="B63" i="5"/>
  <c r="C63" i="5"/>
  <c r="D63" i="5"/>
  <c r="A64" i="5"/>
  <c r="B64" i="5"/>
  <c r="C64" i="5"/>
  <c r="D64" i="5"/>
  <c r="A65" i="5"/>
  <c r="B65" i="5"/>
  <c r="C65" i="5"/>
  <c r="D65" i="5"/>
  <c r="A66" i="5"/>
  <c r="B66" i="5"/>
  <c r="C66" i="5"/>
  <c r="D66" i="5"/>
  <c r="A67" i="5"/>
  <c r="B67" i="5"/>
  <c r="C67" i="5"/>
  <c r="D67" i="5"/>
  <c r="A68" i="5"/>
  <c r="B68" i="5"/>
  <c r="C68" i="5"/>
  <c r="D68" i="5"/>
  <c r="A69" i="5"/>
  <c r="B69" i="5"/>
  <c r="C69" i="5"/>
  <c r="D69" i="5"/>
  <c r="A70" i="5"/>
  <c r="B70" i="5"/>
  <c r="C70" i="5"/>
  <c r="D70" i="5"/>
  <c r="A71" i="5"/>
  <c r="B71" i="5"/>
  <c r="C71" i="5"/>
  <c r="D71" i="5"/>
  <c r="A72" i="5"/>
  <c r="B72" i="5"/>
  <c r="C72" i="5"/>
  <c r="D72" i="5"/>
  <c r="A73" i="5"/>
  <c r="B73" i="5"/>
  <c r="C73" i="5"/>
  <c r="D73" i="5"/>
  <c r="A74" i="5"/>
  <c r="B74" i="5"/>
  <c r="C74" i="5"/>
  <c r="D74" i="5"/>
  <c r="A75" i="5"/>
  <c r="B75" i="5"/>
  <c r="C75" i="5"/>
  <c r="D75" i="5"/>
  <c r="A76" i="5"/>
  <c r="B76" i="5"/>
  <c r="C76" i="5"/>
  <c r="D76" i="5"/>
  <c r="A77" i="5"/>
  <c r="B77" i="5"/>
  <c r="C77" i="5"/>
  <c r="D77" i="5"/>
  <c r="A78" i="5"/>
  <c r="B78" i="5"/>
  <c r="C78" i="5"/>
  <c r="D78" i="5"/>
  <c r="A79" i="5"/>
  <c r="B79" i="5"/>
  <c r="C79" i="5"/>
  <c r="D79" i="5"/>
  <c r="A80" i="5"/>
  <c r="B80" i="5"/>
  <c r="C80" i="5"/>
  <c r="D80" i="5"/>
  <c r="A81" i="5"/>
  <c r="B81" i="5"/>
  <c r="C81" i="5"/>
  <c r="D81" i="5"/>
  <c r="A82" i="5"/>
  <c r="B82" i="5"/>
  <c r="C82" i="5"/>
  <c r="D82" i="5"/>
  <c r="A83" i="5"/>
  <c r="B83" i="5"/>
  <c r="C83" i="5"/>
  <c r="D83" i="5"/>
  <c r="A84" i="5"/>
  <c r="B84" i="5"/>
  <c r="C84" i="5"/>
  <c r="D84" i="5"/>
  <c r="A85" i="5"/>
  <c r="B85" i="5"/>
  <c r="C85" i="5"/>
  <c r="D85" i="5"/>
  <c r="A86" i="5"/>
  <c r="B86" i="5"/>
  <c r="C86" i="5"/>
  <c r="D86" i="5"/>
  <c r="A87" i="5"/>
  <c r="B87" i="5"/>
  <c r="C87" i="5"/>
  <c r="D87" i="5"/>
  <c r="A88" i="5"/>
  <c r="B88" i="5"/>
  <c r="C88" i="5"/>
  <c r="D88" i="5"/>
  <c r="A89" i="5"/>
  <c r="B89" i="5"/>
  <c r="C89" i="5"/>
  <c r="D89" i="5"/>
  <c r="A90" i="5"/>
  <c r="B90" i="5"/>
  <c r="C90" i="5"/>
  <c r="D90" i="5"/>
  <c r="A91" i="5"/>
  <c r="B91" i="5"/>
  <c r="C91" i="5"/>
  <c r="D91" i="5"/>
  <c r="A92" i="5"/>
  <c r="B92" i="5"/>
  <c r="C92" i="5"/>
  <c r="D92" i="5"/>
  <c r="A93" i="5"/>
  <c r="B93" i="5"/>
  <c r="C93" i="5"/>
  <c r="D93" i="5"/>
  <c r="A94" i="5"/>
  <c r="B94" i="5"/>
  <c r="C94" i="5"/>
  <c r="D94" i="5"/>
  <c r="A95" i="5"/>
  <c r="B95" i="5"/>
  <c r="C95" i="5"/>
  <c r="D95" i="5"/>
  <c r="A96" i="5"/>
  <c r="B96" i="5"/>
  <c r="C96" i="5"/>
  <c r="D96" i="5"/>
  <c r="A97" i="5"/>
  <c r="B97" i="5"/>
  <c r="C97" i="5"/>
  <c r="D97" i="5"/>
  <c r="A98" i="5"/>
  <c r="B98" i="5"/>
  <c r="C98" i="5"/>
  <c r="D98" i="5"/>
  <c r="A99" i="5"/>
  <c r="B99" i="5"/>
  <c r="C99" i="5"/>
  <c r="D99" i="5"/>
  <c r="A100" i="5"/>
  <c r="B100" i="5"/>
  <c r="C100" i="5"/>
  <c r="D100" i="5"/>
  <c r="A101" i="5"/>
  <c r="B101" i="5"/>
  <c r="C101" i="5"/>
  <c r="D101" i="5"/>
  <c r="A102" i="5"/>
  <c r="B102" i="5"/>
  <c r="C102" i="5"/>
  <c r="D102" i="5"/>
  <c r="A103" i="5"/>
  <c r="B103" i="5"/>
  <c r="C103" i="5"/>
  <c r="D103" i="5"/>
  <c r="A104" i="5"/>
  <c r="B104" i="5"/>
  <c r="C104" i="5"/>
  <c r="D104" i="5"/>
  <c r="A105" i="5"/>
  <c r="B105" i="5"/>
  <c r="C105" i="5"/>
  <c r="D105" i="5"/>
  <c r="A106" i="5"/>
  <c r="B106" i="5"/>
  <c r="C106" i="5"/>
  <c r="D106" i="5"/>
  <c r="A107" i="5"/>
  <c r="B107" i="5"/>
  <c r="C107" i="5"/>
  <c r="D107" i="5"/>
  <c r="A108" i="5"/>
  <c r="B108" i="5"/>
  <c r="C108" i="5"/>
  <c r="D108" i="5"/>
  <c r="A109" i="5"/>
  <c r="B109" i="5"/>
  <c r="C109" i="5"/>
  <c r="D109" i="5"/>
  <c r="A110" i="5"/>
  <c r="B110" i="5"/>
  <c r="C110" i="5"/>
  <c r="D110" i="5"/>
  <c r="A111" i="5"/>
  <c r="B111" i="5"/>
  <c r="C111" i="5"/>
  <c r="D111" i="5"/>
  <c r="A112" i="5"/>
  <c r="B112" i="5"/>
  <c r="C112" i="5"/>
  <c r="D112" i="5"/>
  <c r="A113" i="5"/>
  <c r="B113" i="5"/>
  <c r="C113" i="5"/>
  <c r="D113" i="5"/>
  <c r="A114" i="5"/>
  <c r="B114" i="5"/>
  <c r="C114" i="5"/>
  <c r="D114" i="5"/>
  <c r="A115" i="5"/>
  <c r="B115" i="5"/>
  <c r="C115" i="5"/>
  <c r="D115" i="5"/>
  <c r="A116" i="5"/>
  <c r="B116" i="5"/>
  <c r="C116" i="5"/>
  <c r="D116" i="5"/>
  <c r="A117" i="5"/>
  <c r="B117" i="5"/>
  <c r="C117" i="5"/>
  <c r="D117" i="5"/>
  <c r="A118" i="5"/>
  <c r="B118" i="5"/>
  <c r="C118" i="5"/>
  <c r="D118" i="5"/>
  <c r="A119" i="5"/>
  <c r="B119" i="5"/>
  <c r="C119" i="5"/>
  <c r="D119" i="5"/>
  <c r="A120" i="5"/>
  <c r="B120" i="5"/>
  <c r="C120" i="5"/>
  <c r="D120" i="5"/>
  <c r="A121" i="5"/>
  <c r="B121" i="5"/>
  <c r="C121" i="5"/>
  <c r="D121" i="5"/>
  <c r="A122" i="5"/>
  <c r="B122" i="5"/>
  <c r="C122" i="5"/>
  <c r="D122" i="5"/>
  <c r="A123" i="5"/>
  <c r="B123" i="5"/>
  <c r="C123" i="5"/>
  <c r="D123" i="5"/>
  <c r="A124" i="5"/>
  <c r="B124" i="5"/>
  <c r="C124" i="5"/>
  <c r="D124" i="5"/>
  <c r="A125" i="5"/>
  <c r="B125" i="5"/>
  <c r="C125" i="5"/>
  <c r="D125" i="5"/>
  <c r="A126" i="5"/>
  <c r="B126" i="5"/>
  <c r="C126" i="5"/>
  <c r="D126" i="5"/>
  <c r="A127" i="5"/>
  <c r="B127" i="5"/>
  <c r="C127" i="5"/>
  <c r="D127" i="5"/>
  <c r="A128" i="5"/>
  <c r="B128" i="5"/>
  <c r="C128" i="5"/>
  <c r="D128" i="5"/>
  <c r="A129" i="5"/>
  <c r="B129" i="5"/>
  <c r="C129" i="5"/>
  <c r="D129" i="5"/>
  <c r="A130" i="5"/>
  <c r="B130" i="5"/>
  <c r="C130" i="5"/>
  <c r="D130" i="5"/>
  <c r="A131" i="5"/>
  <c r="B131" i="5"/>
  <c r="C131" i="5"/>
  <c r="D131" i="5"/>
  <c r="A132" i="5"/>
  <c r="B132" i="5"/>
  <c r="C132" i="5"/>
  <c r="D132" i="5"/>
  <c r="A133" i="5"/>
  <c r="B133" i="5"/>
  <c r="C133" i="5"/>
  <c r="D133" i="5"/>
  <c r="A134" i="5"/>
  <c r="B134" i="5"/>
  <c r="C134" i="5"/>
  <c r="D134" i="5"/>
  <c r="A135" i="5"/>
  <c r="B135" i="5"/>
  <c r="C135" i="5"/>
  <c r="D135" i="5"/>
  <c r="A136" i="5"/>
  <c r="B136" i="5"/>
  <c r="C136" i="5"/>
  <c r="D136" i="5"/>
  <c r="A137" i="5"/>
  <c r="B137" i="5"/>
  <c r="C137" i="5"/>
  <c r="D137" i="5"/>
  <c r="A138" i="5"/>
  <c r="B138" i="5"/>
  <c r="C138" i="5"/>
  <c r="D138" i="5"/>
  <c r="A139" i="5"/>
  <c r="B139" i="5"/>
  <c r="C139" i="5"/>
  <c r="D139" i="5"/>
  <c r="A140" i="5"/>
  <c r="B140" i="5"/>
  <c r="C140" i="5"/>
  <c r="D140" i="5"/>
  <c r="A141" i="5"/>
  <c r="B141" i="5"/>
  <c r="C141" i="5"/>
  <c r="D141" i="5"/>
  <c r="A142" i="5"/>
  <c r="B142" i="5"/>
  <c r="C142" i="5"/>
  <c r="D142" i="5"/>
  <c r="A143" i="5"/>
  <c r="B143" i="5"/>
  <c r="C143" i="5"/>
  <c r="D143" i="5"/>
  <c r="A144" i="5"/>
  <c r="B144" i="5"/>
  <c r="C144" i="5"/>
  <c r="D144" i="5"/>
  <c r="A145" i="5"/>
  <c r="B145" i="5"/>
  <c r="C145" i="5"/>
  <c r="D145" i="5"/>
  <c r="A146" i="5"/>
  <c r="B146" i="5"/>
  <c r="C146" i="5"/>
  <c r="D146" i="5"/>
  <c r="A147" i="5"/>
  <c r="B147" i="5"/>
  <c r="C147" i="5"/>
  <c r="D147" i="5"/>
  <c r="A148" i="5"/>
  <c r="B148" i="5"/>
  <c r="C148" i="5"/>
  <c r="D148" i="5"/>
  <c r="A149" i="5"/>
  <c r="B149" i="5"/>
  <c r="C149" i="5"/>
  <c r="D149" i="5"/>
  <c r="A150" i="5"/>
  <c r="B150" i="5"/>
  <c r="C150" i="5"/>
  <c r="D150" i="5"/>
  <c r="A151" i="5"/>
  <c r="B151" i="5"/>
  <c r="C151" i="5"/>
  <c r="D151" i="5"/>
  <c r="A152" i="5"/>
  <c r="B152" i="5"/>
  <c r="C152" i="5"/>
  <c r="D152" i="5"/>
  <c r="A153" i="5"/>
  <c r="B153" i="5"/>
  <c r="C153" i="5"/>
  <c r="D153" i="5"/>
  <c r="A154" i="5"/>
  <c r="B154" i="5"/>
  <c r="C154" i="5"/>
  <c r="D154" i="5"/>
  <c r="A155" i="5"/>
  <c r="B155" i="5"/>
  <c r="C155" i="5"/>
  <c r="D155" i="5"/>
  <c r="A156" i="5"/>
  <c r="B156" i="5"/>
  <c r="C156" i="5"/>
  <c r="D156" i="5"/>
  <c r="A157" i="5"/>
  <c r="B157" i="5"/>
  <c r="C157" i="5"/>
  <c r="D157" i="5"/>
  <c r="A158" i="5"/>
  <c r="B158" i="5"/>
  <c r="C158" i="5"/>
  <c r="D158" i="5"/>
  <c r="A159" i="5"/>
  <c r="B159" i="5"/>
  <c r="C159" i="5"/>
  <c r="D159" i="5"/>
  <c r="A160" i="5"/>
  <c r="B160" i="5"/>
  <c r="C160" i="5"/>
  <c r="D160" i="5"/>
  <c r="A161" i="5"/>
  <c r="B161" i="5"/>
  <c r="C161" i="5"/>
  <c r="D161" i="5"/>
  <c r="A162" i="5"/>
  <c r="B162" i="5"/>
  <c r="C162" i="5"/>
  <c r="D162" i="5"/>
  <c r="A163" i="5"/>
  <c r="B163" i="5"/>
  <c r="C163" i="5"/>
  <c r="D163" i="5"/>
  <c r="A164" i="5"/>
  <c r="B164" i="5"/>
  <c r="C164" i="5"/>
  <c r="D164" i="5"/>
  <c r="A165" i="5"/>
  <c r="B165" i="5"/>
  <c r="C165" i="5"/>
  <c r="D165" i="5"/>
  <c r="A166" i="5"/>
  <c r="B166" i="5"/>
  <c r="C166" i="5"/>
  <c r="D166" i="5"/>
  <c r="A167" i="5"/>
  <c r="B167" i="5"/>
  <c r="C167" i="5"/>
  <c r="D167" i="5"/>
  <c r="A168" i="5"/>
  <c r="B168" i="5"/>
  <c r="C168" i="5"/>
  <c r="D168" i="5"/>
  <c r="A169" i="5"/>
  <c r="B169" i="5"/>
  <c r="C169" i="5"/>
  <c r="D169" i="5"/>
  <c r="A170" i="5"/>
  <c r="B170" i="5"/>
  <c r="C170" i="5"/>
  <c r="D170" i="5"/>
  <c r="A171" i="5"/>
  <c r="B171" i="5"/>
  <c r="C171" i="5"/>
  <c r="D171" i="5"/>
  <c r="A172" i="5"/>
  <c r="B172" i="5"/>
  <c r="C172" i="5"/>
  <c r="D172" i="5"/>
  <c r="A173" i="5"/>
  <c r="B173" i="5"/>
  <c r="C173" i="5"/>
  <c r="D173" i="5"/>
  <c r="A174" i="5"/>
  <c r="B174" i="5"/>
  <c r="C174" i="5"/>
  <c r="D174" i="5"/>
  <c r="A175" i="5"/>
  <c r="B175" i="5"/>
  <c r="C175" i="5"/>
  <c r="D175" i="5"/>
  <c r="A176" i="5"/>
  <c r="B176" i="5"/>
  <c r="C176" i="5"/>
  <c r="D176" i="5"/>
  <c r="A177" i="5"/>
  <c r="B177" i="5"/>
  <c r="C177" i="5"/>
  <c r="D177" i="5"/>
  <c r="A178" i="5"/>
  <c r="B178" i="5"/>
  <c r="C178" i="5"/>
  <c r="D178" i="5"/>
  <c r="A179" i="5"/>
  <c r="B179" i="5"/>
  <c r="C179" i="5"/>
  <c r="D179" i="5"/>
  <c r="A180" i="5"/>
  <c r="B180" i="5"/>
  <c r="C180" i="5"/>
  <c r="D180" i="5"/>
  <c r="A181" i="5"/>
  <c r="B181" i="5"/>
  <c r="C181" i="5"/>
  <c r="D181" i="5"/>
  <c r="A182" i="5"/>
  <c r="B182" i="5"/>
  <c r="C182" i="5"/>
  <c r="D182" i="5"/>
  <c r="A183" i="5"/>
  <c r="B183" i="5"/>
  <c r="C183" i="5"/>
  <c r="D183" i="5"/>
  <c r="A184" i="5"/>
  <c r="B184" i="5"/>
  <c r="C184" i="5"/>
  <c r="D184" i="5"/>
  <c r="A185" i="5"/>
  <c r="B185" i="5"/>
  <c r="C185" i="5"/>
  <c r="D185" i="5"/>
  <c r="A186" i="5"/>
  <c r="B186" i="5"/>
  <c r="C186" i="5"/>
  <c r="D186" i="5"/>
  <c r="A187" i="5"/>
  <c r="B187" i="5"/>
  <c r="C187" i="5"/>
  <c r="D187" i="5"/>
  <c r="A188" i="5"/>
  <c r="B188" i="5"/>
  <c r="C188" i="5"/>
  <c r="D188" i="5"/>
  <c r="A189" i="5"/>
  <c r="B189" i="5"/>
  <c r="C189" i="5"/>
  <c r="D189" i="5"/>
  <c r="A190" i="5"/>
  <c r="B190" i="5"/>
  <c r="C190" i="5"/>
  <c r="D190" i="5"/>
  <c r="A191" i="5"/>
  <c r="B191" i="5"/>
  <c r="C191" i="5"/>
  <c r="D191" i="5"/>
  <c r="A192" i="5"/>
  <c r="B192" i="5"/>
  <c r="C192" i="5"/>
  <c r="D192" i="5"/>
  <c r="A193" i="5"/>
  <c r="B193" i="5"/>
  <c r="C193" i="5"/>
  <c r="D193" i="5"/>
  <c r="A194" i="5"/>
  <c r="B194" i="5"/>
  <c r="C194" i="5"/>
  <c r="D194" i="5"/>
  <c r="A195" i="5"/>
  <c r="B195" i="5"/>
  <c r="C195" i="5"/>
  <c r="D195" i="5"/>
  <c r="A196" i="5"/>
  <c r="B196" i="5"/>
  <c r="C196" i="5"/>
  <c r="D196" i="5"/>
  <c r="A197" i="5"/>
  <c r="B197" i="5"/>
  <c r="C197" i="5"/>
  <c r="D197" i="5"/>
  <c r="A198" i="5"/>
  <c r="B198" i="5"/>
  <c r="C198" i="5"/>
  <c r="D198" i="5"/>
  <c r="A199" i="5"/>
  <c r="B199" i="5"/>
  <c r="C199" i="5"/>
  <c r="D199" i="5"/>
  <c r="A200" i="5"/>
  <c r="B200" i="5"/>
  <c r="C200" i="5"/>
  <c r="D200" i="5"/>
  <c r="A60" i="3"/>
  <c r="B60" i="3"/>
  <c r="C60" i="3"/>
  <c r="D60" i="3"/>
  <c r="A61" i="3"/>
  <c r="B61" i="3"/>
  <c r="C61" i="3"/>
  <c r="D61" i="3"/>
  <c r="A62" i="3"/>
  <c r="B62" i="3"/>
  <c r="C62" i="3"/>
  <c r="D62" i="3"/>
  <c r="A63" i="3"/>
  <c r="B63" i="3"/>
  <c r="C63" i="3"/>
  <c r="D63" i="3"/>
  <c r="A64" i="3"/>
  <c r="B64" i="3"/>
  <c r="C64" i="3"/>
  <c r="D64" i="3"/>
  <c r="A65" i="3"/>
  <c r="B65" i="3"/>
  <c r="C65" i="3"/>
  <c r="D65" i="3"/>
  <c r="A66" i="3"/>
  <c r="B66" i="3"/>
  <c r="C66" i="3"/>
  <c r="D66" i="3"/>
  <c r="A67" i="3"/>
  <c r="B67" i="3"/>
  <c r="C67" i="3"/>
  <c r="D67" i="3"/>
  <c r="A68" i="3"/>
  <c r="B68" i="3"/>
  <c r="C68" i="3"/>
  <c r="D68" i="3"/>
  <c r="A69" i="3"/>
  <c r="B69" i="3"/>
  <c r="C69" i="3"/>
  <c r="D69" i="3"/>
  <c r="A70" i="3"/>
  <c r="B70" i="3"/>
  <c r="C70" i="3"/>
  <c r="D70" i="3"/>
  <c r="A71" i="3"/>
  <c r="B71" i="3"/>
  <c r="C71" i="3"/>
  <c r="D71" i="3"/>
  <c r="A72" i="3"/>
  <c r="B72" i="3"/>
  <c r="C72" i="3"/>
  <c r="D72" i="3"/>
  <c r="A73" i="3"/>
  <c r="B73" i="3"/>
  <c r="C73" i="3"/>
  <c r="D73" i="3"/>
  <c r="A74" i="3"/>
  <c r="B74" i="3"/>
  <c r="C74" i="3"/>
  <c r="D74" i="3"/>
  <c r="A75" i="3"/>
  <c r="B75" i="3"/>
  <c r="C75" i="3"/>
  <c r="D75" i="3"/>
  <c r="A76" i="3"/>
  <c r="B76" i="3"/>
  <c r="C76" i="3"/>
  <c r="D76" i="3"/>
  <c r="A77" i="3"/>
  <c r="B77" i="3"/>
  <c r="C77" i="3"/>
  <c r="D77" i="3"/>
  <c r="A78" i="3"/>
  <c r="B78" i="3"/>
  <c r="C78" i="3"/>
  <c r="D78" i="3"/>
  <c r="A79" i="3"/>
  <c r="B79" i="3"/>
  <c r="C79" i="3"/>
  <c r="D79" i="3"/>
  <c r="A80" i="3"/>
  <c r="B80" i="3"/>
  <c r="C80" i="3"/>
  <c r="D80" i="3"/>
  <c r="A81" i="3"/>
  <c r="B81" i="3"/>
  <c r="C81" i="3"/>
  <c r="D81" i="3"/>
  <c r="A82" i="3"/>
  <c r="B82" i="3"/>
  <c r="C82" i="3"/>
  <c r="D82" i="3"/>
  <c r="A83" i="3"/>
  <c r="B83" i="3"/>
  <c r="C83" i="3"/>
  <c r="D83" i="3"/>
  <c r="A84" i="3"/>
  <c r="B84" i="3"/>
  <c r="C84" i="3"/>
  <c r="D84" i="3"/>
  <c r="A85" i="3"/>
  <c r="B85" i="3"/>
  <c r="C85" i="3"/>
  <c r="D85" i="3"/>
  <c r="A86" i="3"/>
  <c r="B86" i="3"/>
  <c r="C86" i="3"/>
  <c r="D86" i="3"/>
  <c r="A87" i="3"/>
  <c r="B87" i="3"/>
  <c r="C87" i="3"/>
  <c r="D87" i="3"/>
  <c r="A88" i="3"/>
  <c r="B88" i="3"/>
  <c r="C88" i="3"/>
  <c r="D88" i="3"/>
  <c r="A89" i="3"/>
  <c r="B89" i="3"/>
  <c r="C89" i="3"/>
  <c r="D89" i="3"/>
  <c r="A90" i="3"/>
  <c r="B90" i="3"/>
  <c r="C90" i="3"/>
  <c r="D90" i="3"/>
  <c r="A91" i="3"/>
  <c r="B91" i="3"/>
  <c r="C91" i="3"/>
  <c r="D91" i="3"/>
  <c r="A92" i="3"/>
  <c r="B92" i="3"/>
  <c r="C92" i="3"/>
  <c r="D92" i="3"/>
  <c r="A93" i="3"/>
  <c r="B93" i="3"/>
  <c r="C93" i="3"/>
  <c r="D93" i="3"/>
  <c r="A94" i="3"/>
  <c r="B94" i="3"/>
  <c r="C94" i="3"/>
  <c r="D94" i="3"/>
  <c r="A95" i="3"/>
  <c r="B95" i="3"/>
  <c r="C95" i="3"/>
  <c r="D95" i="3"/>
  <c r="A96" i="3"/>
  <c r="B96" i="3"/>
  <c r="C96" i="3"/>
  <c r="D96" i="3"/>
  <c r="A97" i="3"/>
  <c r="B97" i="3"/>
  <c r="C97" i="3"/>
  <c r="D97" i="3"/>
  <c r="A98" i="3"/>
  <c r="B98" i="3"/>
  <c r="C98" i="3"/>
  <c r="D98" i="3"/>
  <c r="A99" i="3"/>
  <c r="B99" i="3"/>
  <c r="C99" i="3"/>
  <c r="D99" i="3"/>
  <c r="A100" i="3"/>
  <c r="B100" i="3"/>
  <c r="C100" i="3"/>
  <c r="D100" i="3"/>
  <c r="A101" i="3"/>
  <c r="B101" i="3"/>
  <c r="C101" i="3"/>
  <c r="D101" i="3"/>
  <c r="A102" i="3"/>
  <c r="B102" i="3"/>
  <c r="C102" i="3"/>
  <c r="D102" i="3"/>
  <c r="A103" i="3"/>
  <c r="B103" i="3"/>
  <c r="C103" i="3"/>
  <c r="D103" i="3"/>
  <c r="A104" i="3"/>
  <c r="B104" i="3"/>
  <c r="C104" i="3"/>
  <c r="D104" i="3"/>
  <c r="A105" i="3"/>
  <c r="B105" i="3"/>
  <c r="C105" i="3"/>
  <c r="D105" i="3"/>
  <c r="A106" i="3"/>
  <c r="B106" i="3"/>
  <c r="C106" i="3"/>
  <c r="D106" i="3"/>
  <c r="A107" i="3"/>
  <c r="B107" i="3"/>
  <c r="C107" i="3"/>
  <c r="D107" i="3"/>
  <c r="A108" i="3"/>
  <c r="B108" i="3"/>
  <c r="C108" i="3"/>
  <c r="D108" i="3"/>
  <c r="A109" i="3"/>
  <c r="B109" i="3"/>
  <c r="C109" i="3"/>
  <c r="D109" i="3"/>
  <c r="A110" i="3"/>
  <c r="B110" i="3"/>
  <c r="C110" i="3"/>
  <c r="D110" i="3"/>
  <c r="A111" i="3"/>
  <c r="B111" i="3"/>
  <c r="C111" i="3"/>
  <c r="D111" i="3"/>
  <c r="A112" i="3"/>
  <c r="B112" i="3"/>
  <c r="C112" i="3"/>
  <c r="D112" i="3"/>
  <c r="A113" i="3"/>
  <c r="B113" i="3"/>
  <c r="C113" i="3"/>
  <c r="D113" i="3"/>
  <c r="A114" i="3"/>
  <c r="B114" i="3"/>
  <c r="C114" i="3"/>
  <c r="D114" i="3"/>
  <c r="A115" i="3"/>
  <c r="B115" i="3"/>
  <c r="C115" i="3"/>
  <c r="D115" i="3"/>
  <c r="A116" i="3"/>
  <c r="B116" i="3"/>
  <c r="C116" i="3"/>
  <c r="D116" i="3"/>
  <c r="A117" i="3"/>
  <c r="B117" i="3"/>
  <c r="C117" i="3"/>
  <c r="D117" i="3"/>
  <c r="A118" i="3"/>
  <c r="B118" i="3"/>
  <c r="C118" i="3"/>
  <c r="D118" i="3"/>
  <c r="A119" i="3"/>
  <c r="B119" i="3"/>
  <c r="C119" i="3"/>
  <c r="D119" i="3"/>
  <c r="A120" i="3"/>
  <c r="B120" i="3"/>
  <c r="C120" i="3"/>
  <c r="D120" i="3"/>
  <c r="A121" i="3"/>
  <c r="B121" i="3"/>
  <c r="C121" i="3"/>
  <c r="D121" i="3"/>
  <c r="A122" i="3"/>
  <c r="B122" i="3"/>
  <c r="C122" i="3"/>
  <c r="D122" i="3"/>
  <c r="A123" i="3"/>
  <c r="B123" i="3"/>
  <c r="C123" i="3"/>
  <c r="D123" i="3"/>
  <c r="A124" i="3"/>
  <c r="B124" i="3"/>
  <c r="C124" i="3"/>
  <c r="D124" i="3"/>
  <c r="A125" i="3"/>
  <c r="B125" i="3"/>
  <c r="C125" i="3"/>
  <c r="D125" i="3"/>
  <c r="A126" i="3"/>
  <c r="B126" i="3"/>
  <c r="C126" i="3"/>
  <c r="D126" i="3"/>
  <c r="A127" i="3"/>
  <c r="B127" i="3"/>
  <c r="C127" i="3"/>
  <c r="D127" i="3"/>
  <c r="A128" i="3"/>
  <c r="B128" i="3"/>
  <c r="C128" i="3"/>
  <c r="D128" i="3"/>
  <c r="A129" i="3"/>
  <c r="B129" i="3"/>
  <c r="C129" i="3"/>
  <c r="D129" i="3"/>
  <c r="A130" i="3"/>
  <c r="B130" i="3"/>
  <c r="C130" i="3"/>
  <c r="D130" i="3"/>
  <c r="A131" i="3"/>
  <c r="B131" i="3"/>
  <c r="C131" i="3"/>
  <c r="D131" i="3"/>
  <c r="A132" i="3"/>
  <c r="B132" i="3"/>
  <c r="C132" i="3"/>
  <c r="D132" i="3"/>
  <c r="A133" i="3"/>
  <c r="B133" i="3"/>
  <c r="C133" i="3"/>
  <c r="D133" i="3"/>
  <c r="A134" i="3"/>
  <c r="B134" i="3"/>
  <c r="C134" i="3"/>
  <c r="D134" i="3"/>
  <c r="A135" i="3"/>
  <c r="B135" i="3"/>
  <c r="C135" i="3"/>
  <c r="D135" i="3"/>
  <c r="A136" i="3"/>
  <c r="B136" i="3"/>
  <c r="C136" i="3"/>
  <c r="D136" i="3"/>
  <c r="A137" i="3"/>
  <c r="B137" i="3"/>
  <c r="C137" i="3"/>
  <c r="D137" i="3"/>
  <c r="A138" i="3"/>
  <c r="B138" i="3"/>
  <c r="C138" i="3"/>
  <c r="D138" i="3"/>
  <c r="A139" i="3"/>
  <c r="B139" i="3"/>
  <c r="C139" i="3"/>
  <c r="D139" i="3"/>
  <c r="A140" i="3"/>
  <c r="B140" i="3"/>
  <c r="C140" i="3"/>
  <c r="D140" i="3"/>
  <c r="A141" i="3"/>
  <c r="B141" i="3"/>
  <c r="C141" i="3"/>
  <c r="D141" i="3"/>
  <c r="A142" i="3"/>
  <c r="B142" i="3"/>
  <c r="C142" i="3"/>
  <c r="D142" i="3"/>
  <c r="A143" i="3"/>
  <c r="B143" i="3"/>
  <c r="C143" i="3"/>
  <c r="D143" i="3"/>
  <c r="A144" i="3"/>
  <c r="B144" i="3"/>
  <c r="C144" i="3"/>
  <c r="D144" i="3"/>
  <c r="A145" i="3"/>
  <c r="B145" i="3"/>
  <c r="C145" i="3"/>
  <c r="D145" i="3"/>
  <c r="A146" i="3"/>
  <c r="B146" i="3"/>
  <c r="C146" i="3"/>
  <c r="D146" i="3"/>
  <c r="A147" i="3"/>
  <c r="B147" i="3"/>
  <c r="C147" i="3"/>
  <c r="D147" i="3"/>
  <c r="A148" i="3"/>
  <c r="B148" i="3"/>
  <c r="C148" i="3"/>
  <c r="D148" i="3"/>
  <c r="A149" i="3"/>
  <c r="B149" i="3"/>
  <c r="C149" i="3"/>
  <c r="D149" i="3"/>
  <c r="A150" i="3"/>
  <c r="B150" i="3"/>
  <c r="C150" i="3"/>
  <c r="D150" i="3"/>
  <c r="A151" i="3"/>
  <c r="B151" i="3"/>
  <c r="C151" i="3"/>
  <c r="D151" i="3"/>
  <c r="A152" i="3"/>
  <c r="B152" i="3"/>
  <c r="C152" i="3"/>
  <c r="D152" i="3"/>
  <c r="A153" i="3"/>
  <c r="B153" i="3"/>
  <c r="C153" i="3"/>
  <c r="D153" i="3"/>
  <c r="A154" i="3"/>
  <c r="B154" i="3"/>
  <c r="C154" i="3"/>
  <c r="D154" i="3"/>
  <c r="A155" i="3"/>
  <c r="B155" i="3"/>
  <c r="C155" i="3"/>
  <c r="D155" i="3"/>
  <c r="A156" i="3"/>
  <c r="B156" i="3"/>
  <c r="C156" i="3"/>
  <c r="D156" i="3"/>
  <c r="A157" i="3"/>
  <c r="B157" i="3"/>
  <c r="C157" i="3"/>
  <c r="D157" i="3"/>
  <c r="A158" i="3"/>
  <c r="B158" i="3"/>
  <c r="C158" i="3"/>
  <c r="D158" i="3"/>
  <c r="A159" i="3"/>
  <c r="B159" i="3"/>
  <c r="C159" i="3"/>
  <c r="D159" i="3"/>
  <c r="A160" i="3"/>
  <c r="B160" i="3"/>
  <c r="C160" i="3"/>
  <c r="D160" i="3"/>
  <c r="A161" i="3"/>
  <c r="B161" i="3"/>
  <c r="C161" i="3"/>
  <c r="D161" i="3"/>
  <c r="A162" i="3"/>
  <c r="B162" i="3"/>
  <c r="C162" i="3"/>
  <c r="D162" i="3"/>
  <c r="A163" i="3"/>
  <c r="B163" i="3"/>
  <c r="C163" i="3"/>
  <c r="D163" i="3"/>
  <c r="A164" i="3"/>
  <c r="B164" i="3"/>
  <c r="C164" i="3"/>
  <c r="D164" i="3"/>
  <c r="A165" i="3"/>
  <c r="B165" i="3"/>
  <c r="C165" i="3"/>
  <c r="D165" i="3"/>
  <c r="A166" i="3"/>
  <c r="B166" i="3"/>
  <c r="C166" i="3"/>
  <c r="D166" i="3"/>
  <c r="A167" i="3"/>
  <c r="B167" i="3"/>
  <c r="C167" i="3"/>
  <c r="D167" i="3"/>
  <c r="A168" i="3"/>
  <c r="B168" i="3"/>
  <c r="C168" i="3"/>
  <c r="D168" i="3"/>
  <c r="A169" i="3"/>
  <c r="B169" i="3"/>
  <c r="C169" i="3"/>
  <c r="D169" i="3"/>
  <c r="A170" i="3"/>
  <c r="B170" i="3"/>
  <c r="C170" i="3"/>
  <c r="D170" i="3"/>
  <c r="A171" i="3"/>
  <c r="B171" i="3"/>
  <c r="C171" i="3"/>
  <c r="D171" i="3"/>
  <c r="A172" i="3"/>
  <c r="B172" i="3"/>
  <c r="C172" i="3"/>
  <c r="D172" i="3"/>
  <c r="A173" i="3"/>
  <c r="B173" i="3"/>
  <c r="C173" i="3"/>
  <c r="D173" i="3"/>
  <c r="A174" i="3"/>
  <c r="B174" i="3"/>
  <c r="C174" i="3"/>
  <c r="D174" i="3"/>
  <c r="A175" i="3"/>
  <c r="B175" i="3"/>
  <c r="C175" i="3"/>
  <c r="D175" i="3"/>
  <c r="A176" i="3"/>
  <c r="B176" i="3"/>
  <c r="C176" i="3"/>
  <c r="D176" i="3"/>
  <c r="A177" i="3"/>
  <c r="B177" i="3"/>
  <c r="C177" i="3"/>
  <c r="D177" i="3"/>
  <c r="A178" i="3"/>
  <c r="B178" i="3"/>
  <c r="C178" i="3"/>
  <c r="D178" i="3"/>
  <c r="A179" i="3"/>
  <c r="B179" i="3"/>
  <c r="C179" i="3"/>
  <c r="D179" i="3"/>
  <c r="A180" i="3"/>
  <c r="B180" i="3"/>
  <c r="C180" i="3"/>
  <c r="D180" i="3"/>
  <c r="A181" i="3"/>
  <c r="B181" i="3"/>
  <c r="C181" i="3"/>
  <c r="D181" i="3"/>
  <c r="A182" i="3"/>
  <c r="B182" i="3"/>
  <c r="C182" i="3"/>
  <c r="D182" i="3"/>
  <c r="A183" i="3"/>
  <c r="B183" i="3"/>
  <c r="C183" i="3"/>
  <c r="D183" i="3"/>
  <c r="A184" i="3"/>
  <c r="B184" i="3"/>
  <c r="C184" i="3"/>
  <c r="D184" i="3"/>
  <c r="A185" i="3"/>
  <c r="B185" i="3"/>
  <c r="C185" i="3"/>
  <c r="D185" i="3"/>
  <c r="A186" i="3"/>
  <c r="B186" i="3"/>
  <c r="C186" i="3"/>
  <c r="D186" i="3"/>
  <c r="A187" i="3"/>
  <c r="B187" i="3"/>
  <c r="C187" i="3"/>
  <c r="D187" i="3"/>
  <c r="A188" i="3"/>
  <c r="B188" i="3"/>
  <c r="C188" i="3"/>
  <c r="D188" i="3"/>
  <c r="A189" i="3"/>
  <c r="B189" i="3"/>
  <c r="C189" i="3"/>
  <c r="D189" i="3"/>
  <c r="A190" i="3"/>
  <c r="B190" i="3"/>
  <c r="C190" i="3"/>
  <c r="D190" i="3"/>
  <c r="A191" i="3"/>
  <c r="B191" i="3"/>
  <c r="C191" i="3"/>
  <c r="D191" i="3"/>
  <c r="A192" i="3"/>
  <c r="B192" i="3"/>
  <c r="C192" i="3"/>
  <c r="D192" i="3"/>
  <c r="A193" i="3"/>
  <c r="B193" i="3"/>
  <c r="C193" i="3"/>
  <c r="D193" i="3"/>
  <c r="A194" i="3"/>
  <c r="B194" i="3"/>
  <c r="C194" i="3"/>
  <c r="D194" i="3"/>
  <c r="A195" i="3"/>
  <c r="B195" i="3"/>
  <c r="C195" i="3"/>
  <c r="D195" i="3"/>
  <c r="A196" i="3"/>
  <c r="B196" i="3"/>
  <c r="C196" i="3"/>
  <c r="D196" i="3"/>
  <c r="A197" i="3"/>
  <c r="B197" i="3"/>
  <c r="C197" i="3"/>
  <c r="D197" i="3"/>
  <c r="A198" i="3"/>
  <c r="B198" i="3"/>
  <c r="C198" i="3"/>
  <c r="D198" i="3"/>
  <c r="A199" i="3"/>
  <c r="B199" i="3"/>
  <c r="C199" i="3"/>
  <c r="D199" i="3"/>
  <c r="A200" i="3"/>
  <c r="B200" i="3"/>
  <c r="C200" i="3"/>
  <c r="D200" i="3"/>
  <c r="G3" i="3"/>
  <c r="A38" i="3"/>
  <c r="B38" i="3"/>
  <c r="C38" i="3"/>
  <c r="D38" i="3"/>
  <c r="A39" i="3"/>
  <c r="B39" i="3"/>
  <c r="C39" i="3"/>
  <c r="D39" i="3"/>
  <c r="A40" i="3"/>
  <c r="B40" i="3"/>
  <c r="C40" i="3"/>
  <c r="D40" i="3"/>
  <c r="A41" i="3"/>
  <c r="B41" i="3"/>
  <c r="C41" i="3"/>
  <c r="D41" i="3"/>
  <c r="A42" i="3"/>
  <c r="B42" i="3"/>
  <c r="C42" i="3"/>
  <c r="D42" i="3"/>
  <c r="A43" i="3"/>
  <c r="B43" i="3"/>
  <c r="C43" i="3"/>
  <c r="D43" i="3"/>
  <c r="A44" i="3"/>
  <c r="B44" i="3"/>
  <c r="C44" i="3"/>
  <c r="D44" i="3"/>
  <c r="A45" i="3"/>
  <c r="B45" i="3"/>
  <c r="C45" i="3"/>
  <c r="D45" i="3"/>
  <c r="A46" i="3"/>
  <c r="B46" i="3"/>
  <c r="C46" i="3"/>
  <c r="D46" i="3"/>
  <c r="A47" i="3"/>
  <c r="B47" i="3"/>
  <c r="C47" i="3"/>
  <c r="D47" i="3"/>
  <c r="A48" i="3"/>
  <c r="B48" i="3"/>
  <c r="C48" i="3"/>
  <c r="D48" i="3"/>
  <c r="A49" i="3"/>
  <c r="B49" i="3"/>
  <c r="C49" i="3"/>
  <c r="D49" i="3"/>
  <c r="A50" i="3"/>
  <c r="B50" i="3"/>
  <c r="C50" i="3"/>
  <c r="D50" i="3"/>
  <c r="A51" i="3"/>
  <c r="B51" i="3"/>
  <c r="C51" i="3"/>
  <c r="D51" i="3"/>
  <c r="A52" i="3"/>
  <c r="B52" i="3"/>
  <c r="C52" i="3"/>
  <c r="D52" i="3"/>
  <c r="A53" i="3"/>
  <c r="B53" i="3"/>
  <c r="C53" i="3"/>
  <c r="D53" i="3"/>
  <c r="A54" i="3"/>
  <c r="B54" i="3"/>
  <c r="C54" i="3"/>
  <c r="D54" i="3"/>
  <c r="A55" i="3"/>
  <c r="B55" i="3"/>
  <c r="C55" i="3"/>
  <c r="D55" i="3"/>
  <c r="A56" i="3"/>
  <c r="B56" i="3"/>
  <c r="C56" i="3"/>
  <c r="D56" i="3"/>
  <c r="A57" i="3"/>
  <c r="B57" i="3"/>
  <c r="C57" i="3"/>
  <c r="D57" i="3"/>
  <c r="A58" i="3"/>
  <c r="B58" i="3"/>
  <c r="C58" i="3"/>
  <c r="D58" i="3"/>
  <c r="A59" i="3"/>
  <c r="B59" i="3"/>
  <c r="C59" i="3"/>
  <c r="D59" i="3"/>
  <c r="A13" i="3"/>
  <c r="B13" i="3"/>
  <c r="C13" i="3"/>
  <c r="D13" i="3"/>
  <c r="A14" i="3"/>
  <c r="B14" i="3"/>
  <c r="C14" i="3"/>
  <c r="D14" i="3"/>
  <c r="A15" i="3"/>
  <c r="B15" i="3"/>
  <c r="C15" i="3"/>
  <c r="D15" i="3"/>
  <c r="A16" i="3"/>
  <c r="B16" i="3"/>
  <c r="C16" i="3"/>
  <c r="D16" i="3"/>
  <c r="A17" i="3"/>
  <c r="B17" i="3"/>
  <c r="C17" i="3"/>
  <c r="D17" i="3"/>
  <c r="A18" i="3"/>
  <c r="B18" i="3"/>
  <c r="C18" i="3"/>
  <c r="D18" i="3"/>
  <c r="A19" i="3"/>
  <c r="B19" i="3"/>
  <c r="C19" i="3"/>
  <c r="D19" i="3"/>
  <c r="A20" i="3"/>
  <c r="B20" i="3"/>
  <c r="C20" i="3"/>
  <c r="D20" i="3"/>
  <c r="A21" i="3"/>
  <c r="B21" i="3"/>
  <c r="C21" i="3"/>
  <c r="D21" i="3"/>
  <c r="A22" i="3"/>
  <c r="B22" i="3"/>
  <c r="C22" i="3"/>
  <c r="D22" i="3"/>
  <c r="A23" i="3"/>
  <c r="B23" i="3"/>
  <c r="C23" i="3"/>
  <c r="D23" i="3"/>
  <c r="A24" i="3"/>
  <c r="B24" i="3"/>
  <c r="C24" i="3"/>
  <c r="D24" i="3"/>
  <c r="A25" i="3"/>
  <c r="B25" i="3"/>
  <c r="C25" i="3"/>
  <c r="D25" i="3"/>
  <c r="A26" i="3"/>
  <c r="B26" i="3"/>
  <c r="C26" i="3"/>
  <c r="D26" i="3"/>
  <c r="A27" i="3"/>
  <c r="B27" i="3"/>
  <c r="C27" i="3"/>
  <c r="D27" i="3"/>
  <c r="A28" i="3"/>
  <c r="B28" i="3"/>
  <c r="C28" i="3"/>
  <c r="D28" i="3"/>
  <c r="A29" i="3"/>
  <c r="B29" i="3"/>
  <c r="C29" i="3"/>
  <c r="D29" i="3"/>
  <c r="A30" i="3"/>
  <c r="B30" i="3"/>
  <c r="C30" i="3"/>
  <c r="D30" i="3"/>
  <c r="A31" i="3"/>
  <c r="B31" i="3"/>
  <c r="C31" i="3"/>
  <c r="D31" i="3"/>
  <c r="A32" i="3"/>
  <c r="B32" i="3"/>
  <c r="C32" i="3"/>
  <c r="D32" i="3"/>
  <c r="A33" i="3"/>
  <c r="B33" i="3"/>
  <c r="C33" i="3"/>
  <c r="D33" i="3"/>
  <c r="A34" i="3"/>
  <c r="B34" i="3"/>
  <c r="C34" i="3"/>
  <c r="D34" i="3"/>
  <c r="A35" i="3"/>
  <c r="B35" i="3"/>
  <c r="C35" i="3"/>
  <c r="D35" i="3"/>
  <c r="A36" i="3"/>
  <c r="B36" i="3"/>
  <c r="C36" i="3"/>
  <c r="D36" i="3"/>
  <c r="A37" i="3"/>
  <c r="B37" i="3"/>
  <c r="C37" i="3"/>
  <c r="D37" i="3"/>
  <c r="J10" i="7" l="1"/>
  <c r="J12" i="7"/>
  <c r="J11" i="7"/>
  <c r="J8" i="7"/>
  <c r="J14" i="7"/>
  <c r="G3" i="9"/>
  <c r="H3" i="9" s="1"/>
  <c r="I5" i="7"/>
  <c r="J13" i="7"/>
  <c r="H3" i="3"/>
  <c r="F3" i="3"/>
  <c r="F3" i="12" l="1"/>
  <c r="G3" i="12" s="1"/>
  <c r="H3" i="12" s="1"/>
  <c r="D13" i="5"/>
  <c r="C13" i="5"/>
  <c r="B13" i="5"/>
  <c r="A13" i="5"/>
  <c r="D12" i="5"/>
  <c r="C12" i="5"/>
  <c r="B12" i="5"/>
  <c r="A12" i="5"/>
  <c r="D11" i="5"/>
  <c r="C11" i="5"/>
  <c r="B11" i="5"/>
  <c r="A11" i="5"/>
  <c r="D10" i="5"/>
  <c r="C10" i="5"/>
  <c r="B10" i="5"/>
  <c r="A10" i="5"/>
  <c r="D9" i="5"/>
  <c r="C9" i="5"/>
  <c r="B9" i="5"/>
  <c r="A9" i="5"/>
  <c r="D8" i="5"/>
  <c r="C8" i="5"/>
  <c r="B8" i="5"/>
  <c r="A8" i="5"/>
  <c r="D7" i="5"/>
  <c r="C7" i="5"/>
  <c r="B7" i="5"/>
  <c r="A7" i="5"/>
  <c r="D6" i="5"/>
  <c r="C6" i="5"/>
  <c r="B6" i="5"/>
  <c r="A6" i="5"/>
  <c r="C3" i="5"/>
  <c r="C5" i="7"/>
  <c r="K5" i="7" s="1"/>
  <c r="L5" i="7" s="1"/>
  <c r="G1142" i="3"/>
  <c r="F1142" i="3"/>
  <c r="E1142" i="3"/>
  <c r="D1142" i="3"/>
  <c r="H1142" i="3" s="1"/>
  <c r="C1142" i="3"/>
  <c r="G1141" i="3"/>
  <c r="F1141" i="3"/>
  <c r="E1141" i="3"/>
  <c r="D1141" i="3"/>
  <c r="H1141" i="3" s="1"/>
  <c r="C1141" i="3"/>
  <c r="G1140" i="3"/>
  <c r="F1140" i="3"/>
  <c r="E1140" i="3"/>
  <c r="D1140" i="3"/>
  <c r="H1140" i="3" s="1"/>
  <c r="C1140" i="3"/>
  <c r="G1139" i="3"/>
  <c r="F1139" i="3"/>
  <c r="E1139" i="3"/>
  <c r="D1139" i="3"/>
  <c r="H1139" i="3" s="1"/>
  <c r="C1139" i="3"/>
  <c r="G1138" i="3"/>
  <c r="F1138" i="3"/>
  <c r="E1138" i="3"/>
  <c r="D1138" i="3"/>
  <c r="H1138" i="3" s="1"/>
  <c r="C1138" i="3"/>
  <c r="G1137" i="3"/>
  <c r="F1137" i="3"/>
  <c r="E1137" i="3"/>
  <c r="D1137" i="3"/>
  <c r="H1137" i="3" s="1"/>
  <c r="C1137" i="3"/>
  <c r="G1136" i="3"/>
  <c r="F1136" i="3"/>
  <c r="E1136" i="3"/>
  <c r="D1136" i="3"/>
  <c r="H1136" i="3" s="1"/>
  <c r="C1136" i="3"/>
  <c r="G1135" i="3"/>
  <c r="F1135" i="3"/>
  <c r="E1135" i="3"/>
  <c r="D1135" i="3"/>
  <c r="H1135" i="3" s="1"/>
  <c r="C1135" i="3"/>
  <c r="G1134" i="3"/>
  <c r="F1134" i="3"/>
  <c r="E1134" i="3"/>
  <c r="D1134" i="3"/>
  <c r="H1134" i="3" s="1"/>
  <c r="C1134" i="3"/>
  <c r="G1133" i="3"/>
  <c r="F1133" i="3"/>
  <c r="E1133" i="3"/>
  <c r="D1133" i="3"/>
  <c r="H1133" i="3" s="1"/>
  <c r="C1133" i="3"/>
  <c r="G1132" i="3"/>
  <c r="F1132" i="3"/>
  <c r="E1132" i="3"/>
  <c r="D1132" i="3"/>
  <c r="H1132" i="3" s="1"/>
  <c r="C1132" i="3"/>
  <c r="G1131" i="3"/>
  <c r="F1131" i="3"/>
  <c r="E1131" i="3"/>
  <c r="D1131" i="3"/>
  <c r="H1131" i="3" s="1"/>
  <c r="C1131" i="3"/>
  <c r="G1130" i="3"/>
  <c r="F1130" i="3"/>
  <c r="E1130" i="3"/>
  <c r="D1130" i="3"/>
  <c r="H1130" i="3" s="1"/>
  <c r="C1130" i="3"/>
  <c r="G1129" i="3"/>
  <c r="F1129" i="3"/>
  <c r="E1129" i="3"/>
  <c r="D1129" i="3"/>
  <c r="H1129" i="3" s="1"/>
  <c r="C1129" i="3"/>
  <c r="G1128" i="3"/>
  <c r="F1128" i="3"/>
  <c r="E1128" i="3"/>
  <c r="D1128" i="3"/>
  <c r="H1128" i="3" s="1"/>
  <c r="C1128" i="3"/>
  <c r="G1127" i="3"/>
  <c r="F1127" i="3"/>
  <c r="E1127" i="3"/>
  <c r="D1127" i="3"/>
  <c r="H1127" i="3" s="1"/>
  <c r="C1127" i="3"/>
  <c r="G1126" i="3"/>
  <c r="F1126" i="3"/>
  <c r="E1126" i="3"/>
  <c r="D1126" i="3"/>
  <c r="H1126" i="3" s="1"/>
  <c r="C1126" i="3"/>
  <c r="G1125" i="3"/>
  <c r="F1125" i="3"/>
  <c r="E1125" i="3"/>
  <c r="D1125" i="3"/>
  <c r="H1125" i="3" s="1"/>
  <c r="C1125" i="3"/>
  <c r="G1124" i="3"/>
  <c r="F1124" i="3"/>
  <c r="E1124" i="3"/>
  <c r="D1124" i="3"/>
  <c r="H1124" i="3" s="1"/>
  <c r="C1124" i="3"/>
  <c r="G1123" i="3"/>
  <c r="F1123" i="3"/>
  <c r="E1123" i="3"/>
  <c r="D1123" i="3"/>
  <c r="H1123" i="3" s="1"/>
  <c r="C1123" i="3"/>
  <c r="G1122" i="3"/>
  <c r="F1122" i="3"/>
  <c r="E1122" i="3"/>
  <c r="D1122" i="3"/>
  <c r="H1122" i="3" s="1"/>
  <c r="C1122" i="3"/>
  <c r="G1121" i="3"/>
  <c r="F1121" i="3"/>
  <c r="E1121" i="3"/>
  <c r="D1121" i="3"/>
  <c r="H1121" i="3" s="1"/>
  <c r="C1121" i="3"/>
  <c r="G1120" i="3"/>
  <c r="F1120" i="3"/>
  <c r="E1120" i="3"/>
  <c r="D1120" i="3"/>
  <c r="H1120" i="3" s="1"/>
  <c r="C1120" i="3"/>
  <c r="G1119" i="3"/>
  <c r="F1119" i="3"/>
  <c r="E1119" i="3"/>
  <c r="D1119" i="3"/>
  <c r="H1119" i="3" s="1"/>
  <c r="C1119" i="3"/>
  <c r="G1118" i="3"/>
  <c r="F1118" i="3"/>
  <c r="E1118" i="3"/>
  <c r="D1118" i="3"/>
  <c r="H1118" i="3" s="1"/>
  <c r="C1118" i="3"/>
  <c r="G1117" i="3"/>
  <c r="F1117" i="3"/>
  <c r="E1117" i="3"/>
  <c r="D1117" i="3"/>
  <c r="H1117" i="3" s="1"/>
  <c r="C1117" i="3"/>
  <c r="G1116" i="3"/>
  <c r="F1116" i="3"/>
  <c r="E1116" i="3"/>
  <c r="D1116" i="3"/>
  <c r="H1116" i="3" s="1"/>
  <c r="C1116" i="3"/>
  <c r="G1115" i="3"/>
  <c r="F1115" i="3"/>
  <c r="E1115" i="3"/>
  <c r="D1115" i="3"/>
  <c r="H1115" i="3" s="1"/>
  <c r="C1115" i="3"/>
  <c r="G1114" i="3"/>
  <c r="F1114" i="3"/>
  <c r="E1114" i="3"/>
  <c r="D1114" i="3"/>
  <c r="H1114" i="3" s="1"/>
  <c r="C1114" i="3"/>
  <c r="G1113" i="3"/>
  <c r="F1113" i="3"/>
  <c r="E1113" i="3"/>
  <c r="D1113" i="3"/>
  <c r="H1113" i="3" s="1"/>
  <c r="C1113" i="3"/>
  <c r="G1112" i="3"/>
  <c r="F1112" i="3"/>
  <c r="E1112" i="3"/>
  <c r="D1112" i="3"/>
  <c r="H1112" i="3" s="1"/>
  <c r="C1112" i="3"/>
  <c r="G1111" i="3"/>
  <c r="F1111" i="3"/>
  <c r="E1111" i="3"/>
  <c r="D1111" i="3"/>
  <c r="H1111" i="3" s="1"/>
  <c r="C1111" i="3"/>
  <c r="G1110" i="3"/>
  <c r="F1110" i="3"/>
  <c r="E1110" i="3"/>
  <c r="D1110" i="3"/>
  <c r="H1110" i="3" s="1"/>
  <c r="C1110" i="3"/>
  <c r="G1109" i="3"/>
  <c r="F1109" i="3"/>
  <c r="E1109" i="3"/>
  <c r="D1109" i="3"/>
  <c r="H1109" i="3" s="1"/>
  <c r="C1109" i="3"/>
  <c r="G1108" i="3"/>
  <c r="F1108" i="3"/>
  <c r="E1108" i="3"/>
  <c r="D1108" i="3"/>
  <c r="H1108" i="3" s="1"/>
  <c r="C1108" i="3"/>
  <c r="G1107" i="3"/>
  <c r="F1107" i="3"/>
  <c r="E1107" i="3"/>
  <c r="D1107" i="3"/>
  <c r="H1107" i="3" s="1"/>
  <c r="C1107" i="3"/>
  <c r="G1106" i="3"/>
  <c r="F1106" i="3"/>
  <c r="E1106" i="3"/>
  <c r="D1106" i="3"/>
  <c r="H1106" i="3" s="1"/>
  <c r="C1106" i="3"/>
  <c r="G1105" i="3"/>
  <c r="F1105" i="3"/>
  <c r="E1105" i="3"/>
  <c r="D1105" i="3"/>
  <c r="H1105" i="3" s="1"/>
  <c r="C1105" i="3"/>
  <c r="G1104" i="3"/>
  <c r="F1104" i="3"/>
  <c r="E1104" i="3"/>
  <c r="D1104" i="3"/>
  <c r="H1104" i="3" s="1"/>
  <c r="C1104" i="3"/>
  <c r="G1103" i="3"/>
  <c r="F1103" i="3"/>
  <c r="E1103" i="3"/>
  <c r="D1103" i="3"/>
  <c r="H1103" i="3" s="1"/>
  <c r="C1103" i="3"/>
  <c r="G1102" i="3"/>
  <c r="F1102" i="3"/>
  <c r="E1102" i="3"/>
  <c r="D1102" i="3"/>
  <c r="H1102" i="3" s="1"/>
  <c r="C1102" i="3"/>
  <c r="G1101" i="3"/>
  <c r="F1101" i="3"/>
  <c r="E1101" i="3"/>
  <c r="D1101" i="3"/>
  <c r="H1101" i="3" s="1"/>
  <c r="C1101" i="3"/>
  <c r="G1100" i="3"/>
  <c r="F1100" i="3"/>
  <c r="E1100" i="3"/>
  <c r="D1100" i="3"/>
  <c r="H1100" i="3" s="1"/>
  <c r="C1100" i="3"/>
  <c r="G1099" i="3"/>
  <c r="F1099" i="3"/>
  <c r="E1099" i="3"/>
  <c r="D1099" i="3"/>
  <c r="H1099" i="3" s="1"/>
  <c r="C1099" i="3"/>
  <c r="G1098" i="3"/>
  <c r="F1098" i="3"/>
  <c r="E1098" i="3"/>
  <c r="D1098" i="3"/>
  <c r="H1098" i="3" s="1"/>
  <c r="C1098" i="3"/>
  <c r="G1097" i="3"/>
  <c r="F1097" i="3"/>
  <c r="E1097" i="3"/>
  <c r="D1097" i="3"/>
  <c r="H1097" i="3" s="1"/>
  <c r="C1097" i="3"/>
  <c r="G1096" i="3"/>
  <c r="F1096" i="3"/>
  <c r="E1096" i="3"/>
  <c r="D1096" i="3"/>
  <c r="H1096" i="3" s="1"/>
  <c r="C1096" i="3"/>
  <c r="G1095" i="3"/>
  <c r="F1095" i="3"/>
  <c r="E1095" i="3"/>
  <c r="D1095" i="3"/>
  <c r="H1095" i="3" s="1"/>
  <c r="C1095" i="3"/>
  <c r="G1094" i="3"/>
  <c r="F1094" i="3"/>
  <c r="E1094" i="3"/>
  <c r="D1094" i="3"/>
  <c r="H1094" i="3" s="1"/>
  <c r="C1094" i="3"/>
  <c r="G1093" i="3"/>
  <c r="F1093" i="3"/>
  <c r="E1093" i="3"/>
  <c r="D1093" i="3"/>
  <c r="H1093" i="3" s="1"/>
  <c r="C1093" i="3"/>
  <c r="G1092" i="3"/>
  <c r="F1092" i="3"/>
  <c r="E1092" i="3"/>
  <c r="D1092" i="3"/>
  <c r="H1092" i="3" s="1"/>
  <c r="C1092" i="3"/>
  <c r="G1091" i="3"/>
  <c r="F1091" i="3"/>
  <c r="E1091" i="3"/>
  <c r="D1091" i="3"/>
  <c r="H1091" i="3" s="1"/>
  <c r="C1091" i="3"/>
  <c r="G1090" i="3"/>
  <c r="F1090" i="3"/>
  <c r="E1090" i="3"/>
  <c r="D1090" i="3"/>
  <c r="H1090" i="3" s="1"/>
  <c r="C1090" i="3"/>
  <c r="G1089" i="3"/>
  <c r="F1089" i="3"/>
  <c r="E1089" i="3"/>
  <c r="D1089" i="3"/>
  <c r="H1089" i="3" s="1"/>
  <c r="C1089" i="3"/>
  <c r="G1088" i="3"/>
  <c r="F1088" i="3"/>
  <c r="E1088" i="3"/>
  <c r="D1088" i="3"/>
  <c r="H1088" i="3" s="1"/>
  <c r="C1088" i="3"/>
  <c r="G1087" i="3"/>
  <c r="F1087" i="3"/>
  <c r="E1087" i="3"/>
  <c r="D1087" i="3"/>
  <c r="H1087" i="3" s="1"/>
  <c r="C1087" i="3"/>
  <c r="G1086" i="3"/>
  <c r="F1086" i="3"/>
  <c r="E1086" i="3"/>
  <c r="D1086" i="3"/>
  <c r="H1086" i="3" s="1"/>
  <c r="C1086" i="3"/>
  <c r="G1085" i="3"/>
  <c r="F1085" i="3"/>
  <c r="E1085" i="3"/>
  <c r="D1085" i="3"/>
  <c r="H1085" i="3" s="1"/>
  <c r="C1085" i="3"/>
  <c r="G1084" i="3"/>
  <c r="F1084" i="3"/>
  <c r="E1084" i="3"/>
  <c r="D1084" i="3"/>
  <c r="H1084" i="3" s="1"/>
  <c r="C1084" i="3"/>
  <c r="G1083" i="3"/>
  <c r="F1083" i="3"/>
  <c r="E1083" i="3"/>
  <c r="D1083" i="3"/>
  <c r="H1083" i="3" s="1"/>
  <c r="C1083" i="3"/>
  <c r="G1082" i="3"/>
  <c r="F1082" i="3"/>
  <c r="E1082" i="3"/>
  <c r="D1082" i="3"/>
  <c r="H1082" i="3" s="1"/>
  <c r="C1082" i="3"/>
  <c r="G1081" i="3"/>
  <c r="F1081" i="3"/>
  <c r="E1081" i="3"/>
  <c r="D1081" i="3"/>
  <c r="H1081" i="3" s="1"/>
  <c r="C1081" i="3"/>
  <c r="G1080" i="3"/>
  <c r="F1080" i="3"/>
  <c r="E1080" i="3"/>
  <c r="D1080" i="3"/>
  <c r="H1080" i="3" s="1"/>
  <c r="C1080" i="3"/>
  <c r="G1079" i="3"/>
  <c r="F1079" i="3"/>
  <c r="E1079" i="3"/>
  <c r="D1079" i="3"/>
  <c r="H1079" i="3" s="1"/>
  <c r="C1079" i="3"/>
  <c r="G1078" i="3"/>
  <c r="F1078" i="3"/>
  <c r="E1078" i="3"/>
  <c r="D1078" i="3"/>
  <c r="H1078" i="3" s="1"/>
  <c r="C1078" i="3"/>
  <c r="G1077" i="3"/>
  <c r="F1077" i="3"/>
  <c r="E1077" i="3"/>
  <c r="D1077" i="3"/>
  <c r="H1077" i="3" s="1"/>
  <c r="C1077" i="3"/>
  <c r="G1076" i="3"/>
  <c r="F1076" i="3"/>
  <c r="E1076" i="3"/>
  <c r="D1076" i="3"/>
  <c r="H1076" i="3" s="1"/>
  <c r="C1076" i="3"/>
  <c r="G1075" i="3"/>
  <c r="F1075" i="3"/>
  <c r="E1075" i="3"/>
  <c r="D1075" i="3"/>
  <c r="H1075" i="3" s="1"/>
  <c r="C1075" i="3"/>
  <c r="G1074" i="3"/>
  <c r="F1074" i="3"/>
  <c r="E1074" i="3"/>
  <c r="D1074" i="3"/>
  <c r="H1074" i="3" s="1"/>
  <c r="C1074" i="3"/>
  <c r="G1073" i="3"/>
  <c r="F1073" i="3"/>
  <c r="E1073" i="3"/>
  <c r="D1073" i="3"/>
  <c r="H1073" i="3" s="1"/>
  <c r="C1073" i="3"/>
  <c r="G1072" i="3"/>
  <c r="F1072" i="3"/>
  <c r="E1072" i="3"/>
  <c r="D1072" i="3"/>
  <c r="H1072" i="3" s="1"/>
  <c r="C1072" i="3"/>
  <c r="G1071" i="3"/>
  <c r="F1071" i="3"/>
  <c r="E1071" i="3"/>
  <c r="D1071" i="3"/>
  <c r="H1071" i="3" s="1"/>
  <c r="C1071" i="3"/>
  <c r="G1070" i="3"/>
  <c r="F1070" i="3"/>
  <c r="E1070" i="3"/>
  <c r="D1070" i="3"/>
  <c r="H1070" i="3" s="1"/>
  <c r="C1070" i="3"/>
  <c r="G1069" i="3"/>
  <c r="F1069" i="3"/>
  <c r="E1069" i="3"/>
  <c r="D1069" i="3"/>
  <c r="H1069" i="3" s="1"/>
  <c r="C1069" i="3"/>
  <c r="G1068" i="3"/>
  <c r="F1068" i="3"/>
  <c r="E1068" i="3"/>
  <c r="D1068" i="3"/>
  <c r="H1068" i="3" s="1"/>
  <c r="C1068" i="3"/>
  <c r="G1067" i="3"/>
  <c r="F1067" i="3"/>
  <c r="E1067" i="3"/>
  <c r="D1067" i="3"/>
  <c r="H1067" i="3" s="1"/>
  <c r="C1067" i="3"/>
  <c r="G1066" i="3"/>
  <c r="F1066" i="3"/>
  <c r="E1066" i="3"/>
  <c r="D1066" i="3"/>
  <c r="H1066" i="3" s="1"/>
  <c r="C1066" i="3"/>
  <c r="G1065" i="3"/>
  <c r="F1065" i="3"/>
  <c r="E1065" i="3"/>
  <c r="D1065" i="3"/>
  <c r="H1065" i="3" s="1"/>
  <c r="C1065" i="3"/>
  <c r="G1064" i="3"/>
  <c r="F1064" i="3"/>
  <c r="E1064" i="3"/>
  <c r="D1064" i="3"/>
  <c r="H1064" i="3" s="1"/>
  <c r="C1064" i="3"/>
  <c r="G1063" i="3"/>
  <c r="F1063" i="3"/>
  <c r="E1063" i="3"/>
  <c r="D1063" i="3"/>
  <c r="H1063" i="3" s="1"/>
  <c r="C1063" i="3"/>
  <c r="G1062" i="3"/>
  <c r="F1062" i="3"/>
  <c r="E1062" i="3"/>
  <c r="D1062" i="3"/>
  <c r="H1062" i="3" s="1"/>
  <c r="C1062" i="3"/>
  <c r="G1061" i="3"/>
  <c r="F1061" i="3"/>
  <c r="E1061" i="3"/>
  <c r="D1061" i="3"/>
  <c r="H1061" i="3" s="1"/>
  <c r="C1061" i="3"/>
  <c r="G1060" i="3"/>
  <c r="F1060" i="3"/>
  <c r="E1060" i="3"/>
  <c r="D1060" i="3"/>
  <c r="H1060" i="3" s="1"/>
  <c r="C1060" i="3"/>
  <c r="G1059" i="3"/>
  <c r="F1059" i="3"/>
  <c r="E1059" i="3"/>
  <c r="D1059" i="3"/>
  <c r="H1059" i="3" s="1"/>
  <c r="C1059" i="3"/>
  <c r="G1058" i="3"/>
  <c r="F1058" i="3"/>
  <c r="E1058" i="3"/>
  <c r="D1058" i="3"/>
  <c r="H1058" i="3" s="1"/>
  <c r="C1058" i="3"/>
  <c r="G1057" i="3"/>
  <c r="F1057" i="3"/>
  <c r="E1057" i="3"/>
  <c r="D1057" i="3"/>
  <c r="H1057" i="3" s="1"/>
  <c r="C1057" i="3"/>
  <c r="G1056" i="3"/>
  <c r="F1056" i="3"/>
  <c r="E1056" i="3"/>
  <c r="D1056" i="3"/>
  <c r="H1056" i="3" s="1"/>
  <c r="C1056" i="3"/>
  <c r="G1055" i="3"/>
  <c r="F1055" i="3"/>
  <c r="E1055" i="3"/>
  <c r="D1055" i="3"/>
  <c r="H1055" i="3" s="1"/>
  <c r="C1055" i="3"/>
  <c r="G1054" i="3"/>
  <c r="F1054" i="3"/>
  <c r="E1054" i="3"/>
  <c r="D1054" i="3"/>
  <c r="H1054" i="3" s="1"/>
  <c r="C1054" i="3"/>
  <c r="G1053" i="3"/>
  <c r="F1053" i="3"/>
  <c r="E1053" i="3"/>
  <c r="D1053" i="3"/>
  <c r="H1053" i="3" s="1"/>
  <c r="C1053" i="3"/>
  <c r="G1052" i="3"/>
  <c r="F1052" i="3"/>
  <c r="E1052" i="3"/>
  <c r="D1052" i="3"/>
  <c r="H1052" i="3" s="1"/>
  <c r="C1052" i="3"/>
  <c r="G1051" i="3"/>
  <c r="F1051" i="3"/>
  <c r="E1051" i="3"/>
  <c r="D1051" i="3"/>
  <c r="H1051" i="3" s="1"/>
  <c r="C1051" i="3"/>
  <c r="G1050" i="3"/>
  <c r="F1050" i="3"/>
  <c r="E1050" i="3"/>
  <c r="D1050" i="3"/>
  <c r="H1050" i="3" s="1"/>
  <c r="C1050" i="3"/>
  <c r="G1049" i="3"/>
  <c r="F1049" i="3"/>
  <c r="E1049" i="3"/>
  <c r="D1049" i="3"/>
  <c r="H1049" i="3" s="1"/>
  <c r="C1049" i="3"/>
  <c r="G1048" i="3"/>
  <c r="F1048" i="3"/>
  <c r="E1048" i="3"/>
  <c r="D1048" i="3"/>
  <c r="H1048" i="3" s="1"/>
  <c r="C1048" i="3"/>
  <c r="G1047" i="3"/>
  <c r="F1047" i="3"/>
  <c r="E1047" i="3"/>
  <c r="D1047" i="3"/>
  <c r="H1047" i="3" s="1"/>
  <c r="C1047" i="3"/>
  <c r="G1046" i="3"/>
  <c r="F1046" i="3"/>
  <c r="E1046" i="3"/>
  <c r="D1046" i="3"/>
  <c r="H1046" i="3" s="1"/>
  <c r="C1046" i="3"/>
  <c r="G1045" i="3"/>
  <c r="F1045" i="3"/>
  <c r="E1045" i="3"/>
  <c r="D1045" i="3"/>
  <c r="H1045" i="3" s="1"/>
  <c r="C1045" i="3"/>
  <c r="G1044" i="3"/>
  <c r="F1044" i="3"/>
  <c r="E1044" i="3"/>
  <c r="D1044" i="3"/>
  <c r="H1044" i="3" s="1"/>
  <c r="C1044" i="3"/>
  <c r="G1043" i="3"/>
  <c r="F1043" i="3"/>
  <c r="E1043" i="3"/>
  <c r="D1043" i="3"/>
  <c r="H1043" i="3" s="1"/>
  <c r="C1043" i="3"/>
  <c r="G1042" i="3"/>
  <c r="F1042" i="3"/>
  <c r="E1042" i="3"/>
  <c r="D1042" i="3"/>
  <c r="H1042" i="3" s="1"/>
  <c r="C1042" i="3"/>
  <c r="G1041" i="3"/>
  <c r="F1041" i="3"/>
  <c r="E1041" i="3"/>
  <c r="D1041" i="3"/>
  <c r="H1041" i="3" s="1"/>
  <c r="C1041" i="3"/>
  <c r="G1040" i="3"/>
  <c r="F1040" i="3"/>
  <c r="E1040" i="3"/>
  <c r="D1040" i="3"/>
  <c r="H1040" i="3" s="1"/>
  <c r="C1040" i="3"/>
  <c r="G1039" i="3"/>
  <c r="F1039" i="3"/>
  <c r="E1039" i="3"/>
  <c r="D1039" i="3"/>
  <c r="H1039" i="3" s="1"/>
  <c r="C1039" i="3"/>
  <c r="G1038" i="3"/>
  <c r="F1038" i="3"/>
  <c r="E1038" i="3"/>
  <c r="D1038" i="3"/>
  <c r="H1038" i="3" s="1"/>
  <c r="C1038" i="3"/>
  <c r="G1037" i="3"/>
  <c r="F1037" i="3"/>
  <c r="E1037" i="3"/>
  <c r="D1037" i="3"/>
  <c r="H1037" i="3" s="1"/>
  <c r="C1037" i="3"/>
  <c r="G1036" i="3"/>
  <c r="F1036" i="3"/>
  <c r="E1036" i="3"/>
  <c r="D1036" i="3"/>
  <c r="H1036" i="3" s="1"/>
  <c r="C1036" i="3"/>
  <c r="G1035" i="3"/>
  <c r="F1035" i="3"/>
  <c r="E1035" i="3"/>
  <c r="D1035" i="3"/>
  <c r="H1035" i="3" s="1"/>
  <c r="C1035" i="3"/>
  <c r="G1034" i="3"/>
  <c r="F1034" i="3"/>
  <c r="E1034" i="3"/>
  <c r="D1034" i="3"/>
  <c r="H1034" i="3" s="1"/>
  <c r="C1034" i="3"/>
  <c r="G1033" i="3"/>
  <c r="F1033" i="3"/>
  <c r="E1033" i="3"/>
  <c r="D1033" i="3"/>
  <c r="H1033" i="3" s="1"/>
  <c r="C1033" i="3"/>
  <c r="G1032" i="3"/>
  <c r="F1032" i="3"/>
  <c r="E1032" i="3"/>
  <c r="D1032" i="3"/>
  <c r="H1032" i="3" s="1"/>
  <c r="C1032" i="3"/>
  <c r="G1031" i="3"/>
  <c r="F1031" i="3"/>
  <c r="E1031" i="3"/>
  <c r="D1031" i="3"/>
  <c r="H1031" i="3" s="1"/>
  <c r="C1031" i="3"/>
  <c r="G1030" i="3"/>
  <c r="F1030" i="3"/>
  <c r="E1030" i="3"/>
  <c r="D1030" i="3"/>
  <c r="H1030" i="3" s="1"/>
  <c r="C1030" i="3"/>
  <c r="G1029" i="3"/>
  <c r="F1029" i="3"/>
  <c r="E1029" i="3"/>
  <c r="D1029" i="3"/>
  <c r="H1029" i="3" s="1"/>
  <c r="C1029" i="3"/>
  <c r="G1028" i="3"/>
  <c r="F1028" i="3"/>
  <c r="E1028" i="3"/>
  <c r="D1028" i="3"/>
  <c r="H1028" i="3" s="1"/>
  <c r="C1028" i="3"/>
  <c r="G1027" i="3"/>
  <c r="F1027" i="3"/>
  <c r="E1027" i="3"/>
  <c r="D1027" i="3"/>
  <c r="H1027" i="3" s="1"/>
  <c r="C1027" i="3"/>
  <c r="G1026" i="3"/>
  <c r="F1026" i="3"/>
  <c r="E1026" i="3"/>
  <c r="D1026" i="3"/>
  <c r="H1026" i="3" s="1"/>
  <c r="C1026" i="3"/>
  <c r="G1025" i="3"/>
  <c r="F1025" i="3"/>
  <c r="E1025" i="3"/>
  <c r="D1025" i="3"/>
  <c r="H1025" i="3" s="1"/>
  <c r="C1025" i="3"/>
  <c r="G1024" i="3"/>
  <c r="F1024" i="3"/>
  <c r="E1024" i="3"/>
  <c r="D1024" i="3"/>
  <c r="H1024" i="3" s="1"/>
  <c r="C1024" i="3"/>
  <c r="G1023" i="3"/>
  <c r="F1023" i="3"/>
  <c r="E1023" i="3"/>
  <c r="D1023" i="3"/>
  <c r="H1023" i="3" s="1"/>
  <c r="C1023" i="3"/>
  <c r="G1022" i="3"/>
  <c r="F1022" i="3"/>
  <c r="E1022" i="3"/>
  <c r="D1022" i="3"/>
  <c r="H1022" i="3" s="1"/>
  <c r="C1022" i="3"/>
  <c r="G1021" i="3"/>
  <c r="F1021" i="3"/>
  <c r="E1021" i="3"/>
  <c r="D1021" i="3"/>
  <c r="H1021" i="3" s="1"/>
  <c r="C1021" i="3"/>
  <c r="G1020" i="3"/>
  <c r="F1020" i="3"/>
  <c r="E1020" i="3"/>
  <c r="D1020" i="3"/>
  <c r="H1020" i="3" s="1"/>
  <c r="C1020" i="3"/>
  <c r="G1019" i="3"/>
  <c r="F1019" i="3"/>
  <c r="E1019" i="3"/>
  <c r="D1019" i="3"/>
  <c r="H1019" i="3" s="1"/>
  <c r="C1019" i="3"/>
  <c r="G1018" i="3"/>
  <c r="F1018" i="3"/>
  <c r="E1018" i="3"/>
  <c r="D1018" i="3"/>
  <c r="H1018" i="3" s="1"/>
  <c r="C1018" i="3"/>
  <c r="G1017" i="3"/>
  <c r="F1017" i="3"/>
  <c r="E1017" i="3"/>
  <c r="D1017" i="3"/>
  <c r="H1017" i="3" s="1"/>
  <c r="C1017" i="3"/>
  <c r="G1016" i="3"/>
  <c r="F1016" i="3"/>
  <c r="E1016" i="3"/>
  <c r="D1016" i="3"/>
  <c r="H1016" i="3" s="1"/>
  <c r="C1016" i="3"/>
  <c r="G1015" i="3"/>
  <c r="F1015" i="3"/>
  <c r="E1015" i="3"/>
  <c r="D1015" i="3"/>
  <c r="H1015" i="3" s="1"/>
  <c r="C1015" i="3"/>
  <c r="G1014" i="3"/>
  <c r="F1014" i="3"/>
  <c r="E1014" i="3"/>
  <c r="D1014" i="3"/>
  <c r="H1014" i="3" s="1"/>
  <c r="C1014" i="3"/>
  <c r="G1013" i="3"/>
  <c r="F1013" i="3"/>
  <c r="E1013" i="3"/>
  <c r="D1013" i="3"/>
  <c r="H1013" i="3" s="1"/>
  <c r="C1013" i="3"/>
  <c r="G1012" i="3"/>
  <c r="F1012" i="3"/>
  <c r="E1012" i="3"/>
  <c r="D1012" i="3"/>
  <c r="H1012" i="3" s="1"/>
  <c r="C1012" i="3"/>
  <c r="G1011" i="3"/>
  <c r="F1011" i="3"/>
  <c r="E1011" i="3"/>
  <c r="D1011" i="3"/>
  <c r="H1011" i="3" s="1"/>
  <c r="C1011" i="3"/>
  <c r="G1010" i="3"/>
  <c r="F1010" i="3"/>
  <c r="E1010" i="3"/>
  <c r="D1010" i="3"/>
  <c r="H1010" i="3" s="1"/>
  <c r="C1010" i="3"/>
  <c r="G1009" i="3"/>
  <c r="F1009" i="3"/>
  <c r="E1009" i="3"/>
  <c r="D1009" i="3"/>
  <c r="H1009" i="3" s="1"/>
  <c r="C1009" i="3"/>
  <c r="G1008" i="3"/>
  <c r="F1008" i="3"/>
  <c r="E1008" i="3"/>
  <c r="D1008" i="3"/>
  <c r="H1008" i="3" s="1"/>
  <c r="C1008" i="3"/>
  <c r="G1007" i="3"/>
  <c r="F1007" i="3"/>
  <c r="E1007" i="3"/>
  <c r="D1007" i="3"/>
  <c r="H1007" i="3" s="1"/>
  <c r="C1007" i="3"/>
  <c r="G1006" i="3"/>
  <c r="F1006" i="3"/>
  <c r="E1006" i="3"/>
  <c r="D1006" i="3"/>
  <c r="H1006" i="3" s="1"/>
  <c r="C1006" i="3"/>
  <c r="G1005" i="3"/>
  <c r="F1005" i="3"/>
  <c r="E1005" i="3"/>
  <c r="D1005" i="3"/>
  <c r="H1005" i="3" s="1"/>
  <c r="C1005" i="3"/>
  <c r="G1004" i="3"/>
  <c r="F1004" i="3"/>
  <c r="E1004" i="3"/>
  <c r="D1004" i="3"/>
  <c r="H1004" i="3" s="1"/>
  <c r="C1004" i="3"/>
  <c r="G1003" i="3"/>
  <c r="F1003" i="3"/>
  <c r="E1003" i="3"/>
  <c r="D1003" i="3"/>
  <c r="H1003" i="3" s="1"/>
  <c r="C1003" i="3"/>
  <c r="G1002" i="3"/>
  <c r="F1002" i="3"/>
  <c r="E1002" i="3"/>
  <c r="D1002" i="3"/>
  <c r="H1002" i="3" s="1"/>
  <c r="C1002" i="3"/>
  <c r="G1001" i="3"/>
  <c r="F1001" i="3"/>
  <c r="E1001" i="3"/>
  <c r="D1001" i="3"/>
  <c r="H1001" i="3" s="1"/>
  <c r="C1001" i="3"/>
  <c r="G1000" i="3"/>
  <c r="F1000" i="3"/>
  <c r="E1000" i="3"/>
  <c r="D1000" i="3"/>
  <c r="H1000" i="3" s="1"/>
  <c r="C1000" i="3"/>
  <c r="G999" i="3"/>
  <c r="F999" i="3"/>
  <c r="E999" i="3"/>
  <c r="D999" i="3"/>
  <c r="H999" i="3" s="1"/>
  <c r="C999" i="3"/>
  <c r="G998" i="3"/>
  <c r="F998" i="3"/>
  <c r="E998" i="3"/>
  <c r="D998" i="3"/>
  <c r="H998" i="3" s="1"/>
  <c r="C998" i="3"/>
  <c r="G997" i="3"/>
  <c r="F997" i="3"/>
  <c r="E997" i="3"/>
  <c r="D997" i="3"/>
  <c r="H997" i="3" s="1"/>
  <c r="C997" i="3"/>
  <c r="G996" i="3"/>
  <c r="F996" i="3"/>
  <c r="E996" i="3"/>
  <c r="D996" i="3"/>
  <c r="H996" i="3" s="1"/>
  <c r="C996" i="3"/>
  <c r="G995" i="3"/>
  <c r="F995" i="3"/>
  <c r="E995" i="3"/>
  <c r="D995" i="3"/>
  <c r="H995" i="3" s="1"/>
  <c r="C995" i="3"/>
  <c r="G994" i="3"/>
  <c r="F994" i="3"/>
  <c r="E994" i="3"/>
  <c r="D994" i="3"/>
  <c r="H994" i="3" s="1"/>
  <c r="C994" i="3"/>
  <c r="G993" i="3"/>
  <c r="F993" i="3"/>
  <c r="E993" i="3"/>
  <c r="D993" i="3"/>
  <c r="H993" i="3" s="1"/>
  <c r="C993" i="3"/>
  <c r="G992" i="3"/>
  <c r="F992" i="3"/>
  <c r="E992" i="3"/>
  <c r="D992" i="3"/>
  <c r="H992" i="3" s="1"/>
  <c r="C992" i="3"/>
  <c r="G991" i="3"/>
  <c r="F991" i="3"/>
  <c r="E991" i="3"/>
  <c r="D991" i="3"/>
  <c r="H991" i="3" s="1"/>
  <c r="C991" i="3"/>
  <c r="G990" i="3"/>
  <c r="F990" i="3"/>
  <c r="E990" i="3"/>
  <c r="D990" i="3"/>
  <c r="H990" i="3" s="1"/>
  <c r="C990" i="3"/>
  <c r="G989" i="3"/>
  <c r="F989" i="3"/>
  <c r="E989" i="3"/>
  <c r="D989" i="3"/>
  <c r="H989" i="3" s="1"/>
  <c r="C989" i="3"/>
  <c r="G988" i="3"/>
  <c r="F988" i="3"/>
  <c r="E988" i="3"/>
  <c r="D988" i="3"/>
  <c r="H988" i="3" s="1"/>
  <c r="C988" i="3"/>
  <c r="G987" i="3"/>
  <c r="F987" i="3"/>
  <c r="E987" i="3"/>
  <c r="D987" i="3"/>
  <c r="H987" i="3" s="1"/>
  <c r="C987" i="3"/>
  <c r="G986" i="3"/>
  <c r="F986" i="3"/>
  <c r="E986" i="3"/>
  <c r="D986" i="3"/>
  <c r="H986" i="3" s="1"/>
  <c r="C986" i="3"/>
  <c r="G985" i="3"/>
  <c r="F985" i="3"/>
  <c r="E985" i="3"/>
  <c r="D985" i="3"/>
  <c r="H985" i="3" s="1"/>
  <c r="C985" i="3"/>
  <c r="G984" i="3"/>
  <c r="F984" i="3"/>
  <c r="E984" i="3"/>
  <c r="D984" i="3"/>
  <c r="H984" i="3" s="1"/>
  <c r="C984" i="3"/>
  <c r="G983" i="3"/>
  <c r="F983" i="3"/>
  <c r="E983" i="3"/>
  <c r="D983" i="3"/>
  <c r="H983" i="3" s="1"/>
  <c r="C983" i="3"/>
  <c r="G982" i="3"/>
  <c r="F982" i="3"/>
  <c r="E982" i="3"/>
  <c r="D982" i="3"/>
  <c r="H982" i="3" s="1"/>
  <c r="C982" i="3"/>
  <c r="G981" i="3"/>
  <c r="F981" i="3"/>
  <c r="E981" i="3"/>
  <c r="D981" i="3"/>
  <c r="H981" i="3" s="1"/>
  <c r="C981" i="3"/>
  <c r="G980" i="3"/>
  <c r="F980" i="3"/>
  <c r="E980" i="3"/>
  <c r="D980" i="3"/>
  <c r="H980" i="3" s="1"/>
  <c r="C980" i="3"/>
  <c r="G979" i="3"/>
  <c r="F979" i="3"/>
  <c r="E979" i="3"/>
  <c r="D979" i="3"/>
  <c r="H979" i="3" s="1"/>
  <c r="C979" i="3"/>
  <c r="G978" i="3"/>
  <c r="F978" i="3"/>
  <c r="E978" i="3"/>
  <c r="D978" i="3"/>
  <c r="H978" i="3" s="1"/>
  <c r="C978" i="3"/>
  <c r="G977" i="3"/>
  <c r="F977" i="3"/>
  <c r="E977" i="3"/>
  <c r="D977" i="3"/>
  <c r="H977" i="3" s="1"/>
  <c r="C977" i="3"/>
  <c r="G976" i="3"/>
  <c r="F976" i="3"/>
  <c r="E976" i="3"/>
  <c r="D976" i="3"/>
  <c r="H976" i="3" s="1"/>
  <c r="C976" i="3"/>
  <c r="G975" i="3"/>
  <c r="F975" i="3"/>
  <c r="E975" i="3"/>
  <c r="D975" i="3"/>
  <c r="H975" i="3" s="1"/>
  <c r="C975" i="3"/>
  <c r="G974" i="3"/>
  <c r="F974" i="3"/>
  <c r="E974" i="3"/>
  <c r="D974" i="3"/>
  <c r="H974" i="3" s="1"/>
  <c r="C974" i="3"/>
  <c r="G973" i="3"/>
  <c r="F973" i="3"/>
  <c r="E973" i="3"/>
  <c r="D973" i="3"/>
  <c r="H973" i="3" s="1"/>
  <c r="C973" i="3"/>
  <c r="G972" i="3"/>
  <c r="F972" i="3"/>
  <c r="E972" i="3"/>
  <c r="D972" i="3"/>
  <c r="H972" i="3" s="1"/>
  <c r="C972" i="3"/>
  <c r="G971" i="3"/>
  <c r="F971" i="3"/>
  <c r="E971" i="3"/>
  <c r="D971" i="3"/>
  <c r="H971" i="3" s="1"/>
  <c r="C971" i="3"/>
  <c r="G970" i="3"/>
  <c r="F970" i="3"/>
  <c r="E970" i="3"/>
  <c r="D970" i="3"/>
  <c r="H970" i="3" s="1"/>
  <c r="C970" i="3"/>
  <c r="G969" i="3"/>
  <c r="F969" i="3"/>
  <c r="E969" i="3"/>
  <c r="D969" i="3"/>
  <c r="H969" i="3" s="1"/>
  <c r="C969" i="3"/>
  <c r="G968" i="3"/>
  <c r="F968" i="3"/>
  <c r="E968" i="3"/>
  <c r="D968" i="3"/>
  <c r="H968" i="3" s="1"/>
  <c r="C968" i="3"/>
  <c r="G967" i="3"/>
  <c r="F967" i="3"/>
  <c r="E967" i="3"/>
  <c r="D967" i="3"/>
  <c r="H967" i="3" s="1"/>
  <c r="C967" i="3"/>
  <c r="G966" i="3"/>
  <c r="F966" i="3"/>
  <c r="E966" i="3"/>
  <c r="D966" i="3"/>
  <c r="H966" i="3" s="1"/>
  <c r="C966" i="3"/>
  <c r="G965" i="3"/>
  <c r="F965" i="3"/>
  <c r="E965" i="3"/>
  <c r="D965" i="3"/>
  <c r="H965" i="3" s="1"/>
  <c r="C965" i="3"/>
  <c r="G964" i="3"/>
  <c r="F964" i="3"/>
  <c r="E964" i="3"/>
  <c r="D964" i="3"/>
  <c r="H964" i="3" s="1"/>
  <c r="C964" i="3"/>
  <c r="G963" i="3"/>
  <c r="F963" i="3"/>
  <c r="E963" i="3"/>
  <c r="D963" i="3"/>
  <c r="H963" i="3" s="1"/>
  <c r="C963" i="3"/>
  <c r="G962" i="3"/>
  <c r="F962" i="3"/>
  <c r="E962" i="3"/>
  <c r="D962" i="3"/>
  <c r="H962" i="3" s="1"/>
  <c r="C962" i="3"/>
  <c r="G961" i="3"/>
  <c r="F961" i="3"/>
  <c r="E961" i="3"/>
  <c r="D961" i="3"/>
  <c r="H961" i="3" s="1"/>
  <c r="C961" i="3"/>
  <c r="G960" i="3"/>
  <c r="F960" i="3"/>
  <c r="E960" i="3"/>
  <c r="D960" i="3"/>
  <c r="H960" i="3" s="1"/>
  <c r="C960" i="3"/>
  <c r="G959" i="3"/>
  <c r="F959" i="3"/>
  <c r="E959" i="3"/>
  <c r="D959" i="3"/>
  <c r="H959" i="3" s="1"/>
  <c r="C959" i="3"/>
  <c r="G958" i="3"/>
  <c r="F958" i="3"/>
  <c r="E958" i="3"/>
  <c r="D958" i="3"/>
  <c r="H958" i="3" s="1"/>
  <c r="C958" i="3"/>
  <c r="G957" i="3"/>
  <c r="F957" i="3"/>
  <c r="E957" i="3"/>
  <c r="D957" i="3"/>
  <c r="H957" i="3" s="1"/>
  <c r="C957" i="3"/>
  <c r="G956" i="3"/>
  <c r="F956" i="3"/>
  <c r="E956" i="3"/>
  <c r="D956" i="3"/>
  <c r="H956" i="3" s="1"/>
  <c r="C956" i="3"/>
  <c r="G955" i="3"/>
  <c r="F955" i="3"/>
  <c r="E955" i="3"/>
  <c r="D955" i="3"/>
  <c r="H955" i="3" s="1"/>
  <c r="C955" i="3"/>
  <c r="G954" i="3"/>
  <c r="F954" i="3"/>
  <c r="E954" i="3"/>
  <c r="D954" i="3"/>
  <c r="H954" i="3" s="1"/>
  <c r="C954" i="3"/>
  <c r="G953" i="3"/>
  <c r="F953" i="3"/>
  <c r="E953" i="3"/>
  <c r="D953" i="3"/>
  <c r="H953" i="3" s="1"/>
  <c r="C953" i="3"/>
  <c r="G952" i="3"/>
  <c r="F952" i="3"/>
  <c r="E952" i="3"/>
  <c r="D952" i="3"/>
  <c r="H952" i="3" s="1"/>
  <c r="C952" i="3"/>
  <c r="G951" i="3"/>
  <c r="F951" i="3"/>
  <c r="E951" i="3"/>
  <c r="D951" i="3"/>
  <c r="H951" i="3" s="1"/>
  <c r="C951" i="3"/>
  <c r="G950" i="3"/>
  <c r="F950" i="3"/>
  <c r="E950" i="3"/>
  <c r="D950" i="3"/>
  <c r="H950" i="3" s="1"/>
  <c r="C950" i="3"/>
  <c r="G949" i="3"/>
  <c r="F949" i="3"/>
  <c r="E949" i="3"/>
  <c r="D949" i="3"/>
  <c r="H949" i="3" s="1"/>
  <c r="C949" i="3"/>
  <c r="G948" i="3"/>
  <c r="F948" i="3"/>
  <c r="E948" i="3"/>
  <c r="D948" i="3"/>
  <c r="H948" i="3" s="1"/>
  <c r="C948" i="3"/>
  <c r="G947" i="3"/>
  <c r="F947" i="3"/>
  <c r="E947" i="3"/>
  <c r="D947" i="3"/>
  <c r="H947" i="3" s="1"/>
  <c r="C947" i="3"/>
  <c r="G946" i="3"/>
  <c r="F946" i="3"/>
  <c r="E946" i="3"/>
  <c r="D946" i="3"/>
  <c r="H946" i="3" s="1"/>
  <c r="C946" i="3"/>
  <c r="G945" i="3"/>
  <c r="F945" i="3"/>
  <c r="E945" i="3"/>
  <c r="D945" i="3"/>
  <c r="H945" i="3" s="1"/>
  <c r="C945" i="3"/>
  <c r="G944" i="3"/>
  <c r="F944" i="3"/>
  <c r="E944" i="3"/>
  <c r="D944" i="3"/>
  <c r="H944" i="3" s="1"/>
  <c r="C944" i="3"/>
  <c r="G943" i="3"/>
  <c r="F943" i="3"/>
  <c r="E943" i="3"/>
  <c r="D943" i="3"/>
  <c r="H943" i="3" s="1"/>
  <c r="C943" i="3"/>
  <c r="G942" i="3"/>
  <c r="F942" i="3"/>
  <c r="E942" i="3"/>
  <c r="D942" i="3"/>
  <c r="H942" i="3" s="1"/>
  <c r="C942" i="3"/>
  <c r="G941" i="3"/>
  <c r="F941" i="3"/>
  <c r="E941" i="3"/>
  <c r="D941" i="3"/>
  <c r="H941" i="3" s="1"/>
  <c r="C941" i="3"/>
  <c r="G940" i="3"/>
  <c r="F940" i="3"/>
  <c r="E940" i="3"/>
  <c r="D940" i="3"/>
  <c r="H940" i="3" s="1"/>
  <c r="C940" i="3"/>
  <c r="G939" i="3"/>
  <c r="F939" i="3"/>
  <c r="E939" i="3"/>
  <c r="D939" i="3"/>
  <c r="H939" i="3" s="1"/>
  <c r="C939" i="3"/>
  <c r="G938" i="3"/>
  <c r="F938" i="3"/>
  <c r="E938" i="3"/>
  <c r="D938" i="3"/>
  <c r="H938" i="3" s="1"/>
  <c r="C938" i="3"/>
  <c r="G937" i="3"/>
  <c r="F937" i="3"/>
  <c r="E937" i="3"/>
  <c r="D937" i="3"/>
  <c r="H937" i="3" s="1"/>
  <c r="C937" i="3"/>
  <c r="G936" i="3"/>
  <c r="F936" i="3"/>
  <c r="E936" i="3"/>
  <c r="D936" i="3"/>
  <c r="H936" i="3" s="1"/>
  <c r="C936" i="3"/>
  <c r="G935" i="3"/>
  <c r="F935" i="3"/>
  <c r="E935" i="3"/>
  <c r="D935" i="3"/>
  <c r="H935" i="3" s="1"/>
  <c r="C935" i="3"/>
  <c r="G934" i="3"/>
  <c r="F934" i="3"/>
  <c r="E934" i="3"/>
  <c r="D934" i="3"/>
  <c r="H934" i="3" s="1"/>
  <c r="C934" i="3"/>
  <c r="G933" i="3"/>
  <c r="F933" i="3"/>
  <c r="E933" i="3"/>
  <c r="D933" i="3"/>
  <c r="H933" i="3" s="1"/>
  <c r="C933" i="3"/>
  <c r="G932" i="3"/>
  <c r="F932" i="3"/>
  <c r="E932" i="3"/>
  <c r="D932" i="3"/>
  <c r="H932" i="3" s="1"/>
  <c r="C932" i="3"/>
  <c r="G931" i="3"/>
  <c r="F931" i="3"/>
  <c r="E931" i="3"/>
  <c r="D931" i="3"/>
  <c r="H931" i="3" s="1"/>
  <c r="C931" i="3"/>
  <c r="G930" i="3"/>
  <c r="F930" i="3"/>
  <c r="E930" i="3"/>
  <c r="D930" i="3"/>
  <c r="H930" i="3" s="1"/>
  <c r="C930" i="3"/>
  <c r="G929" i="3"/>
  <c r="F929" i="3"/>
  <c r="E929" i="3"/>
  <c r="D929" i="3"/>
  <c r="H929" i="3" s="1"/>
  <c r="C929" i="3"/>
  <c r="G928" i="3"/>
  <c r="F928" i="3"/>
  <c r="E928" i="3"/>
  <c r="D928" i="3"/>
  <c r="H928" i="3" s="1"/>
  <c r="C928" i="3"/>
  <c r="G927" i="3"/>
  <c r="F927" i="3"/>
  <c r="E927" i="3"/>
  <c r="D927" i="3"/>
  <c r="H927" i="3" s="1"/>
  <c r="C927" i="3"/>
  <c r="G926" i="3"/>
  <c r="F926" i="3"/>
  <c r="E926" i="3"/>
  <c r="D926" i="3"/>
  <c r="H926" i="3" s="1"/>
  <c r="C926" i="3"/>
  <c r="G925" i="3"/>
  <c r="F925" i="3"/>
  <c r="E925" i="3"/>
  <c r="D925" i="3"/>
  <c r="H925" i="3" s="1"/>
  <c r="C925" i="3"/>
  <c r="G924" i="3"/>
  <c r="F924" i="3"/>
  <c r="E924" i="3"/>
  <c r="D924" i="3"/>
  <c r="H924" i="3" s="1"/>
  <c r="C924" i="3"/>
  <c r="G923" i="3"/>
  <c r="F923" i="3"/>
  <c r="E923" i="3"/>
  <c r="D923" i="3"/>
  <c r="H923" i="3" s="1"/>
  <c r="C923" i="3"/>
  <c r="G922" i="3"/>
  <c r="F922" i="3"/>
  <c r="E922" i="3"/>
  <c r="D922" i="3"/>
  <c r="H922" i="3" s="1"/>
  <c r="C922" i="3"/>
  <c r="G921" i="3"/>
  <c r="F921" i="3"/>
  <c r="E921" i="3"/>
  <c r="D921" i="3"/>
  <c r="H921" i="3" s="1"/>
  <c r="C921" i="3"/>
  <c r="G920" i="3"/>
  <c r="F920" i="3"/>
  <c r="E920" i="3"/>
  <c r="D920" i="3"/>
  <c r="H920" i="3" s="1"/>
  <c r="C920" i="3"/>
  <c r="G919" i="3"/>
  <c r="F919" i="3"/>
  <c r="E919" i="3"/>
  <c r="D919" i="3"/>
  <c r="H919" i="3" s="1"/>
  <c r="C919" i="3"/>
  <c r="G918" i="3"/>
  <c r="F918" i="3"/>
  <c r="E918" i="3"/>
  <c r="D918" i="3"/>
  <c r="H918" i="3" s="1"/>
  <c r="C918" i="3"/>
  <c r="G917" i="3"/>
  <c r="F917" i="3"/>
  <c r="E917" i="3"/>
  <c r="D917" i="3"/>
  <c r="H917" i="3" s="1"/>
  <c r="C917" i="3"/>
  <c r="G916" i="3"/>
  <c r="F916" i="3"/>
  <c r="E916" i="3"/>
  <c r="D916" i="3"/>
  <c r="H916" i="3" s="1"/>
  <c r="C916" i="3"/>
  <c r="G915" i="3"/>
  <c r="F915" i="3"/>
  <c r="E915" i="3"/>
  <c r="D915" i="3"/>
  <c r="H915" i="3" s="1"/>
  <c r="C915" i="3"/>
  <c r="G914" i="3"/>
  <c r="F914" i="3"/>
  <c r="E914" i="3"/>
  <c r="D914" i="3"/>
  <c r="H914" i="3" s="1"/>
  <c r="C914" i="3"/>
  <c r="G913" i="3"/>
  <c r="F913" i="3"/>
  <c r="E913" i="3"/>
  <c r="D913" i="3"/>
  <c r="H913" i="3" s="1"/>
  <c r="C913" i="3"/>
  <c r="G912" i="3"/>
  <c r="F912" i="3"/>
  <c r="E912" i="3"/>
  <c r="D912" i="3"/>
  <c r="H912" i="3" s="1"/>
  <c r="C912" i="3"/>
  <c r="G911" i="3"/>
  <c r="F911" i="3"/>
  <c r="E911" i="3"/>
  <c r="D911" i="3"/>
  <c r="H911" i="3" s="1"/>
  <c r="C911" i="3"/>
  <c r="G910" i="3"/>
  <c r="F910" i="3"/>
  <c r="E910" i="3"/>
  <c r="D910" i="3"/>
  <c r="H910" i="3" s="1"/>
  <c r="C910" i="3"/>
  <c r="G909" i="3"/>
  <c r="F909" i="3"/>
  <c r="E909" i="3"/>
  <c r="D909" i="3"/>
  <c r="H909" i="3" s="1"/>
  <c r="C909" i="3"/>
  <c r="G908" i="3"/>
  <c r="F908" i="3"/>
  <c r="E908" i="3"/>
  <c r="D908" i="3"/>
  <c r="H908" i="3" s="1"/>
  <c r="C908" i="3"/>
  <c r="G907" i="3"/>
  <c r="F907" i="3"/>
  <c r="E907" i="3"/>
  <c r="D907" i="3"/>
  <c r="H907" i="3" s="1"/>
  <c r="C907" i="3"/>
  <c r="G906" i="3"/>
  <c r="F906" i="3"/>
  <c r="E906" i="3"/>
  <c r="D906" i="3"/>
  <c r="H906" i="3" s="1"/>
  <c r="C906" i="3"/>
  <c r="G905" i="3"/>
  <c r="F905" i="3"/>
  <c r="E905" i="3"/>
  <c r="D905" i="3"/>
  <c r="H905" i="3" s="1"/>
  <c r="C905" i="3"/>
  <c r="G904" i="3"/>
  <c r="F904" i="3"/>
  <c r="E904" i="3"/>
  <c r="D904" i="3"/>
  <c r="H904" i="3" s="1"/>
  <c r="C904" i="3"/>
  <c r="G903" i="3"/>
  <c r="F903" i="3"/>
  <c r="E903" i="3"/>
  <c r="D903" i="3"/>
  <c r="H903" i="3" s="1"/>
  <c r="C903" i="3"/>
  <c r="G902" i="3"/>
  <c r="F902" i="3"/>
  <c r="E902" i="3"/>
  <c r="D902" i="3"/>
  <c r="H902" i="3" s="1"/>
  <c r="C902" i="3"/>
  <c r="G901" i="3"/>
  <c r="F901" i="3"/>
  <c r="E901" i="3"/>
  <c r="D901" i="3"/>
  <c r="H901" i="3" s="1"/>
  <c r="C901" i="3"/>
  <c r="G900" i="3"/>
  <c r="F900" i="3"/>
  <c r="E900" i="3"/>
  <c r="D900" i="3"/>
  <c r="H900" i="3" s="1"/>
  <c r="C900" i="3"/>
  <c r="G899" i="3"/>
  <c r="F899" i="3"/>
  <c r="E899" i="3"/>
  <c r="D899" i="3"/>
  <c r="H899" i="3" s="1"/>
  <c r="C899" i="3"/>
  <c r="G898" i="3"/>
  <c r="F898" i="3"/>
  <c r="E898" i="3"/>
  <c r="D898" i="3"/>
  <c r="H898" i="3" s="1"/>
  <c r="C898" i="3"/>
  <c r="G897" i="3"/>
  <c r="F897" i="3"/>
  <c r="E897" i="3"/>
  <c r="D897" i="3"/>
  <c r="H897" i="3" s="1"/>
  <c r="C897" i="3"/>
  <c r="G896" i="3"/>
  <c r="F896" i="3"/>
  <c r="E896" i="3"/>
  <c r="D896" i="3"/>
  <c r="H896" i="3" s="1"/>
  <c r="C896" i="3"/>
  <c r="G895" i="3"/>
  <c r="F895" i="3"/>
  <c r="E895" i="3"/>
  <c r="D895" i="3"/>
  <c r="H895" i="3" s="1"/>
  <c r="C895" i="3"/>
  <c r="G894" i="3"/>
  <c r="F894" i="3"/>
  <c r="E894" i="3"/>
  <c r="D894" i="3"/>
  <c r="H894" i="3" s="1"/>
  <c r="C894" i="3"/>
  <c r="G893" i="3"/>
  <c r="F893" i="3"/>
  <c r="E893" i="3"/>
  <c r="D893" i="3"/>
  <c r="H893" i="3" s="1"/>
  <c r="C893" i="3"/>
  <c r="G892" i="3"/>
  <c r="F892" i="3"/>
  <c r="E892" i="3"/>
  <c r="D892" i="3"/>
  <c r="H892" i="3" s="1"/>
  <c r="C892" i="3"/>
  <c r="G891" i="3"/>
  <c r="F891" i="3"/>
  <c r="E891" i="3"/>
  <c r="D891" i="3"/>
  <c r="H891" i="3" s="1"/>
  <c r="C891" i="3"/>
  <c r="G890" i="3"/>
  <c r="F890" i="3"/>
  <c r="E890" i="3"/>
  <c r="D890" i="3"/>
  <c r="H890" i="3" s="1"/>
  <c r="C890" i="3"/>
  <c r="G889" i="3"/>
  <c r="F889" i="3"/>
  <c r="E889" i="3"/>
  <c r="D889" i="3"/>
  <c r="H889" i="3" s="1"/>
  <c r="C889" i="3"/>
  <c r="G888" i="3"/>
  <c r="F888" i="3"/>
  <c r="E888" i="3"/>
  <c r="D888" i="3"/>
  <c r="H888" i="3" s="1"/>
  <c r="C888" i="3"/>
  <c r="G887" i="3"/>
  <c r="F887" i="3"/>
  <c r="E887" i="3"/>
  <c r="D887" i="3"/>
  <c r="H887" i="3" s="1"/>
  <c r="C887" i="3"/>
  <c r="G886" i="3"/>
  <c r="F886" i="3"/>
  <c r="E886" i="3"/>
  <c r="D886" i="3"/>
  <c r="H886" i="3" s="1"/>
  <c r="C886" i="3"/>
  <c r="G885" i="3"/>
  <c r="F885" i="3"/>
  <c r="E885" i="3"/>
  <c r="D885" i="3"/>
  <c r="H885" i="3" s="1"/>
  <c r="C885" i="3"/>
  <c r="G884" i="3"/>
  <c r="F884" i="3"/>
  <c r="E884" i="3"/>
  <c r="D884" i="3"/>
  <c r="H884" i="3" s="1"/>
  <c r="C884" i="3"/>
  <c r="G883" i="3"/>
  <c r="F883" i="3"/>
  <c r="E883" i="3"/>
  <c r="D883" i="3"/>
  <c r="H883" i="3" s="1"/>
  <c r="C883" i="3"/>
  <c r="G882" i="3"/>
  <c r="F882" i="3"/>
  <c r="E882" i="3"/>
  <c r="D882" i="3"/>
  <c r="H882" i="3" s="1"/>
  <c r="C882" i="3"/>
  <c r="G881" i="3"/>
  <c r="F881" i="3"/>
  <c r="E881" i="3"/>
  <c r="D881" i="3"/>
  <c r="H881" i="3" s="1"/>
  <c r="C881" i="3"/>
  <c r="G880" i="3"/>
  <c r="F880" i="3"/>
  <c r="E880" i="3"/>
  <c r="D880" i="3"/>
  <c r="H880" i="3" s="1"/>
  <c r="C880" i="3"/>
  <c r="G879" i="3"/>
  <c r="F879" i="3"/>
  <c r="E879" i="3"/>
  <c r="D879" i="3"/>
  <c r="H879" i="3" s="1"/>
  <c r="C879" i="3"/>
  <c r="G878" i="3"/>
  <c r="F878" i="3"/>
  <c r="E878" i="3"/>
  <c r="D878" i="3"/>
  <c r="H878" i="3" s="1"/>
  <c r="C878" i="3"/>
  <c r="G877" i="3"/>
  <c r="F877" i="3"/>
  <c r="E877" i="3"/>
  <c r="D877" i="3"/>
  <c r="H877" i="3" s="1"/>
  <c r="C877" i="3"/>
  <c r="G876" i="3"/>
  <c r="F876" i="3"/>
  <c r="E876" i="3"/>
  <c r="D876" i="3"/>
  <c r="H876" i="3" s="1"/>
  <c r="C876" i="3"/>
  <c r="G875" i="3"/>
  <c r="F875" i="3"/>
  <c r="E875" i="3"/>
  <c r="D875" i="3"/>
  <c r="H875" i="3" s="1"/>
  <c r="C875" i="3"/>
  <c r="G874" i="3"/>
  <c r="F874" i="3"/>
  <c r="E874" i="3"/>
  <c r="D874" i="3"/>
  <c r="H874" i="3" s="1"/>
  <c r="C874" i="3"/>
  <c r="G873" i="3"/>
  <c r="F873" i="3"/>
  <c r="E873" i="3"/>
  <c r="D873" i="3"/>
  <c r="H873" i="3" s="1"/>
  <c r="C873" i="3"/>
  <c r="G872" i="3"/>
  <c r="F872" i="3"/>
  <c r="E872" i="3"/>
  <c r="D872" i="3"/>
  <c r="H872" i="3" s="1"/>
  <c r="C872" i="3"/>
  <c r="G871" i="3"/>
  <c r="F871" i="3"/>
  <c r="E871" i="3"/>
  <c r="D871" i="3"/>
  <c r="H871" i="3" s="1"/>
  <c r="C871" i="3"/>
  <c r="G870" i="3"/>
  <c r="F870" i="3"/>
  <c r="E870" i="3"/>
  <c r="D870" i="3"/>
  <c r="H870" i="3" s="1"/>
  <c r="C870" i="3"/>
  <c r="G869" i="3"/>
  <c r="F869" i="3"/>
  <c r="E869" i="3"/>
  <c r="D869" i="3"/>
  <c r="H869" i="3" s="1"/>
  <c r="C869" i="3"/>
  <c r="G868" i="3"/>
  <c r="F868" i="3"/>
  <c r="E868" i="3"/>
  <c r="D868" i="3"/>
  <c r="H868" i="3" s="1"/>
  <c r="C868" i="3"/>
  <c r="G867" i="3"/>
  <c r="F867" i="3"/>
  <c r="E867" i="3"/>
  <c r="D867" i="3"/>
  <c r="H867" i="3" s="1"/>
  <c r="C867" i="3"/>
  <c r="G866" i="3"/>
  <c r="F866" i="3"/>
  <c r="E866" i="3"/>
  <c r="D866" i="3"/>
  <c r="H866" i="3" s="1"/>
  <c r="C866" i="3"/>
  <c r="G865" i="3"/>
  <c r="F865" i="3"/>
  <c r="E865" i="3"/>
  <c r="D865" i="3"/>
  <c r="H865" i="3" s="1"/>
  <c r="C865" i="3"/>
  <c r="G864" i="3"/>
  <c r="F864" i="3"/>
  <c r="E864" i="3"/>
  <c r="D864" i="3"/>
  <c r="H864" i="3" s="1"/>
  <c r="C864" i="3"/>
  <c r="G863" i="3"/>
  <c r="F863" i="3"/>
  <c r="E863" i="3"/>
  <c r="D863" i="3"/>
  <c r="H863" i="3" s="1"/>
  <c r="C863" i="3"/>
  <c r="G862" i="3"/>
  <c r="F862" i="3"/>
  <c r="E862" i="3"/>
  <c r="D862" i="3"/>
  <c r="H862" i="3" s="1"/>
  <c r="C862" i="3"/>
  <c r="G861" i="3"/>
  <c r="F861" i="3"/>
  <c r="E861" i="3"/>
  <c r="D861" i="3"/>
  <c r="H861" i="3" s="1"/>
  <c r="C861" i="3"/>
  <c r="G860" i="3"/>
  <c r="F860" i="3"/>
  <c r="E860" i="3"/>
  <c r="D860" i="3"/>
  <c r="H860" i="3" s="1"/>
  <c r="C860" i="3"/>
  <c r="G859" i="3"/>
  <c r="F859" i="3"/>
  <c r="E859" i="3"/>
  <c r="D859" i="3"/>
  <c r="H859" i="3" s="1"/>
  <c r="C859" i="3"/>
  <c r="G858" i="3"/>
  <c r="F858" i="3"/>
  <c r="E858" i="3"/>
  <c r="D858" i="3"/>
  <c r="H858" i="3" s="1"/>
  <c r="C858" i="3"/>
  <c r="G857" i="3"/>
  <c r="F857" i="3"/>
  <c r="E857" i="3"/>
  <c r="D857" i="3"/>
  <c r="H857" i="3" s="1"/>
  <c r="C857" i="3"/>
  <c r="G856" i="3"/>
  <c r="F856" i="3"/>
  <c r="E856" i="3"/>
  <c r="D856" i="3"/>
  <c r="H856" i="3" s="1"/>
  <c r="C856" i="3"/>
  <c r="G855" i="3"/>
  <c r="F855" i="3"/>
  <c r="E855" i="3"/>
  <c r="D855" i="3"/>
  <c r="H855" i="3" s="1"/>
  <c r="C855" i="3"/>
  <c r="G854" i="3"/>
  <c r="F854" i="3"/>
  <c r="E854" i="3"/>
  <c r="D854" i="3"/>
  <c r="H854" i="3" s="1"/>
  <c r="C854" i="3"/>
  <c r="G853" i="3"/>
  <c r="F853" i="3"/>
  <c r="E853" i="3"/>
  <c r="D853" i="3"/>
  <c r="H853" i="3" s="1"/>
  <c r="C853" i="3"/>
  <c r="G852" i="3"/>
  <c r="F852" i="3"/>
  <c r="E852" i="3"/>
  <c r="D852" i="3"/>
  <c r="H852" i="3" s="1"/>
  <c r="C852" i="3"/>
  <c r="G851" i="3"/>
  <c r="F851" i="3"/>
  <c r="E851" i="3"/>
  <c r="D851" i="3"/>
  <c r="H851" i="3" s="1"/>
  <c r="C851" i="3"/>
  <c r="G850" i="3"/>
  <c r="F850" i="3"/>
  <c r="E850" i="3"/>
  <c r="D850" i="3"/>
  <c r="H850" i="3" s="1"/>
  <c r="C850" i="3"/>
  <c r="G849" i="3"/>
  <c r="F849" i="3"/>
  <c r="E849" i="3"/>
  <c r="D849" i="3"/>
  <c r="H849" i="3" s="1"/>
  <c r="C849" i="3"/>
  <c r="G848" i="3"/>
  <c r="F848" i="3"/>
  <c r="E848" i="3"/>
  <c r="D848" i="3"/>
  <c r="H848" i="3" s="1"/>
  <c r="C848" i="3"/>
  <c r="G847" i="3"/>
  <c r="F847" i="3"/>
  <c r="E847" i="3"/>
  <c r="D847" i="3"/>
  <c r="H847" i="3" s="1"/>
  <c r="C847" i="3"/>
  <c r="G846" i="3"/>
  <c r="F846" i="3"/>
  <c r="E846" i="3"/>
  <c r="D846" i="3"/>
  <c r="H846" i="3" s="1"/>
  <c r="C846" i="3"/>
  <c r="G845" i="3"/>
  <c r="F845" i="3"/>
  <c r="E845" i="3"/>
  <c r="D845" i="3"/>
  <c r="H845" i="3" s="1"/>
  <c r="C845" i="3"/>
  <c r="G844" i="3"/>
  <c r="F844" i="3"/>
  <c r="E844" i="3"/>
  <c r="D844" i="3"/>
  <c r="H844" i="3" s="1"/>
  <c r="C844" i="3"/>
  <c r="G843" i="3"/>
  <c r="F843" i="3"/>
  <c r="E843" i="3"/>
  <c r="D843" i="3"/>
  <c r="H843" i="3" s="1"/>
  <c r="C843" i="3"/>
  <c r="G842" i="3"/>
  <c r="F842" i="3"/>
  <c r="E842" i="3"/>
  <c r="D842" i="3"/>
  <c r="H842" i="3" s="1"/>
  <c r="C842" i="3"/>
  <c r="G841" i="3"/>
  <c r="F841" i="3"/>
  <c r="E841" i="3"/>
  <c r="D841" i="3"/>
  <c r="H841" i="3" s="1"/>
  <c r="C841" i="3"/>
  <c r="G840" i="3"/>
  <c r="F840" i="3"/>
  <c r="E840" i="3"/>
  <c r="D840" i="3"/>
  <c r="H840" i="3" s="1"/>
  <c r="C840" i="3"/>
  <c r="G839" i="3"/>
  <c r="F839" i="3"/>
  <c r="E839" i="3"/>
  <c r="D839" i="3"/>
  <c r="H839" i="3" s="1"/>
  <c r="C839" i="3"/>
  <c r="G838" i="3"/>
  <c r="F838" i="3"/>
  <c r="E838" i="3"/>
  <c r="D838" i="3"/>
  <c r="H838" i="3" s="1"/>
  <c r="C838" i="3"/>
  <c r="G837" i="3"/>
  <c r="F837" i="3"/>
  <c r="E837" i="3"/>
  <c r="D837" i="3"/>
  <c r="H837" i="3" s="1"/>
  <c r="C837" i="3"/>
  <c r="G836" i="3"/>
  <c r="F836" i="3"/>
  <c r="E836" i="3"/>
  <c r="D836" i="3"/>
  <c r="H836" i="3" s="1"/>
  <c r="C836" i="3"/>
  <c r="G835" i="3"/>
  <c r="F835" i="3"/>
  <c r="E835" i="3"/>
  <c r="D835" i="3"/>
  <c r="H835" i="3" s="1"/>
  <c r="C835" i="3"/>
  <c r="G834" i="3"/>
  <c r="F834" i="3"/>
  <c r="E834" i="3"/>
  <c r="D834" i="3"/>
  <c r="H834" i="3" s="1"/>
  <c r="C834" i="3"/>
  <c r="G833" i="3"/>
  <c r="F833" i="3"/>
  <c r="E833" i="3"/>
  <c r="D833" i="3"/>
  <c r="H833" i="3" s="1"/>
  <c r="C833" i="3"/>
  <c r="G832" i="3"/>
  <c r="F832" i="3"/>
  <c r="E832" i="3"/>
  <c r="D832" i="3"/>
  <c r="H832" i="3" s="1"/>
  <c r="C832" i="3"/>
  <c r="G831" i="3"/>
  <c r="F831" i="3"/>
  <c r="E831" i="3"/>
  <c r="D831" i="3"/>
  <c r="H831" i="3" s="1"/>
  <c r="C831" i="3"/>
  <c r="G830" i="3"/>
  <c r="F830" i="3"/>
  <c r="E830" i="3"/>
  <c r="D830" i="3"/>
  <c r="H830" i="3" s="1"/>
  <c r="C830" i="3"/>
  <c r="G829" i="3"/>
  <c r="F829" i="3"/>
  <c r="E829" i="3"/>
  <c r="D829" i="3"/>
  <c r="H829" i="3" s="1"/>
  <c r="C829" i="3"/>
  <c r="G828" i="3"/>
  <c r="F828" i="3"/>
  <c r="E828" i="3"/>
  <c r="D828" i="3"/>
  <c r="H828" i="3" s="1"/>
  <c r="C828" i="3"/>
  <c r="G827" i="3"/>
  <c r="F827" i="3"/>
  <c r="E827" i="3"/>
  <c r="D827" i="3"/>
  <c r="H827" i="3" s="1"/>
  <c r="C827" i="3"/>
  <c r="G826" i="3"/>
  <c r="F826" i="3"/>
  <c r="E826" i="3"/>
  <c r="D826" i="3"/>
  <c r="H826" i="3" s="1"/>
  <c r="C826" i="3"/>
  <c r="G825" i="3"/>
  <c r="F825" i="3"/>
  <c r="E825" i="3"/>
  <c r="D825" i="3"/>
  <c r="H825" i="3" s="1"/>
  <c r="C825" i="3"/>
  <c r="G824" i="3"/>
  <c r="F824" i="3"/>
  <c r="E824" i="3"/>
  <c r="D824" i="3"/>
  <c r="H824" i="3" s="1"/>
  <c r="C824" i="3"/>
  <c r="G823" i="3"/>
  <c r="F823" i="3"/>
  <c r="E823" i="3"/>
  <c r="D823" i="3"/>
  <c r="H823" i="3" s="1"/>
  <c r="C823" i="3"/>
  <c r="G822" i="3"/>
  <c r="F822" i="3"/>
  <c r="E822" i="3"/>
  <c r="D822" i="3"/>
  <c r="H822" i="3" s="1"/>
  <c r="C822" i="3"/>
  <c r="G821" i="3"/>
  <c r="F821" i="3"/>
  <c r="E821" i="3"/>
  <c r="D821" i="3"/>
  <c r="H821" i="3" s="1"/>
  <c r="C821" i="3"/>
  <c r="G820" i="3"/>
  <c r="F820" i="3"/>
  <c r="E820" i="3"/>
  <c r="D820" i="3"/>
  <c r="H820" i="3" s="1"/>
  <c r="C820" i="3"/>
  <c r="G819" i="3"/>
  <c r="F819" i="3"/>
  <c r="E819" i="3"/>
  <c r="D819" i="3"/>
  <c r="H819" i="3" s="1"/>
  <c r="C819" i="3"/>
  <c r="G818" i="3"/>
  <c r="F818" i="3"/>
  <c r="E818" i="3"/>
  <c r="D818" i="3"/>
  <c r="H818" i="3" s="1"/>
  <c r="C818" i="3"/>
  <c r="G817" i="3"/>
  <c r="F817" i="3"/>
  <c r="E817" i="3"/>
  <c r="D817" i="3"/>
  <c r="H817" i="3" s="1"/>
  <c r="C817" i="3"/>
  <c r="G816" i="3"/>
  <c r="F816" i="3"/>
  <c r="E816" i="3"/>
  <c r="D816" i="3"/>
  <c r="H816" i="3" s="1"/>
  <c r="C816" i="3"/>
  <c r="G815" i="3"/>
  <c r="F815" i="3"/>
  <c r="E815" i="3"/>
  <c r="D815" i="3"/>
  <c r="H815" i="3" s="1"/>
  <c r="C815" i="3"/>
  <c r="G814" i="3"/>
  <c r="F814" i="3"/>
  <c r="E814" i="3"/>
  <c r="D814" i="3"/>
  <c r="H814" i="3" s="1"/>
  <c r="C814" i="3"/>
  <c r="G813" i="3"/>
  <c r="F813" i="3"/>
  <c r="E813" i="3"/>
  <c r="D813" i="3"/>
  <c r="H813" i="3" s="1"/>
  <c r="C813" i="3"/>
  <c r="G812" i="3"/>
  <c r="F812" i="3"/>
  <c r="E812" i="3"/>
  <c r="D812" i="3"/>
  <c r="H812" i="3" s="1"/>
  <c r="C812" i="3"/>
  <c r="G811" i="3"/>
  <c r="F811" i="3"/>
  <c r="E811" i="3"/>
  <c r="D811" i="3"/>
  <c r="H811" i="3" s="1"/>
  <c r="C811" i="3"/>
  <c r="G810" i="3"/>
  <c r="F810" i="3"/>
  <c r="E810" i="3"/>
  <c r="D810" i="3"/>
  <c r="H810" i="3" s="1"/>
  <c r="C810" i="3"/>
  <c r="G809" i="3"/>
  <c r="F809" i="3"/>
  <c r="E809" i="3"/>
  <c r="D809" i="3"/>
  <c r="H809" i="3" s="1"/>
  <c r="C809" i="3"/>
  <c r="G808" i="3"/>
  <c r="F808" i="3"/>
  <c r="E808" i="3"/>
  <c r="D808" i="3"/>
  <c r="H808" i="3" s="1"/>
  <c r="C808" i="3"/>
  <c r="G807" i="3"/>
  <c r="F807" i="3"/>
  <c r="E807" i="3"/>
  <c r="D807" i="3"/>
  <c r="H807" i="3" s="1"/>
  <c r="C807" i="3"/>
  <c r="G806" i="3"/>
  <c r="F806" i="3"/>
  <c r="E806" i="3"/>
  <c r="D806" i="3"/>
  <c r="H806" i="3" s="1"/>
  <c r="C806" i="3"/>
  <c r="G805" i="3"/>
  <c r="F805" i="3"/>
  <c r="E805" i="3"/>
  <c r="D805" i="3"/>
  <c r="H805" i="3" s="1"/>
  <c r="C805" i="3"/>
  <c r="G804" i="3"/>
  <c r="F804" i="3"/>
  <c r="E804" i="3"/>
  <c r="D804" i="3"/>
  <c r="H804" i="3" s="1"/>
  <c r="C804" i="3"/>
  <c r="G803" i="3"/>
  <c r="F803" i="3"/>
  <c r="E803" i="3"/>
  <c r="D803" i="3"/>
  <c r="H803" i="3" s="1"/>
  <c r="C803" i="3"/>
  <c r="G802" i="3"/>
  <c r="F802" i="3"/>
  <c r="E802" i="3"/>
  <c r="D802" i="3"/>
  <c r="H802" i="3" s="1"/>
  <c r="C802" i="3"/>
  <c r="G801" i="3"/>
  <c r="F801" i="3"/>
  <c r="E801" i="3"/>
  <c r="D801" i="3"/>
  <c r="H801" i="3" s="1"/>
  <c r="C801" i="3"/>
  <c r="G800" i="3"/>
  <c r="F800" i="3"/>
  <c r="E800" i="3"/>
  <c r="D800" i="3"/>
  <c r="H800" i="3" s="1"/>
  <c r="C800" i="3"/>
  <c r="G799" i="3"/>
  <c r="F799" i="3"/>
  <c r="E799" i="3"/>
  <c r="D799" i="3"/>
  <c r="H799" i="3" s="1"/>
  <c r="C799" i="3"/>
  <c r="G798" i="3"/>
  <c r="F798" i="3"/>
  <c r="E798" i="3"/>
  <c r="D798" i="3"/>
  <c r="H798" i="3" s="1"/>
  <c r="C798" i="3"/>
  <c r="G797" i="3"/>
  <c r="F797" i="3"/>
  <c r="E797" i="3"/>
  <c r="D797" i="3"/>
  <c r="H797" i="3" s="1"/>
  <c r="C797" i="3"/>
  <c r="G796" i="3"/>
  <c r="F796" i="3"/>
  <c r="E796" i="3"/>
  <c r="D796" i="3"/>
  <c r="H796" i="3" s="1"/>
  <c r="C796" i="3"/>
  <c r="G795" i="3"/>
  <c r="F795" i="3"/>
  <c r="E795" i="3"/>
  <c r="D795" i="3"/>
  <c r="H795" i="3" s="1"/>
  <c r="C795" i="3"/>
  <c r="G794" i="3"/>
  <c r="F794" i="3"/>
  <c r="E794" i="3"/>
  <c r="D794" i="3"/>
  <c r="H794" i="3" s="1"/>
  <c r="C794" i="3"/>
  <c r="G793" i="3"/>
  <c r="F793" i="3"/>
  <c r="E793" i="3"/>
  <c r="D793" i="3"/>
  <c r="H793" i="3" s="1"/>
  <c r="C793" i="3"/>
  <c r="G792" i="3"/>
  <c r="F792" i="3"/>
  <c r="E792" i="3"/>
  <c r="D792" i="3"/>
  <c r="H792" i="3" s="1"/>
  <c r="C792" i="3"/>
  <c r="G791" i="3"/>
  <c r="F791" i="3"/>
  <c r="E791" i="3"/>
  <c r="D791" i="3"/>
  <c r="H791" i="3" s="1"/>
  <c r="C791" i="3"/>
  <c r="G790" i="3"/>
  <c r="F790" i="3"/>
  <c r="E790" i="3"/>
  <c r="D790" i="3"/>
  <c r="H790" i="3" s="1"/>
  <c r="C790" i="3"/>
  <c r="G789" i="3"/>
  <c r="F789" i="3"/>
  <c r="E789" i="3"/>
  <c r="D789" i="3"/>
  <c r="H789" i="3" s="1"/>
  <c r="C789" i="3"/>
  <c r="G788" i="3"/>
  <c r="F788" i="3"/>
  <c r="E788" i="3"/>
  <c r="D788" i="3"/>
  <c r="H788" i="3" s="1"/>
  <c r="C788" i="3"/>
  <c r="G787" i="3"/>
  <c r="F787" i="3"/>
  <c r="E787" i="3"/>
  <c r="D787" i="3"/>
  <c r="H787" i="3" s="1"/>
  <c r="C787" i="3"/>
  <c r="G786" i="3"/>
  <c r="F786" i="3"/>
  <c r="E786" i="3"/>
  <c r="D786" i="3"/>
  <c r="H786" i="3" s="1"/>
  <c r="C786" i="3"/>
  <c r="G785" i="3"/>
  <c r="F785" i="3"/>
  <c r="E785" i="3"/>
  <c r="D785" i="3"/>
  <c r="H785" i="3" s="1"/>
  <c r="C785" i="3"/>
  <c r="G784" i="3"/>
  <c r="F784" i="3"/>
  <c r="E784" i="3"/>
  <c r="D784" i="3"/>
  <c r="H784" i="3" s="1"/>
  <c r="C784" i="3"/>
  <c r="G783" i="3"/>
  <c r="F783" i="3"/>
  <c r="E783" i="3"/>
  <c r="D783" i="3"/>
  <c r="H783" i="3" s="1"/>
  <c r="C783" i="3"/>
  <c r="G782" i="3"/>
  <c r="F782" i="3"/>
  <c r="E782" i="3"/>
  <c r="D782" i="3"/>
  <c r="H782" i="3" s="1"/>
  <c r="C782" i="3"/>
  <c r="G781" i="3"/>
  <c r="F781" i="3"/>
  <c r="E781" i="3"/>
  <c r="D781" i="3"/>
  <c r="H781" i="3" s="1"/>
  <c r="C781" i="3"/>
  <c r="G780" i="3"/>
  <c r="F780" i="3"/>
  <c r="E780" i="3"/>
  <c r="D780" i="3"/>
  <c r="H780" i="3" s="1"/>
  <c r="C780" i="3"/>
  <c r="G779" i="3"/>
  <c r="F779" i="3"/>
  <c r="E779" i="3"/>
  <c r="D779" i="3"/>
  <c r="H779" i="3" s="1"/>
  <c r="C779" i="3"/>
  <c r="G778" i="3"/>
  <c r="F778" i="3"/>
  <c r="E778" i="3"/>
  <c r="D778" i="3"/>
  <c r="H778" i="3" s="1"/>
  <c r="C778" i="3"/>
  <c r="G777" i="3"/>
  <c r="F777" i="3"/>
  <c r="E777" i="3"/>
  <c r="D777" i="3"/>
  <c r="H777" i="3" s="1"/>
  <c r="C777" i="3"/>
  <c r="G776" i="3"/>
  <c r="F776" i="3"/>
  <c r="E776" i="3"/>
  <c r="D776" i="3"/>
  <c r="H776" i="3" s="1"/>
  <c r="C776" i="3"/>
  <c r="G775" i="3"/>
  <c r="F775" i="3"/>
  <c r="E775" i="3"/>
  <c r="D775" i="3"/>
  <c r="H775" i="3" s="1"/>
  <c r="C775" i="3"/>
  <c r="G774" i="3"/>
  <c r="F774" i="3"/>
  <c r="E774" i="3"/>
  <c r="D774" i="3"/>
  <c r="H774" i="3" s="1"/>
  <c r="C774" i="3"/>
  <c r="G773" i="3"/>
  <c r="F773" i="3"/>
  <c r="E773" i="3"/>
  <c r="D773" i="3"/>
  <c r="H773" i="3" s="1"/>
  <c r="C773" i="3"/>
  <c r="G772" i="3"/>
  <c r="F772" i="3"/>
  <c r="E772" i="3"/>
  <c r="D772" i="3"/>
  <c r="H772" i="3" s="1"/>
  <c r="C772" i="3"/>
  <c r="G771" i="3"/>
  <c r="F771" i="3"/>
  <c r="E771" i="3"/>
  <c r="D771" i="3"/>
  <c r="H771" i="3" s="1"/>
  <c r="C771" i="3"/>
  <c r="G770" i="3"/>
  <c r="F770" i="3"/>
  <c r="E770" i="3"/>
  <c r="D770" i="3"/>
  <c r="H770" i="3" s="1"/>
  <c r="C770" i="3"/>
  <c r="G769" i="3"/>
  <c r="F769" i="3"/>
  <c r="E769" i="3"/>
  <c r="D769" i="3"/>
  <c r="H769" i="3" s="1"/>
  <c r="C769" i="3"/>
  <c r="G768" i="3"/>
  <c r="F768" i="3"/>
  <c r="E768" i="3"/>
  <c r="D768" i="3"/>
  <c r="H768" i="3" s="1"/>
  <c r="C768" i="3"/>
  <c r="G767" i="3"/>
  <c r="F767" i="3"/>
  <c r="E767" i="3"/>
  <c r="D767" i="3"/>
  <c r="H767" i="3" s="1"/>
  <c r="C767" i="3"/>
  <c r="G766" i="3"/>
  <c r="F766" i="3"/>
  <c r="E766" i="3"/>
  <c r="D766" i="3"/>
  <c r="H766" i="3" s="1"/>
  <c r="C766" i="3"/>
  <c r="G765" i="3"/>
  <c r="F765" i="3"/>
  <c r="E765" i="3"/>
  <c r="D765" i="3"/>
  <c r="H765" i="3" s="1"/>
  <c r="C765" i="3"/>
  <c r="G764" i="3"/>
  <c r="F764" i="3"/>
  <c r="E764" i="3"/>
  <c r="D764" i="3"/>
  <c r="H764" i="3" s="1"/>
  <c r="C764" i="3"/>
  <c r="G763" i="3"/>
  <c r="F763" i="3"/>
  <c r="E763" i="3"/>
  <c r="D763" i="3"/>
  <c r="H763" i="3" s="1"/>
  <c r="C763" i="3"/>
  <c r="G762" i="3"/>
  <c r="F762" i="3"/>
  <c r="E762" i="3"/>
  <c r="D762" i="3"/>
  <c r="H762" i="3" s="1"/>
  <c r="C762" i="3"/>
  <c r="G761" i="3"/>
  <c r="F761" i="3"/>
  <c r="E761" i="3"/>
  <c r="D761" i="3"/>
  <c r="H761" i="3" s="1"/>
  <c r="C761" i="3"/>
  <c r="G760" i="3"/>
  <c r="F760" i="3"/>
  <c r="E760" i="3"/>
  <c r="D760" i="3"/>
  <c r="H760" i="3" s="1"/>
  <c r="C760" i="3"/>
  <c r="G759" i="3"/>
  <c r="F759" i="3"/>
  <c r="E759" i="3"/>
  <c r="D759" i="3"/>
  <c r="H759" i="3" s="1"/>
  <c r="C759" i="3"/>
  <c r="G758" i="3"/>
  <c r="F758" i="3"/>
  <c r="E758" i="3"/>
  <c r="D758" i="3"/>
  <c r="H758" i="3" s="1"/>
  <c r="C758" i="3"/>
  <c r="G757" i="3"/>
  <c r="F757" i="3"/>
  <c r="E757" i="3"/>
  <c r="D757" i="3"/>
  <c r="H757" i="3" s="1"/>
  <c r="C757" i="3"/>
  <c r="G756" i="3"/>
  <c r="F756" i="3"/>
  <c r="E756" i="3"/>
  <c r="D756" i="3"/>
  <c r="H756" i="3" s="1"/>
  <c r="C756" i="3"/>
  <c r="G755" i="3"/>
  <c r="F755" i="3"/>
  <c r="E755" i="3"/>
  <c r="D755" i="3"/>
  <c r="H755" i="3" s="1"/>
  <c r="C755" i="3"/>
  <c r="G754" i="3"/>
  <c r="F754" i="3"/>
  <c r="E754" i="3"/>
  <c r="D754" i="3"/>
  <c r="H754" i="3" s="1"/>
  <c r="C754" i="3"/>
  <c r="G753" i="3"/>
  <c r="F753" i="3"/>
  <c r="E753" i="3"/>
  <c r="D753" i="3"/>
  <c r="H753" i="3" s="1"/>
  <c r="C753" i="3"/>
  <c r="G752" i="3"/>
  <c r="F752" i="3"/>
  <c r="E752" i="3"/>
  <c r="D752" i="3"/>
  <c r="H752" i="3" s="1"/>
  <c r="C752" i="3"/>
  <c r="G751" i="3"/>
  <c r="F751" i="3"/>
  <c r="E751" i="3"/>
  <c r="D751" i="3"/>
  <c r="H751" i="3" s="1"/>
  <c r="C751" i="3"/>
  <c r="G750" i="3"/>
  <c r="F750" i="3"/>
  <c r="E750" i="3"/>
  <c r="D750" i="3"/>
  <c r="H750" i="3" s="1"/>
  <c r="C750" i="3"/>
  <c r="G749" i="3"/>
  <c r="F749" i="3"/>
  <c r="E749" i="3"/>
  <c r="D749" i="3"/>
  <c r="H749" i="3" s="1"/>
  <c r="C749" i="3"/>
  <c r="G748" i="3"/>
  <c r="F748" i="3"/>
  <c r="E748" i="3"/>
  <c r="D748" i="3"/>
  <c r="H748" i="3" s="1"/>
  <c r="C748" i="3"/>
  <c r="G747" i="3"/>
  <c r="F747" i="3"/>
  <c r="E747" i="3"/>
  <c r="D747" i="3"/>
  <c r="H747" i="3" s="1"/>
  <c r="C747" i="3"/>
  <c r="G746" i="3"/>
  <c r="F746" i="3"/>
  <c r="E746" i="3"/>
  <c r="D746" i="3"/>
  <c r="H746" i="3" s="1"/>
  <c r="C746" i="3"/>
  <c r="G745" i="3"/>
  <c r="F745" i="3"/>
  <c r="E745" i="3"/>
  <c r="D745" i="3"/>
  <c r="H745" i="3" s="1"/>
  <c r="C745" i="3"/>
  <c r="G744" i="3"/>
  <c r="F744" i="3"/>
  <c r="E744" i="3"/>
  <c r="D744" i="3"/>
  <c r="H744" i="3" s="1"/>
  <c r="C744" i="3"/>
  <c r="G743" i="3"/>
  <c r="F743" i="3"/>
  <c r="E743" i="3"/>
  <c r="D743" i="3"/>
  <c r="H743" i="3" s="1"/>
  <c r="C743" i="3"/>
  <c r="G742" i="3"/>
  <c r="F742" i="3"/>
  <c r="E742" i="3"/>
  <c r="D742" i="3"/>
  <c r="H742" i="3" s="1"/>
  <c r="C742" i="3"/>
  <c r="G741" i="3"/>
  <c r="F741" i="3"/>
  <c r="E741" i="3"/>
  <c r="D741" i="3"/>
  <c r="H741" i="3" s="1"/>
  <c r="C741" i="3"/>
  <c r="G740" i="3"/>
  <c r="F740" i="3"/>
  <c r="E740" i="3"/>
  <c r="D740" i="3"/>
  <c r="H740" i="3" s="1"/>
  <c r="C740" i="3"/>
  <c r="G739" i="3"/>
  <c r="F739" i="3"/>
  <c r="E739" i="3"/>
  <c r="D739" i="3"/>
  <c r="H739" i="3" s="1"/>
  <c r="C739" i="3"/>
  <c r="G738" i="3"/>
  <c r="F738" i="3"/>
  <c r="E738" i="3"/>
  <c r="D738" i="3"/>
  <c r="H738" i="3" s="1"/>
  <c r="C738" i="3"/>
  <c r="G737" i="3"/>
  <c r="F737" i="3"/>
  <c r="E737" i="3"/>
  <c r="D737" i="3"/>
  <c r="H737" i="3" s="1"/>
  <c r="C737" i="3"/>
  <c r="G736" i="3"/>
  <c r="F736" i="3"/>
  <c r="E736" i="3"/>
  <c r="D736" i="3"/>
  <c r="H736" i="3" s="1"/>
  <c r="C736" i="3"/>
  <c r="G735" i="3"/>
  <c r="F735" i="3"/>
  <c r="E735" i="3"/>
  <c r="D735" i="3"/>
  <c r="H735" i="3" s="1"/>
  <c r="C735" i="3"/>
  <c r="G734" i="3"/>
  <c r="F734" i="3"/>
  <c r="E734" i="3"/>
  <c r="D734" i="3"/>
  <c r="H734" i="3" s="1"/>
  <c r="C734" i="3"/>
  <c r="G733" i="3"/>
  <c r="F733" i="3"/>
  <c r="E733" i="3"/>
  <c r="D733" i="3"/>
  <c r="H733" i="3" s="1"/>
  <c r="C733" i="3"/>
  <c r="G732" i="3"/>
  <c r="F732" i="3"/>
  <c r="E732" i="3"/>
  <c r="D732" i="3"/>
  <c r="H732" i="3" s="1"/>
  <c r="C732" i="3"/>
  <c r="G731" i="3"/>
  <c r="F731" i="3"/>
  <c r="E731" i="3"/>
  <c r="D731" i="3"/>
  <c r="H731" i="3" s="1"/>
  <c r="C731" i="3"/>
  <c r="G730" i="3"/>
  <c r="F730" i="3"/>
  <c r="E730" i="3"/>
  <c r="D730" i="3"/>
  <c r="H730" i="3" s="1"/>
  <c r="C730" i="3"/>
  <c r="G729" i="3"/>
  <c r="F729" i="3"/>
  <c r="E729" i="3"/>
  <c r="D729" i="3"/>
  <c r="H729" i="3" s="1"/>
  <c r="C729" i="3"/>
  <c r="G728" i="3"/>
  <c r="F728" i="3"/>
  <c r="E728" i="3"/>
  <c r="D728" i="3"/>
  <c r="H728" i="3" s="1"/>
  <c r="C728" i="3"/>
  <c r="G727" i="3"/>
  <c r="F727" i="3"/>
  <c r="E727" i="3"/>
  <c r="D727" i="3"/>
  <c r="H727" i="3" s="1"/>
  <c r="C727" i="3"/>
  <c r="G726" i="3"/>
  <c r="F726" i="3"/>
  <c r="E726" i="3"/>
  <c r="D726" i="3"/>
  <c r="H726" i="3" s="1"/>
  <c r="C726" i="3"/>
  <c r="G725" i="3"/>
  <c r="F725" i="3"/>
  <c r="E725" i="3"/>
  <c r="D725" i="3"/>
  <c r="H725" i="3" s="1"/>
  <c r="C725" i="3"/>
  <c r="G724" i="3"/>
  <c r="F724" i="3"/>
  <c r="E724" i="3"/>
  <c r="D724" i="3"/>
  <c r="H724" i="3" s="1"/>
  <c r="C724" i="3"/>
  <c r="G723" i="3"/>
  <c r="F723" i="3"/>
  <c r="E723" i="3"/>
  <c r="D723" i="3"/>
  <c r="H723" i="3" s="1"/>
  <c r="C723" i="3"/>
  <c r="G722" i="3"/>
  <c r="F722" i="3"/>
  <c r="E722" i="3"/>
  <c r="D722" i="3"/>
  <c r="H722" i="3" s="1"/>
  <c r="C722" i="3"/>
  <c r="G721" i="3"/>
  <c r="F721" i="3"/>
  <c r="E721" i="3"/>
  <c r="D721" i="3"/>
  <c r="H721" i="3" s="1"/>
  <c r="C721" i="3"/>
  <c r="G720" i="3"/>
  <c r="F720" i="3"/>
  <c r="E720" i="3"/>
  <c r="D720" i="3"/>
  <c r="H720" i="3" s="1"/>
  <c r="C720" i="3"/>
  <c r="G719" i="3"/>
  <c r="F719" i="3"/>
  <c r="E719" i="3"/>
  <c r="D719" i="3"/>
  <c r="H719" i="3" s="1"/>
  <c r="C719" i="3"/>
  <c r="G718" i="3"/>
  <c r="F718" i="3"/>
  <c r="E718" i="3"/>
  <c r="D718" i="3"/>
  <c r="H718" i="3" s="1"/>
  <c r="C718" i="3"/>
  <c r="G717" i="3"/>
  <c r="F717" i="3"/>
  <c r="E717" i="3"/>
  <c r="D717" i="3"/>
  <c r="H717" i="3" s="1"/>
  <c r="C717" i="3"/>
  <c r="G716" i="3"/>
  <c r="F716" i="3"/>
  <c r="E716" i="3"/>
  <c r="D716" i="3"/>
  <c r="H716" i="3" s="1"/>
  <c r="C716" i="3"/>
  <c r="G715" i="3"/>
  <c r="F715" i="3"/>
  <c r="E715" i="3"/>
  <c r="D715" i="3"/>
  <c r="H715" i="3" s="1"/>
  <c r="C715" i="3"/>
  <c r="G714" i="3"/>
  <c r="F714" i="3"/>
  <c r="E714" i="3"/>
  <c r="D714" i="3"/>
  <c r="H714" i="3" s="1"/>
  <c r="C714" i="3"/>
  <c r="G713" i="3"/>
  <c r="F713" i="3"/>
  <c r="E713" i="3"/>
  <c r="D713" i="3"/>
  <c r="H713" i="3" s="1"/>
  <c r="C713" i="3"/>
  <c r="G712" i="3"/>
  <c r="F712" i="3"/>
  <c r="E712" i="3"/>
  <c r="D712" i="3"/>
  <c r="H712" i="3" s="1"/>
  <c r="C712" i="3"/>
  <c r="G711" i="3"/>
  <c r="F711" i="3"/>
  <c r="E711" i="3"/>
  <c r="D711" i="3"/>
  <c r="H711" i="3" s="1"/>
  <c r="C711" i="3"/>
  <c r="G710" i="3"/>
  <c r="F710" i="3"/>
  <c r="E710" i="3"/>
  <c r="D710" i="3"/>
  <c r="H710" i="3" s="1"/>
  <c r="C710" i="3"/>
  <c r="G709" i="3"/>
  <c r="F709" i="3"/>
  <c r="E709" i="3"/>
  <c r="D709" i="3"/>
  <c r="H709" i="3" s="1"/>
  <c r="C709" i="3"/>
  <c r="G708" i="3"/>
  <c r="F708" i="3"/>
  <c r="E708" i="3"/>
  <c r="D708" i="3"/>
  <c r="H708" i="3" s="1"/>
  <c r="C708" i="3"/>
  <c r="G707" i="3"/>
  <c r="F707" i="3"/>
  <c r="E707" i="3"/>
  <c r="D707" i="3"/>
  <c r="H707" i="3" s="1"/>
  <c r="C707" i="3"/>
  <c r="G706" i="3"/>
  <c r="F706" i="3"/>
  <c r="E706" i="3"/>
  <c r="D706" i="3"/>
  <c r="H706" i="3" s="1"/>
  <c r="C706" i="3"/>
  <c r="G705" i="3"/>
  <c r="F705" i="3"/>
  <c r="E705" i="3"/>
  <c r="D705" i="3"/>
  <c r="H705" i="3" s="1"/>
  <c r="C705" i="3"/>
  <c r="G704" i="3"/>
  <c r="F704" i="3"/>
  <c r="E704" i="3"/>
  <c r="D704" i="3"/>
  <c r="H704" i="3" s="1"/>
  <c r="C704" i="3"/>
  <c r="G703" i="3"/>
  <c r="F703" i="3"/>
  <c r="E703" i="3"/>
  <c r="D703" i="3"/>
  <c r="H703" i="3" s="1"/>
  <c r="C703" i="3"/>
  <c r="G702" i="3"/>
  <c r="F702" i="3"/>
  <c r="E702" i="3"/>
  <c r="D702" i="3"/>
  <c r="H702" i="3" s="1"/>
  <c r="C702" i="3"/>
  <c r="G701" i="3"/>
  <c r="F701" i="3"/>
  <c r="E701" i="3"/>
  <c r="D701" i="3"/>
  <c r="H701" i="3" s="1"/>
  <c r="C701" i="3"/>
  <c r="G700" i="3"/>
  <c r="F700" i="3"/>
  <c r="E700" i="3"/>
  <c r="D700" i="3"/>
  <c r="H700" i="3" s="1"/>
  <c r="C700" i="3"/>
  <c r="G699" i="3"/>
  <c r="F699" i="3"/>
  <c r="E699" i="3"/>
  <c r="D699" i="3"/>
  <c r="H699" i="3" s="1"/>
  <c r="C699" i="3"/>
  <c r="G698" i="3"/>
  <c r="F698" i="3"/>
  <c r="E698" i="3"/>
  <c r="D698" i="3"/>
  <c r="H698" i="3" s="1"/>
  <c r="C698" i="3"/>
  <c r="G697" i="3"/>
  <c r="F697" i="3"/>
  <c r="E697" i="3"/>
  <c r="D697" i="3"/>
  <c r="H697" i="3" s="1"/>
  <c r="C697" i="3"/>
  <c r="G696" i="3"/>
  <c r="F696" i="3"/>
  <c r="E696" i="3"/>
  <c r="D696" i="3"/>
  <c r="H696" i="3" s="1"/>
  <c r="C696" i="3"/>
  <c r="G695" i="3"/>
  <c r="F695" i="3"/>
  <c r="E695" i="3"/>
  <c r="D695" i="3"/>
  <c r="H695" i="3" s="1"/>
  <c r="C695" i="3"/>
  <c r="G694" i="3"/>
  <c r="F694" i="3"/>
  <c r="E694" i="3"/>
  <c r="D694" i="3"/>
  <c r="H694" i="3" s="1"/>
  <c r="C694" i="3"/>
  <c r="G693" i="3"/>
  <c r="F693" i="3"/>
  <c r="E693" i="3"/>
  <c r="D693" i="3"/>
  <c r="H693" i="3" s="1"/>
  <c r="C693" i="3"/>
  <c r="G692" i="3"/>
  <c r="F692" i="3"/>
  <c r="E692" i="3"/>
  <c r="D692" i="3"/>
  <c r="H692" i="3" s="1"/>
  <c r="C692" i="3"/>
  <c r="G691" i="3"/>
  <c r="F691" i="3"/>
  <c r="E691" i="3"/>
  <c r="D691" i="3"/>
  <c r="H691" i="3" s="1"/>
  <c r="C691" i="3"/>
  <c r="G690" i="3"/>
  <c r="F690" i="3"/>
  <c r="E690" i="3"/>
  <c r="D690" i="3"/>
  <c r="H690" i="3" s="1"/>
  <c r="C690" i="3"/>
  <c r="G689" i="3"/>
  <c r="F689" i="3"/>
  <c r="E689" i="3"/>
  <c r="D689" i="3"/>
  <c r="H689" i="3" s="1"/>
  <c r="C689" i="3"/>
  <c r="G688" i="3"/>
  <c r="F688" i="3"/>
  <c r="E688" i="3"/>
  <c r="D688" i="3"/>
  <c r="H688" i="3" s="1"/>
  <c r="C688" i="3"/>
  <c r="G687" i="3"/>
  <c r="F687" i="3"/>
  <c r="E687" i="3"/>
  <c r="D687" i="3"/>
  <c r="H687" i="3" s="1"/>
  <c r="C687" i="3"/>
  <c r="G686" i="3"/>
  <c r="F686" i="3"/>
  <c r="E686" i="3"/>
  <c r="D686" i="3"/>
  <c r="H686" i="3" s="1"/>
  <c r="C686" i="3"/>
  <c r="G685" i="3"/>
  <c r="F685" i="3"/>
  <c r="E685" i="3"/>
  <c r="D685" i="3"/>
  <c r="H685" i="3" s="1"/>
  <c r="C685" i="3"/>
  <c r="G684" i="3"/>
  <c r="F684" i="3"/>
  <c r="E684" i="3"/>
  <c r="D684" i="3"/>
  <c r="H684" i="3" s="1"/>
  <c r="C684" i="3"/>
  <c r="G683" i="3"/>
  <c r="F683" i="3"/>
  <c r="E683" i="3"/>
  <c r="D683" i="3"/>
  <c r="H683" i="3" s="1"/>
  <c r="C683" i="3"/>
  <c r="G682" i="3"/>
  <c r="F682" i="3"/>
  <c r="E682" i="3"/>
  <c r="D682" i="3"/>
  <c r="H682" i="3" s="1"/>
  <c r="C682" i="3"/>
  <c r="G681" i="3"/>
  <c r="F681" i="3"/>
  <c r="E681" i="3"/>
  <c r="D681" i="3"/>
  <c r="H681" i="3" s="1"/>
  <c r="C681" i="3"/>
  <c r="G680" i="3"/>
  <c r="F680" i="3"/>
  <c r="E680" i="3"/>
  <c r="D680" i="3"/>
  <c r="H680" i="3" s="1"/>
  <c r="C680" i="3"/>
  <c r="G679" i="3"/>
  <c r="F679" i="3"/>
  <c r="E679" i="3"/>
  <c r="D679" i="3"/>
  <c r="H679" i="3" s="1"/>
  <c r="C679" i="3"/>
  <c r="G678" i="3"/>
  <c r="F678" i="3"/>
  <c r="E678" i="3"/>
  <c r="D678" i="3"/>
  <c r="H678" i="3" s="1"/>
  <c r="C678" i="3"/>
  <c r="G677" i="3"/>
  <c r="F677" i="3"/>
  <c r="E677" i="3"/>
  <c r="D677" i="3"/>
  <c r="H677" i="3" s="1"/>
  <c r="C677" i="3"/>
  <c r="G676" i="3"/>
  <c r="F676" i="3"/>
  <c r="E676" i="3"/>
  <c r="D676" i="3"/>
  <c r="H676" i="3" s="1"/>
  <c r="C676" i="3"/>
  <c r="G675" i="3"/>
  <c r="F675" i="3"/>
  <c r="E675" i="3"/>
  <c r="D675" i="3"/>
  <c r="H675" i="3" s="1"/>
  <c r="C675" i="3"/>
  <c r="G674" i="3"/>
  <c r="F674" i="3"/>
  <c r="E674" i="3"/>
  <c r="D674" i="3"/>
  <c r="H674" i="3" s="1"/>
  <c r="C674" i="3"/>
  <c r="G673" i="3"/>
  <c r="F673" i="3"/>
  <c r="E673" i="3"/>
  <c r="D673" i="3"/>
  <c r="H673" i="3" s="1"/>
  <c r="C673" i="3"/>
  <c r="G672" i="3"/>
  <c r="F672" i="3"/>
  <c r="E672" i="3"/>
  <c r="D672" i="3"/>
  <c r="H672" i="3" s="1"/>
  <c r="C672" i="3"/>
  <c r="G671" i="3"/>
  <c r="F671" i="3"/>
  <c r="E671" i="3"/>
  <c r="D671" i="3"/>
  <c r="H671" i="3" s="1"/>
  <c r="C671" i="3"/>
  <c r="G670" i="3"/>
  <c r="F670" i="3"/>
  <c r="E670" i="3"/>
  <c r="D670" i="3"/>
  <c r="H670" i="3" s="1"/>
  <c r="C670" i="3"/>
  <c r="G669" i="3"/>
  <c r="F669" i="3"/>
  <c r="E669" i="3"/>
  <c r="D669" i="3"/>
  <c r="H669" i="3" s="1"/>
  <c r="C669" i="3"/>
  <c r="G668" i="3"/>
  <c r="F668" i="3"/>
  <c r="E668" i="3"/>
  <c r="D668" i="3"/>
  <c r="H668" i="3" s="1"/>
  <c r="C668" i="3"/>
  <c r="G667" i="3"/>
  <c r="F667" i="3"/>
  <c r="E667" i="3"/>
  <c r="D667" i="3"/>
  <c r="H667" i="3" s="1"/>
  <c r="C667" i="3"/>
  <c r="G666" i="3"/>
  <c r="F666" i="3"/>
  <c r="E666" i="3"/>
  <c r="D666" i="3"/>
  <c r="H666" i="3" s="1"/>
  <c r="C666" i="3"/>
  <c r="G665" i="3"/>
  <c r="F665" i="3"/>
  <c r="E665" i="3"/>
  <c r="D665" i="3"/>
  <c r="H665" i="3" s="1"/>
  <c r="C665" i="3"/>
  <c r="G664" i="3"/>
  <c r="F664" i="3"/>
  <c r="E664" i="3"/>
  <c r="D664" i="3"/>
  <c r="H664" i="3" s="1"/>
  <c r="C664" i="3"/>
  <c r="G663" i="3"/>
  <c r="F663" i="3"/>
  <c r="E663" i="3"/>
  <c r="D663" i="3"/>
  <c r="H663" i="3" s="1"/>
  <c r="C663" i="3"/>
  <c r="G662" i="3"/>
  <c r="F662" i="3"/>
  <c r="E662" i="3"/>
  <c r="D662" i="3"/>
  <c r="H662" i="3" s="1"/>
  <c r="C662" i="3"/>
  <c r="G661" i="3"/>
  <c r="F661" i="3"/>
  <c r="E661" i="3"/>
  <c r="D661" i="3"/>
  <c r="H661" i="3" s="1"/>
  <c r="C661" i="3"/>
  <c r="G660" i="3"/>
  <c r="F660" i="3"/>
  <c r="E660" i="3"/>
  <c r="D660" i="3"/>
  <c r="H660" i="3" s="1"/>
  <c r="C660" i="3"/>
  <c r="G659" i="3"/>
  <c r="F659" i="3"/>
  <c r="E659" i="3"/>
  <c r="D659" i="3"/>
  <c r="H659" i="3" s="1"/>
  <c r="C659" i="3"/>
  <c r="G658" i="3"/>
  <c r="F658" i="3"/>
  <c r="E658" i="3"/>
  <c r="D658" i="3"/>
  <c r="H658" i="3" s="1"/>
  <c r="C658" i="3"/>
  <c r="G657" i="3"/>
  <c r="F657" i="3"/>
  <c r="E657" i="3"/>
  <c r="D657" i="3"/>
  <c r="H657" i="3" s="1"/>
  <c r="C657" i="3"/>
  <c r="G656" i="3"/>
  <c r="F656" i="3"/>
  <c r="E656" i="3"/>
  <c r="D656" i="3"/>
  <c r="H656" i="3" s="1"/>
  <c r="C656" i="3"/>
  <c r="G655" i="3"/>
  <c r="F655" i="3"/>
  <c r="E655" i="3"/>
  <c r="D655" i="3"/>
  <c r="H655" i="3" s="1"/>
  <c r="C655" i="3"/>
  <c r="G654" i="3"/>
  <c r="F654" i="3"/>
  <c r="E654" i="3"/>
  <c r="D654" i="3"/>
  <c r="H654" i="3" s="1"/>
  <c r="C654" i="3"/>
  <c r="G653" i="3"/>
  <c r="F653" i="3"/>
  <c r="E653" i="3"/>
  <c r="D653" i="3"/>
  <c r="H653" i="3" s="1"/>
  <c r="C653" i="3"/>
  <c r="G652" i="3"/>
  <c r="F652" i="3"/>
  <c r="E652" i="3"/>
  <c r="D652" i="3"/>
  <c r="H652" i="3" s="1"/>
  <c r="C652" i="3"/>
  <c r="G651" i="3"/>
  <c r="F651" i="3"/>
  <c r="E651" i="3"/>
  <c r="D651" i="3"/>
  <c r="H651" i="3" s="1"/>
  <c r="C651" i="3"/>
  <c r="G650" i="3"/>
  <c r="F650" i="3"/>
  <c r="E650" i="3"/>
  <c r="D650" i="3"/>
  <c r="H650" i="3" s="1"/>
  <c r="C650" i="3"/>
  <c r="G649" i="3"/>
  <c r="F649" i="3"/>
  <c r="E649" i="3"/>
  <c r="D649" i="3"/>
  <c r="H649" i="3" s="1"/>
  <c r="C649" i="3"/>
  <c r="G648" i="3"/>
  <c r="F648" i="3"/>
  <c r="E648" i="3"/>
  <c r="D648" i="3"/>
  <c r="H648" i="3" s="1"/>
  <c r="C648" i="3"/>
  <c r="G647" i="3"/>
  <c r="F647" i="3"/>
  <c r="E647" i="3"/>
  <c r="D647" i="3"/>
  <c r="H647" i="3" s="1"/>
  <c r="C647" i="3"/>
  <c r="G646" i="3"/>
  <c r="F646" i="3"/>
  <c r="E646" i="3"/>
  <c r="D646" i="3"/>
  <c r="H646" i="3" s="1"/>
  <c r="C646" i="3"/>
  <c r="G645" i="3"/>
  <c r="F645" i="3"/>
  <c r="E645" i="3"/>
  <c r="D645" i="3"/>
  <c r="H645" i="3" s="1"/>
  <c r="C645" i="3"/>
  <c r="G644" i="3"/>
  <c r="F644" i="3"/>
  <c r="E644" i="3"/>
  <c r="D644" i="3"/>
  <c r="H644" i="3" s="1"/>
  <c r="C644" i="3"/>
  <c r="G643" i="3"/>
  <c r="F643" i="3"/>
  <c r="E643" i="3"/>
  <c r="D643" i="3"/>
  <c r="H643" i="3" s="1"/>
  <c r="C643" i="3"/>
  <c r="G642" i="3"/>
  <c r="F642" i="3"/>
  <c r="E642" i="3"/>
  <c r="D642" i="3"/>
  <c r="H642" i="3" s="1"/>
  <c r="C642" i="3"/>
  <c r="G641" i="3"/>
  <c r="F641" i="3"/>
  <c r="E641" i="3"/>
  <c r="D641" i="3"/>
  <c r="H641" i="3" s="1"/>
  <c r="C641" i="3"/>
  <c r="G640" i="3"/>
  <c r="F640" i="3"/>
  <c r="E640" i="3"/>
  <c r="D640" i="3"/>
  <c r="H640" i="3" s="1"/>
  <c r="C640" i="3"/>
  <c r="G639" i="3"/>
  <c r="F639" i="3"/>
  <c r="E639" i="3"/>
  <c r="D639" i="3"/>
  <c r="H639" i="3" s="1"/>
  <c r="C639" i="3"/>
  <c r="G638" i="3"/>
  <c r="F638" i="3"/>
  <c r="E638" i="3"/>
  <c r="D638" i="3"/>
  <c r="H638" i="3" s="1"/>
  <c r="C638" i="3"/>
  <c r="G637" i="3"/>
  <c r="F637" i="3"/>
  <c r="E637" i="3"/>
  <c r="D637" i="3"/>
  <c r="H637" i="3" s="1"/>
  <c r="C637" i="3"/>
  <c r="G636" i="3"/>
  <c r="F636" i="3"/>
  <c r="E636" i="3"/>
  <c r="D636" i="3"/>
  <c r="H636" i="3" s="1"/>
  <c r="C636" i="3"/>
  <c r="G635" i="3"/>
  <c r="F635" i="3"/>
  <c r="E635" i="3"/>
  <c r="D635" i="3"/>
  <c r="H635" i="3" s="1"/>
  <c r="C635" i="3"/>
  <c r="G634" i="3"/>
  <c r="F634" i="3"/>
  <c r="E634" i="3"/>
  <c r="D634" i="3"/>
  <c r="H634" i="3" s="1"/>
  <c r="C634" i="3"/>
  <c r="G633" i="3"/>
  <c r="F633" i="3"/>
  <c r="E633" i="3"/>
  <c r="D633" i="3"/>
  <c r="H633" i="3" s="1"/>
  <c r="C633" i="3"/>
  <c r="G632" i="3"/>
  <c r="F632" i="3"/>
  <c r="E632" i="3"/>
  <c r="D632" i="3"/>
  <c r="H632" i="3" s="1"/>
  <c r="C632" i="3"/>
  <c r="G631" i="3"/>
  <c r="F631" i="3"/>
  <c r="E631" i="3"/>
  <c r="D631" i="3"/>
  <c r="H631" i="3" s="1"/>
  <c r="C631" i="3"/>
  <c r="G630" i="3"/>
  <c r="F630" i="3"/>
  <c r="E630" i="3"/>
  <c r="D630" i="3"/>
  <c r="H630" i="3" s="1"/>
  <c r="C630" i="3"/>
  <c r="G629" i="3"/>
  <c r="F629" i="3"/>
  <c r="E629" i="3"/>
  <c r="D629" i="3"/>
  <c r="H629" i="3" s="1"/>
  <c r="C629" i="3"/>
  <c r="G628" i="3"/>
  <c r="F628" i="3"/>
  <c r="E628" i="3"/>
  <c r="D628" i="3"/>
  <c r="H628" i="3" s="1"/>
  <c r="C628" i="3"/>
  <c r="G627" i="3"/>
  <c r="F627" i="3"/>
  <c r="E627" i="3"/>
  <c r="D627" i="3"/>
  <c r="H627" i="3" s="1"/>
  <c r="C627" i="3"/>
  <c r="G626" i="3"/>
  <c r="F626" i="3"/>
  <c r="E626" i="3"/>
  <c r="D626" i="3"/>
  <c r="H626" i="3" s="1"/>
  <c r="C626" i="3"/>
  <c r="G625" i="3"/>
  <c r="F625" i="3"/>
  <c r="E625" i="3"/>
  <c r="D625" i="3"/>
  <c r="H625" i="3" s="1"/>
  <c r="C625" i="3"/>
  <c r="G624" i="3"/>
  <c r="F624" i="3"/>
  <c r="E624" i="3"/>
  <c r="D624" i="3"/>
  <c r="H624" i="3" s="1"/>
  <c r="C624" i="3"/>
  <c r="G623" i="3"/>
  <c r="F623" i="3"/>
  <c r="E623" i="3"/>
  <c r="D623" i="3"/>
  <c r="H623" i="3" s="1"/>
  <c r="C623" i="3"/>
  <c r="G622" i="3"/>
  <c r="F622" i="3"/>
  <c r="E622" i="3"/>
  <c r="D622" i="3"/>
  <c r="H622" i="3" s="1"/>
  <c r="C622" i="3"/>
  <c r="G621" i="3"/>
  <c r="F621" i="3"/>
  <c r="E621" i="3"/>
  <c r="D621" i="3"/>
  <c r="H621" i="3" s="1"/>
  <c r="C621" i="3"/>
  <c r="G620" i="3"/>
  <c r="F620" i="3"/>
  <c r="E620" i="3"/>
  <c r="D620" i="3"/>
  <c r="H620" i="3" s="1"/>
  <c r="C620" i="3"/>
  <c r="G619" i="3"/>
  <c r="F619" i="3"/>
  <c r="E619" i="3"/>
  <c r="D619" i="3"/>
  <c r="H619" i="3" s="1"/>
  <c r="C619" i="3"/>
  <c r="G618" i="3"/>
  <c r="F618" i="3"/>
  <c r="E618" i="3"/>
  <c r="D618" i="3"/>
  <c r="H618" i="3" s="1"/>
  <c r="C618" i="3"/>
  <c r="G617" i="3"/>
  <c r="F617" i="3"/>
  <c r="E617" i="3"/>
  <c r="D617" i="3"/>
  <c r="H617" i="3" s="1"/>
  <c r="C617" i="3"/>
  <c r="G616" i="3"/>
  <c r="F616" i="3"/>
  <c r="E616" i="3"/>
  <c r="D616" i="3"/>
  <c r="H616" i="3" s="1"/>
  <c r="C616" i="3"/>
  <c r="G615" i="3"/>
  <c r="F615" i="3"/>
  <c r="E615" i="3"/>
  <c r="D615" i="3"/>
  <c r="H615" i="3" s="1"/>
  <c r="C615" i="3"/>
  <c r="G614" i="3"/>
  <c r="F614" i="3"/>
  <c r="E614" i="3"/>
  <c r="D614" i="3"/>
  <c r="H614" i="3" s="1"/>
  <c r="C614" i="3"/>
  <c r="G613" i="3"/>
  <c r="F613" i="3"/>
  <c r="E613" i="3"/>
  <c r="D613" i="3"/>
  <c r="H613" i="3" s="1"/>
  <c r="C613" i="3"/>
  <c r="G612" i="3"/>
  <c r="F612" i="3"/>
  <c r="E612" i="3"/>
  <c r="D612" i="3"/>
  <c r="H612" i="3" s="1"/>
  <c r="C612" i="3"/>
  <c r="G611" i="3"/>
  <c r="F611" i="3"/>
  <c r="E611" i="3"/>
  <c r="D611" i="3"/>
  <c r="H611" i="3" s="1"/>
  <c r="C611" i="3"/>
  <c r="G610" i="3"/>
  <c r="F610" i="3"/>
  <c r="E610" i="3"/>
  <c r="D610" i="3"/>
  <c r="H610" i="3" s="1"/>
  <c r="C610" i="3"/>
  <c r="G609" i="3"/>
  <c r="F609" i="3"/>
  <c r="E609" i="3"/>
  <c r="D609" i="3"/>
  <c r="H609" i="3" s="1"/>
  <c r="C609" i="3"/>
  <c r="G608" i="3"/>
  <c r="F608" i="3"/>
  <c r="E608" i="3"/>
  <c r="D608" i="3"/>
  <c r="H608" i="3" s="1"/>
  <c r="C608" i="3"/>
  <c r="G607" i="3"/>
  <c r="F607" i="3"/>
  <c r="E607" i="3"/>
  <c r="D607" i="3"/>
  <c r="H607" i="3" s="1"/>
  <c r="C607" i="3"/>
  <c r="G606" i="3"/>
  <c r="F606" i="3"/>
  <c r="E606" i="3"/>
  <c r="D606" i="3"/>
  <c r="H606" i="3" s="1"/>
  <c r="C606" i="3"/>
  <c r="G605" i="3"/>
  <c r="F605" i="3"/>
  <c r="E605" i="3"/>
  <c r="D605" i="3"/>
  <c r="H605" i="3" s="1"/>
  <c r="C605" i="3"/>
  <c r="G604" i="3"/>
  <c r="F604" i="3"/>
  <c r="E604" i="3"/>
  <c r="D604" i="3"/>
  <c r="H604" i="3" s="1"/>
  <c r="C604" i="3"/>
  <c r="G603" i="3"/>
  <c r="F603" i="3"/>
  <c r="E603" i="3"/>
  <c r="D603" i="3"/>
  <c r="H603" i="3" s="1"/>
  <c r="C603" i="3"/>
  <c r="G602" i="3"/>
  <c r="F602" i="3"/>
  <c r="E602" i="3"/>
  <c r="D602" i="3"/>
  <c r="H602" i="3" s="1"/>
  <c r="C602" i="3"/>
  <c r="G601" i="3"/>
  <c r="F601" i="3"/>
  <c r="E601" i="3"/>
  <c r="D601" i="3"/>
  <c r="H601" i="3" s="1"/>
  <c r="C601" i="3"/>
  <c r="G600" i="3"/>
  <c r="F600" i="3"/>
  <c r="E600" i="3"/>
  <c r="D600" i="3"/>
  <c r="H600" i="3" s="1"/>
  <c r="C600" i="3"/>
  <c r="G599" i="3"/>
  <c r="F599" i="3"/>
  <c r="E599" i="3"/>
  <c r="D599" i="3"/>
  <c r="H599" i="3" s="1"/>
  <c r="C599" i="3"/>
  <c r="G598" i="3"/>
  <c r="F598" i="3"/>
  <c r="E598" i="3"/>
  <c r="D598" i="3"/>
  <c r="H598" i="3" s="1"/>
  <c r="C598" i="3"/>
  <c r="G597" i="3"/>
  <c r="F597" i="3"/>
  <c r="E597" i="3"/>
  <c r="D597" i="3"/>
  <c r="H597" i="3" s="1"/>
  <c r="C597" i="3"/>
  <c r="G596" i="3"/>
  <c r="F596" i="3"/>
  <c r="E596" i="3"/>
  <c r="D596" i="3"/>
  <c r="H596" i="3" s="1"/>
  <c r="C596" i="3"/>
  <c r="G595" i="3"/>
  <c r="F595" i="3"/>
  <c r="E595" i="3"/>
  <c r="D595" i="3"/>
  <c r="H595" i="3" s="1"/>
  <c r="C595" i="3"/>
  <c r="G594" i="3"/>
  <c r="F594" i="3"/>
  <c r="E594" i="3"/>
  <c r="D594" i="3"/>
  <c r="H594" i="3" s="1"/>
  <c r="C594" i="3"/>
  <c r="G593" i="3"/>
  <c r="F593" i="3"/>
  <c r="E593" i="3"/>
  <c r="D593" i="3"/>
  <c r="H593" i="3" s="1"/>
  <c r="C593" i="3"/>
  <c r="G592" i="3"/>
  <c r="F592" i="3"/>
  <c r="E592" i="3"/>
  <c r="D592" i="3"/>
  <c r="H592" i="3" s="1"/>
  <c r="C592" i="3"/>
  <c r="G591" i="3"/>
  <c r="F591" i="3"/>
  <c r="E591" i="3"/>
  <c r="D591" i="3"/>
  <c r="H591" i="3" s="1"/>
  <c r="C591" i="3"/>
  <c r="G590" i="3"/>
  <c r="F590" i="3"/>
  <c r="E590" i="3"/>
  <c r="D590" i="3"/>
  <c r="H590" i="3" s="1"/>
  <c r="C590" i="3"/>
  <c r="G589" i="3"/>
  <c r="F589" i="3"/>
  <c r="E589" i="3"/>
  <c r="D589" i="3"/>
  <c r="H589" i="3" s="1"/>
  <c r="C589" i="3"/>
  <c r="G588" i="3"/>
  <c r="F588" i="3"/>
  <c r="E588" i="3"/>
  <c r="D588" i="3"/>
  <c r="H588" i="3" s="1"/>
  <c r="C588" i="3"/>
  <c r="G587" i="3"/>
  <c r="F587" i="3"/>
  <c r="E587" i="3"/>
  <c r="D587" i="3"/>
  <c r="H587" i="3" s="1"/>
  <c r="C587" i="3"/>
  <c r="G586" i="3"/>
  <c r="F586" i="3"/>
  <c r="E586" i="3"/>
  <c r="D586" i="3"/>
  <c r="H586" i="3" s="1"/>
  <c r="C586" i="3"/>
  <c r="G585" i="3"/>
  <c r="F585" i="3"/>
  <c r="E585" i="3"/>
  <c r="D585" i="3"/>
  <c r="H585" i="3" s="1"/>
  <c r="C585" i="3"/>
  <c r="G584" i="3"/>
  <c r="F584" i="3"/>
  <c r="E584" i="3"/>
  <c r="D584" i="3"/>
  <c r="H584" i="3" s="1"/>
  <c r="C584" i="3"/>
  <c r="G583" i="3"/>
  <c r="F583" i="3"/>
  <c r="E583" i="3"/>
  <c r="D583" i="3"/>
  <c r="H583" i="3" s="1"/>
  <c r="C583" i="3"/>
  <c r="G582" i="3"/>
  <c r="F582" i="3"/>
  <c r="E582" i="3"/>
  <c r="D582" i="3"/>
  <c r="H582" i="3" s="1"/>
  <c r="C582" i="3"/>
  <c r="G581" i="3"/>
  <c r="F581" i="3"/>
  <c r="E581" i="3"/>
  <c r="D581" i="3"/>
  <c r="H581" i="3" s="1"/>
  <c r="C581" i="3"/>
  <c r="G580" i="3"/>
  <c r="F580" i="3"/>
  <c r="E580" i="3"/>
  <c r="D580" i="3"/>
  <c r="H580" i="3" s="1"/>
  <c r="C580" i="3"/>
  <c r="G579" i="3"/>
  <c r="F579" i="3"/>
  <c r="E579" i="3"/>
  <c r="D579" i="3"/>
  <c r="H579" i="3" s="1"/>
  <c r="C579" i="3"/>
  <c r="G578" i="3"/>
  <c r="F578" i="3"/>
  <c r="E578" i="3"/>
  <c r="D578" i="3"/>
  <c r="H578" i="3" s="1"/>
  <c r="C578" i="3"/>
  <c r="G577" i="3"/>
  <c r="F577" i="3"/>
  <c r="E577" i="3"/>
  <c r="D577" i="3"/>
  <c r="H577" i="3" s="1"/>
  <c r="C577" i="3"/>
  <c r="G576" i="3"/>
  <c r="F576" i="3"/>
  <c r="E576" i="3"/>
  <c r="D576" i="3"/>
  <c r="H576" i="3" s="1"/>
  <c r="C576" i="3"/>
  <c r="G575" i="3"/>
  <c r="F575" i="3"/>
  <c r="E575" i="3"/>
  <c r="D575" i="3"/>
  <c r="H575" i="3" s="1"/>
  <c r="C575" i="3"/>
  <c r="G574" i="3"/>
  <c r="F574" i="3"/>
  <c r="E574" i="3"/>
  <c r="D574" i="3"/>
  <c r="H574" i="3" s="1"/>
  <c r="C574" i="3"/>
  <c r="G573" i="3"/>
  <c r="F573" i="3"/>
  <c r="E573" i="3"/>
  <c r="D573" i="3"/>
  <c r="H573" i="3" s="1"/>
  <c r="C573" i="3"/>
  <c r="G572" i="3"/>
  <c r="F572" i="3"/>
  <c r="E572" i="3"/>
  <c r="D572" i="3"/>
  <c r="H572" i="3" s="1"/>
  <c r="C572" i="3"/>
  <c r="G571" i="3"/>
  <c r="F571" i="3"/>
  <c r="E571" i="3"/>
  <c r="D571" i="3"/>
  <c r="H571" i="3" s="1"/>
  <c r="C571" i="3"/>
  <c r="G570" i="3"/>
  <c r="F570" i="3"/>
  <c r="E570" i="3"/>
  <c r="D570" i="3"/>
  <c r="H570" i="3" s="1"/>
  <c r="C570" i="3"/>
  <c r="G569" i="3"/>
  <c r="F569" i="3"/>
  <c r="E569" i="3"/>
  <c r="D569" i="3"/>
  <c r="H569" i="3" s="1"/>
  <c r="C569" i="3"/>
  <c r="G568" i="3"/>
  <c r="F568" i="3"/>
  <c r="E568" i="3"/>
  <c r="D568" i="3"/>
  <c r="H568" i="3" s="1"/>
  <c r="C568" i="3"/>
  <c r="G567" i="3"/>
  <c r="F567" i="3"/>
  <c r="E567" i="3"/>
  <c r="D567" i="3"/>
  <c r="H567" i="3" s="1"/>
  <c r="C567" i="3"/>
  <c r="G566" i="3"/>
  <c r="F566" i="3"/>
  <c r="E566" i="3"/>
  <c r="D566" i="3"/>
  <c r="H566" i="3" s="1"/>
  <c r="C566" i="3"/>
  <c r="G565" i="3"/>
  <c r="F565" i="3"/>
  <c r="E565" i="3"/>
  <c r="D565" i="3"/>
  <c r="H565" i="3" s="1"/>
  <c r="C565" i="3"/>
  <c r="G564" i="3"/>
  <c r="F564" i="3"/>
  <c r="E564" i="3"/>
  <c r="D564" i="3"/>
  <c r="H564" i="3" s="1"/>
  <c r="C564" i="3"/>
  <c r="G563" i="3"/>
  <c r="F563" i="3"/>
  <c r="E563" i="3"/>
  <c r="D563" i="3"/>
  <c r="H563" i="3" s="1"/>
  <c r="C563" i="3"/>
  <c r="G562" i="3"/>
  <c r="F562" i="3"/>
  <c r="E562" i="3"/>
  <c r="D562" i="3"/>
  <c r="H562" i="3" s="1"/>
  <c r="C562" i="3"/>
  <c r="G561" i="3"/>
  <c r="F561" i="3"/>
  <c r="E561" i="3"/>
  <c r="D561" i="3"/>
  <c r="H561" i="3" s="1"/>
  <c r="C561" i="3"/>
  <c r="G560" i="3"/>
  <c r="F560" i="3"/>
  <c r="E560" i="3"/>
  <c r="D560" i="3"/>
  <c r="H560" i="3" s="1"/>
  <c r="C560" i="3"/>
  <c r="G559" i="3"/>
  <c r="F559" i="3"/>
  <c r="E559" i="3"/>
  <c r="D559" i="3"/>
  <c r="H559" i="3" s="1"/>
  <c r="C559" i="3"/>
  <c r="G558" i="3"/>
  <c r="F558" i="3"/>
  <c r="E558" i="3"/>
  <c r="D558" i="3"/>
  <c r="H558" i="3" s="1"/>
  <c r="C558" i="3"/>
  <c r="G557" i="3"/>
  <c r="F557" i="3"/>
  <c r="E557" i="3"/>
  <c r="D557" i="3"/>
  <c r="H557" i="3" s="1"/>
  <c r="C557" i="3"/>
  <c r="G556" i="3"/>
  <c r="F556" i="3"/>
  <c r="E556" i="3"/>
  <c r="D556" i="3"/>
  <c r="H556" i="3" s="1"/>
  <c r="C556" i="3"/>
  <c r="G555" i="3"/>
  <c r="F555" i="3"/>
  <c r="E555" i="3"/>
  <c r="D555" i="3"/>
  <c r="H555" i="3" s="1"/>
  <c r="C555" i="3"/>
  <c r="G554" i="3"/>
  <c r="F554" i="3"/>
  <c r="E554" i="3"/>
  <c r="D554" i="3"/>
  <c r="H554" i="3" s="1"/>
  <c r="C554" i="3"/>
  <c r="G553" i="3"/>
  <c r="F553" i="3"/>
  <c r="E553" i="3"/>
  <c r="D553" i="3"/>
  <c r="H553" i="3" s="1"/>
  <c r="C553" i="3"/>
  <c r="G552" i="3"/>
  <c r="F552" i="3"/>
  <c r="E552" i="3"/>
  <c r="D552" i="3"/>
  <c r="H552" i="3" s="1"/>
  <c r="C552" i="3"/>
  <c r="G551" i="3"/>
  <c r="F551" i="3"/>
  <c r="E551" i="3"/>
  <c r="D551" i="3"/>
  <c r="H551" i="3" s="1"/>
  <c r="C551" i="3"/>
  <c r="G550" i="3"/>
  <c r="F550" i="3"/>
  <c r="E550" i="3"/>
  <c r="D550" i="3"/>
  <c r="H550" i="3" s="1"/>
  <c r="C550" i="3"/>
  <c r="G549" i="3"/>
  <c r="F549" i="3"/>
  <c r="E549" i="3"/>
  <c r="D549" i="3"/>
  <c r="H549" i="3" s="1"/>
  <c r="C549" i="3"/>
  <c r="G548" i="3"/>
  <c r="F548" i="3"/>
  <c r="E548" i="3"/>
  <c r="D548" i="3"/>
  <c r="H548" i="3" s="1"/>
  <c r="C548" i="3"/>
  <c r="G547" i="3"/>
  <c r="F547" i="3"/>
  <c r="E547" i="3"/>
  <c r="D547" i="3"/>
  <c r="H547" i="3" s="1"/>
  <c r="C547" i="3"/>
  <c r="G546" i="3"/>
  <c r="F546" i="3"/>
  <c r="E546" i="3"/>
  <c r="D546" i="3"/>
  <c r="H546" i="3" s="1"/>
  <c r="C546" i="3"/>
  <c r="G545" i="3"/>
  <c r="F545" i="3"/>
  <c r="E545" i="3"/>
  <c r="D545" i="3"/>
  <c r="H545" i="3" s="1"/>
  <c r="C545" i="3"/>
  <c r="G544" i="3"/>
  <c r="F544" i="3"/>
  <c r="E544" i="3"/>
  <c r="D544" i="3"/>
  <c r="H544" i="3" s="1"/>
  <c r="C544" i="3"/>
  <c r="G543" i="3"/>
  <c r="F543" i="3"/>
  <c r="E543" i="3"/>
  <c r="D543" i="3"/>
  <c r="H543" i="3" s="1"/>
  <c r="C543" i="3"/>
  <c r="G542" i="3"/>
  <c r="F542" i="3"/>
  <c r="E542" i="3"/>
  <c r="D542" i="3"/>
  <c r="H542" i="3" s="1"/>
  <c r="C542" i="3"/>
  <c r="G541" i="3"/>
  <c r="F541" i="3"/>
  <c r="E541" i="3"/>
  <c r="D541" i="3"/>
  <c r="H541" i="3" s="1"/>
  <c r="C541" i="3"/>
  <c r="G540" i="3"/>
  <c r="F540" i="3"/>
  <c r="E540" i="3"/>
  <c r="D540" i="3"/>
  <c r="H540" i="3" s="1"/>
  <c r="C540" i="3"/>
  <c r="G539" i="3"/>
  <c r="F539" i="3"/>
  <c r="E539" i="3"/>
  <c r="D539" i="3"/>
  <c r="H539" i="3" s="1"/>
  <c r="C539" i="3"/>
  <c r="G538" i="3"/>
  <c r="F538" i="3"/>
  <c r="E538" i="3"/>
  <c r="D538" i="3"/>
  <c r="H538" i="3" s="1"/>
  <c r="C538" i="3"/>
  <c r="G537" i="3"/>
  <c r="F537" i="3"/>
  <c r="E537" i="3"/>
  <c r="D537" i="3"/>
  <c r="H537" i="3" s="1"/>
  <c r="C537" i="3"/>
  <c r="G536" i="3"/>
  <c r="F536" i="3"/>
  <c r="E536" i="3"/>
  <c r="D536" i="3"/>
  <c r="H536" i="3" s="1"/>
  <c r="C536" i="3"/>
  <c r="G535" i="3"/>
  <c r="F535" i="3"/>
  <c r="E535" i="3"/>
  <c r="D535" i="3"/>
  <c r="H535" i="3" s="1"/>
  <c r="C535" i="3"/>
  <c r="G534" i="3"/>
  <c r="F534" i="3"/>
  <c r="E534" i="3"/>
  <c r="D534" i="3"/>
  <c r="H534" i="3" s="1"/>
  <c r="C534" i="3"/>
  <c r="G533" i="3"/>
  <c r="F533" i="3"/>
  <c r="E533" i="3"/>
  <c r="D533" i="3"/>
  <c r="H533" i="3" s="1"/>
  <c r="C533" i="3"/>
  <c r="G532" i="3"/>
  <c r="F532" i="3"/>
  <c r="E532" i="3"/>
  <c r="D532" i="3"/>
  <c r="H532" i="3" s="1"/>
  <c r="C532" i="3"/>
  <c r="G531" i="3"/>
  <c r="F531" i="3"/>
  <c r="E531" i="3"/>
  <c r="D531" i="3"/>
  <c r="H531" i="3" s="1"/>
  <c r="C531" i="3"/>
  <c r="G530" i="3"/>
  <c r="F530" i="3"/>
  <c r="E530" i="3"/>
  <c r="D530" i="3"/>
  <c r="H530" i="3" s="1"/>
  <c r="C530" i="3"/>
  <c r="G529" i="3"/>
  <c r="F529" i="3"/>
  <c r="E529" i="3"/>
  <c r="D529" i="3"/>
  <c r="H529" i="3" s="1"/>
  <c r="C529" i="3"/>
  <c r="G528" i="3"/>
  <c r="F528" i="3"/>
  <c r="E528" i="3"/>
  <c r="D528" i="3"/>
  <c r="H528" i="3" s="1"/>
  <c r="C528" i="3"/>
  <c r="G527" i="3"/>
  <c r="F527" i="3"/>
  <c r="E527" i="3"/>
  <c r="D527" i="3"/>
  <c r="H527" i="3" s="1"/>
  <c r="C527" i="3"/>
  <c r="G526" i="3"/>
  <c r="F526" i="3"/>
  <c r="E526" i="3"/>
  <c r="D526" i="3"/>
  <c r="H526" i="3" s="1"/>
  <c r="C526" i="3"/>
  <c r="G525" i="3"/>
  <c r="F525" i="3"/>
  <c r="E525" i="3"/>
  <c r="D525" i="3"/>
  <c r="H525" i="3" s="1"/>
  <c r="C525" i="3"/>
  <c r="G524" i="3"/>
  <c r="F524" i="3"/>
  <c r="E524" i="3"/>
  <c r="D524" i="3"/>
  <c r="H524" i="3" s="1"/>
  <c r="C524" i="3"/>
  <c r="G523" i="3"/>
  <c r="F523" i="3"/>
  <c r="E523" i="3"/>
  <c r="D523" i="3"/>
  <c r="H523" i="3" s="1"/>
  <c r="C523" i="3"/>
  <c r="G522" i="3"/>
  <c r="F522" i="3"/>
  <c r="E522" i="3"/>
  <c r="D522" i="3"/>
  <c r="H522" i="3" s="1"/>
  <c r="C522" i="3"/>
  <c r="G521" i="3"/>
  <c r="F521" i="3"/>
  <c r="E521" i="3"/>
  <c r="D521" i="3"/>
  <c r="H521" i="3" s="1"/>
  <c r="C521" i="3"/>
  <c r="G520" i="3"/>
  <c r="F520" i="3"/>
  <c r="E520" i="3"/>
  <c r="D520" i="3"/>
  <c r="H520" i="3" s="1"/>
  <c r="C520" i="3"/>
  <c r="G519" i="3"/>
  <c r="F519" i="3"/>
  <c r="E519" i="3"/>
  <c r="D519" i="3"/>
  <c r="H519" i="3" s="1"/>
  <c r="C519" i="3"/>
  <c r="G518" i="3"/>
  <c r="F518" i="3"/>
  <c r="E518" i="3"/>
  <c r="D518" i="3"/>
  <c r="H518" i="3" s="1"/>
  <c r="C518" i="3"/>
  <c r="G517" i="3"/>
  <c r="F517" i="3"/>
  <c r="E517" i="3"/>
  <c r="D517" i="3"/>
  <c r="H517" i="3" s="1"/>
  <c r="C517" i="3"/>
  <c r="G516" i="3"/>
  <c r="F516" i="3"/>
  <c r="E516" i="3"/>
  <c r="D516" i="3"/>
  <c r="H516" i="3" s="1"/>
  <c r="C516" i="3"/>
  <c r="G515" i="3"/>
  <c r="F515" i="3"/>
  <c r="E515" i="3"/>
  <c r="D515" i="3"/>
  <c r="H515" i="3" s="1"/>
  <c r="C515" i="3"/>
  <c r="G514" i="3"/>
  <c r="F514" i="3"/>
  <c r="E514" i="3"/>
  <c r="D514" i="3"/>
  <c r="H514" i="3" s="1"/>
  <c r="C514" i="3"/>
  <c r="G513" i="3"/>
  <c r="F513" i="3"/>
  <c r="E513" i="3"/>
  <c r="D513" i="3"/>
  <c r="H513" i="3" s="1"/>
  <c r="C513" i="3"/>
  <c r="G512" i="3"/>
  <c r="F512" i="3"/>
  <c r="E512" i="3"/>
  <c r="D512" i="3"/>
  <c r="H512" i="3" s="1"/>
  <c r="C512" i="3"/>
  <c r="G511" i="3"/>
  <c r="F511" i="3"/>
  <c r="E511" i="3"/>
  <c r="D511" i="3"/>
  <c r="H511" i="3" s="1"/>
  <c r="C511" i="3"/>
  <c r="G510" i="3"/>
  <c r="F510" i="3"/>
  <c r="E510" i="3"/>
  <c r="D510" i="3"/>
  <c r="H510" i="3" s="1"/>
  <c r="C510" i="3"/>
  <c r="G509" i="3"/>
  <c r="F509" i="3"/>
  <c r="E509" i="3"/>
  <c r="D509" i="3"/>
  <c r="H509" i="3" s="1"/>
  <c r="C509" i="3"/>
  <c r="G508" i="3"/>
  <c r="F508" i="3"/>
  <c r="E508" i="3"/>
  <c r="D508" i="3"/>
  <c r="H508" i="3" s="1"/>
  <c r="C508" i="3"/>
  <c r="G507" i="3"/>
  <c r="F507" i="3"/>
  <c r="E507" i="3"/>
  <c r="D507" i="3"/>
  <c r="H507" i="3" s="1"/>
  <c r="C507" i="3"/>
  <c r="G506" i="3"/>
  <c r="F506" i="3"/>
  <c r="E506" i="3"/>
  <c r="D506" i="3"/>
  <c r="H506" i="3" s="1"/>
  <c r="C506" i="3"/>
  <c r="G505" i="3"/>
  <c r="F505" i="3"/>
  <c r="E505" i="3"/>
  <c r="D505" i="3"/>
  <c r="H505" i="3" s="1"/>
  <c r="C505" i="3"/>
  <c r="G504" i="3"/>
  <c r="F504" i="3"/>
  <c r="E504" i="3"/>
  <c r="D504" i="3"/>
  <c r="H504" i="3" s="1"/>
  <c r="C504" i="3"/>
  <c r="G503" i="3"/>
  <c r="F503" i="3"/>
  <c r="E503" i="3"/>
  <c r="D503" i="3"/>
  <c r="H503" i="3" s="1"/>
  <c r="C503" i="3"/>
  <c r="G502" i="3"/>
  <c r="F502" i="3"/>
  <c r="E502" i="3"/>
  <c r="D502" i="3"/>
  <c r="H502" i="3" s="1"/>
  <c r="C502" i="3"/>
  <c r="G501" i="3"/>
  <c r="F501" i="3"/>
  <c r="E501" i="3"/>
  <c r="D501" i="3"/>
  <c r="H501" i="3" s="1"/>
  <c r="C501" i="3"/>
  <c r="G500" i="3"/>
  <c r="F500" i="3"/>
  <c r="E500" i="3"/>
  <c r="D500" i="3"/>
  <c r="H500" i="3" s="1"/>
  <c r="C500" i="3"/>
  <c r="G499" i="3"/>
  <c r="F499" i="3"/>
  <c r="E499" i="3"/>
  <c r="D499" i="3"/>
  <c r="H499" i="3" s="1"/>
  <c r="C499" i="3"/>
  <c r="G498" i="3"/>
  <c r="F498" i="3"/>
  <c r="E498" i="3"/>
  <c r="D498" i="3"/>
  <c r="H498" i="3" s="1"/>
  <c r="C498" i="3"/>
  <c r="G497" i="3"/>
  <c r="F497" i="3"/>
  <c r="E497" i="3"/>
  <c r="D497" i="3"/>
  <c r="H497" i="3" s="1"/>
  <c r="C497" i="3"/>
  <c r="G496" i="3"/>
  <c r="F496" i="3"/>
  <c r="E496" i="3"/>
  <c r="D496" i="3"/>
  <c r="H496" i="3" s="1"/>
  <c r="C496" i="3"/>
  <c r="G495" i="3"/>
  <c r="F495" i="3"/>
  <c r="E495" i="3"/>
  <c r="D495" i="3"/>
  <c r="H495" i="3" s="1"/>
  <c r="C495" i="3"/>
  <c r="G494" i="3"/>
  <c r="F494" i="3"/>
  <c r="E494" i="3"/>
  <c r="D494" i="3"/>
  <c r="H494" i="3" s="1"/>
  <c r="C494" i="3"/>
  <c r="G493" i="3"/>
  <c r="F493" i="3"/>
  <c r="E493" i="3"/>
  <c r="D493" i="3"/>
  <c r="H493" i="3" s="1"/>
  <c r="C493" i="3"/>
  <c r="G492" i="3"/>
  <c r="F492" i="3"/>
  <c r="E492" i="3"/>
  <c r="D492" i="3"/>
  <c r="H492" i="3" s="1"/>
  <c r="C492" i="3"/>
  <c r="G491" i="3"/>
  <c r="F491" i="3"/>
  <c r="E491" i="3"/>
  <c r="D491" i="3"/>
  <c r="H491" i="3" s="1"/>
  <c r="C491" i="3"/>
  <c r="G490" i="3"/>
  <c r="F490" i="3"/>
  <c r="E490" i="3"/>
  <c r="D490" i="3"/>
  <c r="H490" i="3" s="1"/>
  <c r="C490" i="3"/>
  <c r="G489" i="3"/>
  <c r="F489" i="3"/>
  <c r="E489" i="3"/>
  <c r="D489" i="3"/>
  <c r="H489" i="3" s="1"/>
  <c r="C489" i="3"/>
  <c r="G488" i="3"/>
  <c r="F488" i="3"/>
  <c r="E488" i="3"/>
  <c r="D488" i="3"/>
  <c r="H488" i="3" s="1"/>
  <c r="C488" i="3"/>
  <c r="G487" i="3"/>
  <c r="F487" i="3"/>
  <c r="E487" i="3"/>
  <c r="D487" i="3"/>
  <c r="H487" i="3" s="1"/>
  <c r="C487" i="3"/>
  <c r="G486" i="3"/>
  <c r="F486" i="3"/>
  <c r="E486" i="3"/>
  <c r="D486" i="3"/>
  <c r="H486" i="3" s="1"/>
  <c r="C486" i="3"/>
  <c r="G485" i="3"/>
  <c r="F485" i="3"/>
  <c r="E485" i="3"/>
  <c r="D485" i="3"/>
  <c r="H485" i="3" s="1"/>
  <c r="C485" i="3"/>
  <c r="G484" i="3"/>
  <c r="F484" i="3"/>
  <c r="E484" i="3"/>
  <c r="D484" i="3"/>
  <c r="H484" i="3" s="1"/>
  <c r="C484" i="3"/>
  <c r="G483" i="3"/>
  <c r="F483" i="3"/>
  <c r="E483" i="3"/>
  <c r="D483" i="3"/>
  <c r="H483" i="3" s="1"/>
  <c r="C483" i="3"/>
  <c r="G482" i="3"/>
  <c r="F482" i="3"/>
  <c r="E482" i="3"/>
  <c r="D482" i="3"/>
  <c r="H482" i="3" s="1"/>
  <c r="C482" i="3"/>
  <c r="G481" i="3"/>
  <c r="F481" i="3"/>
  <c r="E481" i="3"/>
  <c r="D481" i="3"/>
  <c r="H481" i="3" s="1"/>
  <c r="C481" i="3"/>
  <c r="G480" i="3"/>
  <c r="F480" i="3"/>
  <c r="E480" i="3"/>
  <c r="D480" i="3"/>
  <c r="H480" i="3" s="1"/>
  <c r="C480" i="3"/>
  <c r="G479" i="3"/>
  <c r="F479" i="3"/>
  <c r="E479" i="3"/>
  <c r="D479" i="3"/>
  <c r="H479" i="3" s="1"/>
  <c r="C479" i="3"/>
  <c r="G478" i="3"/>
  <c r="F478" i="3"/>
  <c r="E478" i="3"/>
  <c r="D478" i="3"/>
  <c r="H478" i="3" s="1"/>
  <c r="C478" i="3"/>
  <c r="G477" i="3"/>
  <c r="F477" i="3"/>
  <c r="E477" i="3"/>
  <c r="D477" i="3"/>
  <c r="H477" i="3" s="1"/>
  <c r="C477" i="3"/>
  <c r="G476" i="3"/>
  <c r="F476" i="3"/>
  <c r="E476" i="3"/>
  <c r="D476" i="3"/>
  <c r="H476" i="3" s="1"/>
  <c r="C476" i="3"/>
  <c r="G475" i="3"/>
  <c r="F475" i="3"/>
  <c r="E475" i="3"/>
  <c r="D475" i="3"/>
  <c r="H475" i="3" s="1"/>
  <c r="C475" i="3"/>
  <c r="G474" i="3"/>
  <c r="F474" i="3"/>
  <c r="E474" i="3"/>
  <c r="D474" i="3"/>
  <c r="H474" i="3" s="1"/>
  <c r="C474" i="3"/>
  <c r="G473" i="3"/>
  <c r="F473" i="3"/>
  <c r="E473" i="3"/>
  <c r="D473" i="3"/>
  <c r="H473" i="3" s="1"/>
  <c r="C473" i="3"/>
  <c r="G472" i="3"/>
  <c r="F472" i="3"/>
  <c r="E472" i="3"/>
  <c r="D472" i="3"/>
  <c r="H472" i="3" s="1"/>
  <c r="C472" i="3"/>
  <c r="G471" i="3"/>
  <c r="F471" i="3"/>
  <c r="E471" i="3"/>
  <c r="D471" i="3"/>
  <c r="H471" i="3" s="1"/>
  <c r="C471" i="3"/>
  <c r="G470" i="3"/>
  <c r="F470" i="3"/>
  <c r="E470" i="3"/>
  <c r="D470" i="3"/>
  <c r="H470" i="3" s="1"/>
  <c r="C470" i="3"/>
  <c r="G469" i="3"/>
  <c r="F469" i="3"/>
  <c r="E469" i="3"/>
  <c r="D469" i="3"/>
  <c r="H469" i="3" s="1"/>
  <c r="C469" i="3"/>
  <c r="G468" i="3"/>
  <c r="F468" i="3"/>
  <c r="E468" i="3"/>
  <c r="D468" i="3"/>
  <c r="H468" i="3" s="1"/>
  <c r="C468" i="3"/>
  <c r="G467" i="3"/>
  <c r="F467" i="3"/>
  <c r="E467" i="3"/>
  <c r="D467" i="3"/>
  <c r="H467" i="3" s="1"/>
  <c r="C467" i="3"/>
  <c r="G466" i="3"/>
  <c r="F466" i="3"/>
  <c r="E466" i="3"/>
  <c r="D466" i="3"/>
  <c r="H466" i="3" s="1"/>
  <c r="C466" i="3"/>
  <c r="G465" i="3"/>
  <c r="F465" i="3"/>
  <c r="E465" i="3"/>
  <c r="D465" i="3"/>
  <c r="H465" i="3" s="1"/>
  <c r="C465" i="3"/>
  <c r="G464" i="3"/>
  <c r="F464" i="3"/>
  <c r="E464" i="3"/>
  <c r="D464" i="3"/>
  <c r="H464" i="3" s="1"/>
  <c r="C464" i="3"/>
  <c r="G463" i="3"/>
  <c r="F463" i="3"/>
  <c r="E463" i="3"/>
  <c r="D463" i="3"/>
  <c r="H463" i="3" s="1"/>
  <c r="C463" i="3"/>
  <c r="G462" i="3"/>
  <c r="F462" i="3"/>
  <c r="E462" i="3"/>
  <c r="D462" i="3"/>
  <c r="H462" i="3" s="1"/>
  <c r="C462" i="3"/>
  <c r="G461" i="3"/>
  <c r="F461" i="3"/>
  <c r="E461" i="3"/>
  <c r="D461" i="3"/>
  <c r="H461" i="3" s="1"/>
  <c r="C461" i="3"/>
  <c r="G460" i="3"/>
  <c r="F460" i="3"/>
  <c r="E460" i="3"/>
  <c r="D460" i="3"/>
  <c r="H460" i="3" s="1"/>
  <c r="C460" i="3"/>
  <c r="G459" i="3"/>
  <c r="F459" i="3"/>
  <c r="E459" i="3"/>
  <c r="D459" i="3"/>
  <c r="H459" i="3" s="1"/>
  <c r="C459" i="3"/>
  <c r="G458" i="3"/>
  <c r="F458" i="3"/>
  <c r="E458" i="3"/>
  <c r="D458" i="3"/>
  <c r="H458" i="3" s="1"/>
  <c r="C458" i="3"/>
  <c r="G457" i="3"/>
  <c r="F457" i="3"/>
  <c r="E457" i="3"/>
  <c r="D457" i="3"/>
  <c r="H457" i="3" s="1"/>
  <c r="C457" i="3"/>
  <c r="G456" i="3"/>
  <c r="F456" i="3"/>
  <c r="E456" i="3"/>
  <c r="D456" i="3"/>
  <c r="H456" i="3" s="1"/>
  <c r="C456" i="3"/>
  <c r="G455" i="3"/>
  <c r="F455" i="3"/>
  <c r="E455" i="3"/>
  <c r="D455" i="3"/>
  <c r="H455" i="3" s="1"/>
  <c r="C455" i="3"/>
  <c r="G454" i="3"/>
  <c r="F454" i="3"/>
  <c r="E454" i="3"/>
  <c r="D454" i="3"/>
  <c r="H454" i="3" s="1"/>
  <c r="C454" i="3"/>
  <c r="G453" i="3"/>
  <c r="F453" i="3"/>
  <c r="E453" i="3"/>
  <c r="D453" i="3"/>
  <c r="H453" i="3" s="1"/>
  <c r="C453" i="3"/>
  <c r="G452" i="3"/>
  <c r="F452" i="3"/>
  <c r="E452" i="3"/>
  <c r="D452" i="3"/>
  <c r="H452" i="3" s="1"/>
  <c r="C452" i="3"/>
  <c r="G451" i="3"/>
  <c r="F451" i="3"/>
  <c r="E451" i="3"/>
  <c r="D451" i="3"/>
  <c r="H451" i="3" s="1"/>
  <c r="C451" i="3"/>
  <c r="G450" i="3"/>
  <c r="F450" i="3"/>
  <c r="E450" i="3"/>
  <c r="D450" i="3"/>
  <c r="H450" i="3" s="1"/>
  <c r="C450" i="3"/>
  <c r="G449" i="3"/>
  <c r="F449" i="3"/>
  <c r="E449" i="3"/>
  <c r="D449" i="3"/>
  <c r="H449" i="3" s="1"/>
  <c r="C449" i="3"/>
  <c r="G448" i="3"/>
  <c r="F448" i="3"/>
  <c r="E448" i="3"/>
  <c r="D448" i="3"/>
  <c r="H448" i="3" s="1"/>
  <c r="C448" i="3"/>
  <c r="G447" i="3"/>
  <c r="F447" i="3"/>
  <c r="E447" i="3"/>
  <c r="D447" i="3"/>
  <c r="H447" i="3" s="1"/>
  <c r="C447" i="3"/>
  <c r="G446" i="3"/>
  <c r="F446" i="3"/>
  <c r="E446" i="3"/>
  <c r="D446" i="3"/>
  <c r="H446" i="3" s="1"/>
  <c r="C446" i="3"/>
  <c r="G445" i="3"/>
  <c r="F445" i="3"/>
  <c r="E445" i="3"/>
  <c r="D445" i="3"/>
  <c r="H445" i="3" s="1"/>
  <c r="C445" i="3"/>
  <c r="G444" i="3"/>
  <c r="F444" i="3"/>
  <c r="E444" i="3"/>
  <c r="D444" i="3"/>
  <c r="H444" i="3" s="1"/>
  <c r="C444" i="3"/>
  <c r="G443" i="3"/>
  <c r="F443" i="3"/>
  <c r="E443" i="3"/>
  <c r="D443" i="3"/>
  <c r="H443" i="3" s="1"/>
  <c r="C443" i="3"/>
  <c r="G442" i="3"/>
  <c r="F442" i="3"/>
  <c r="E442" i="3"/>
  <c r="D442" i="3"/>
  <c r="H442" i="3" s="1"/>
  <c r="C442" i="3"/>
  <c r="G441" i="3"/>
  <c r="F441" i="3"/>
  <c r="E441" i="3"/>
  <c r="D441" i="3"/>
  <c r="H441" i="3" s="1"/>
  <c r="C441" i="3"/>
  <c r="G440" i="3"/>
  <c r="F440" i="3"/>
  <c r="E440" i="3"/>
  <c r="D440" i="3"/>
  <c r="H440" i="3" s="1"/>
  <c r="C440" i="3"/>
  <c r="G439" i="3"/>
  <c r="F439" i="3"/>
  <c r="E439" i="3"/>
  <c r="D439" i="3"/>
  <c r="H439" i="3" s="1"/>
  <c r="C439" i="3"/>
  <c r="G438" i="3"/>
  <c r="F438" i="3"/>
  <c r="E438" i="3"/>
  <c r="D438" i="3"/>
  <c r="H438" i="3" s="1"/>
  <c r="C438" i="3"/>
  <c r="G437" i="3"/>
  <c r="F437" i="3"/>
  <c r="E437" i="3"/>
  <c r="D437" i="3"/>
  <c r="H437" i="3" s="1"/>
  <c r="C437" i="3"/>
  <c r="G436" i="3"/>
  <c r="F436" i="3"/>
  <c r="E436" i="3"/>
  <c r="D436" i="3"/>
  <c r="H436" i="3" s="1"/>
  <c r="C436" i="3"/>
  <c r="G435" i="3"/>
  <c r="F435" i="3"/>
  <c r="E435" i="3"/>
  <c r="D435" i="3"/>
  <c r="H435" i="3" s="1"/>
  <c r="C435" i="3"/>
  <c r="G434" i="3"/>
  <c r="F434" i="3"/>
  <c r="E434" i="3"/>
  <c r="D434" i="3"/>
  <c r="H434" i="3" s="1"/>
  <c r="C434" i="3"/>
  <c r="G433" i="3"/>
  <c r="F433" i="3"/>
  <c r="E433" i="3"/>
  <c r="D433" i="3"/>
  <c r="H433" i="3" s="1"/>
  <c r="C433" i="3"/>
  <c r="G432" i="3"/>
  <c r="F432" i="3"/>
  <c r="E432" i="3"/>
  <c r="D432" i="3"/>
  <c r="H432" i="3" s="1"/>
  <c r="C432" i="3"/>
  <c r="G431" i="3"/>
  <c r="F431" i="3"/>
  <c r="E431" i="3"/>
  <c r="D431" i="3"/>
  <c r="H431" i="3" s="1"/>
  <c r="C431" i="3"/>
  <c r="G430" i="3"/>
  <c r="F430" i="3"/>
  <c r="E430" i="3"/>
  <c r="D430" i="3"/>
  <c r="H430" i="3" s="1"/>
  <c r="C430" i="3"/>
  <c r="G429" i="3"/>
  <c r="F429" i="3"/>
  <c r="E429" i="3"/>
  <c r="D429" i="3"/>
  <c r="H429" i="3" s="1"/>
  <c r="C429" i="3"/>
  <c r="G428" i="3"/>
  <c r="F428" i="3"/>
  <c r="E428" i="3"/>
  <c r="D428" i="3"/>
  <c r="H428" i="3" s="1"/>
  <c r="C428" i="3"/>
  <c r="G427" i="3"/>
  <c r="F427" i="3"/>
  <c r="E427" i="3"/>
  <c r="D427" i="3"/>
  <c r="H427" i="3" s="1"/>
  <c r="C427" i="3"/>
  <c r="G426" i="3"/>
  <c r="F426" i="3"/>
  <c r="E426" i="3"/>
  <c r="D426" i="3"/>
  <c r="H426" i="3" s="1"/>
  <c r="C426" i="3"/>
  <c r="G425" i="3"/>
  <c r="F425" i="3"/>
  <c r="E425" i="3"/>
  <c r="D425" i="3"/>
  <c r="H425" i="3" s="1"/>
  <c r="C425" i="3"/>
  <c r="G424" i="3"/>
  <c r="F424" i="3"/>
  <c r="E424" i="3"/>
  <c r="D424" i="3"/>
  <c r="H424" i="3" s="1"/>
  <c r="C424" i="3"/>
  <c r="G423" i="3"/>
  <c r="F423" i="3"/>
  <c r="E423" i="3"/>
  <c r="D423" i="3"/>
  <c r="H423" i="3" s="1"/>
  <c r="C423" i="3"/>
  <c r="G422" i="3"/>
  <c r="F422" i="3"/>
  <c r="E422" i="3"/>
  <c r="D422" i="3"/>
  <c r="H422" i="3" s="1"/>
  <c r="C422" i="3"/>
  <c r="G421" i="3"/>
  <c r="F421" i="3"/>
  <c r="E421" i="3"/>
  <c r="D421" i="3"/>
  <c r="H421" i="3" s="1"/>
  <c r="C421" i="3"/>
  <c r="G420" i="3"/>
  <c r="F420" i="3"/>
  <c r="E420" i="3"/>
  <c r="D420" i="3"/>
  <c r="H420" i="3" s="1"/>
  <c r="C420" i="3"/>
  <c r="G419" i="3"/>
  <c r="F419" i="3"/>
  <c r="E419" i="3"/>
  <c r="D419" i="3"/>
  <c r="H419" i="3" s="1"/>
  <c r="C419" i="3"/>
  <c r="G418" i="3"/>
  <c r="F418" i="3"/>
  <c r="E418" i="3"/>
  <c r="D418" i="3"/>
  <c r="H418" i="3" s="1"/>
  <c r="C418" i="3"/>
  <c r="G417" i="3"/>
  <c r="F417" i="3"/>
  <c r="E417" i="3"/>
  <c r="D417" i="3"/>
  <c r="H417" i="3" s="1"/>
  <c r="C417" i="3"/>
  <c r="G416" i="3"/>
  <c r="F416" i="3"/>
  <c r="E416" i="3"/>
  <c r="D416" i="3"/>
  <c r="H416" i="3" s="1"/>
  <c r="C416" i="3"/>
  <c r="G415" i="3"/>
  <c r="F415" i="3"/>
  <c r="E415" i="3"/>
  <c r="D415" i="3"/>
  <c r="H415" i="3" s="1"/>
  <c r="C415" i="3"/>
  <c r="G414" i="3"/>
  <c r="F414" i="3"/>
  <c r="E414" i="3"/>
  <c r="D414" i="3"/>
  <c r="H414" i="3" s="1"/>
  <c r="C414" i="3"/>
  <c r="G413" i="3"/>
  <c r="F413" i="3"/>
  <c r="E413" i="3"/>
  <c r="D413" i="3"/>
  <c r="H413" i="3" s="1"/>
  <c r="C413" i="3"/>
  <c r="G412" i="3"/>
  <c r="F412" i="3"/>
  <c r="E412" i="3"/>
  <c r="D412" i="3"/>
  <c r="H412" i="3" s="1"/>
  <c r="C412" i="3"/>
  <c r="G411" i="3"/>
  <c r="F411" i="3"/>
  <c r="E411" i="3"/>
  <c r="D411" i="3"/>
  <c r="H411" i="3" s="1"/>
  <c r="C411" i="3"/>
  <c r="G410" i="3"/>
  <c r="F410" i="3"/>
  <c r="E410" i="3"/>
  <c r="D410" i="3"/>
  <c r="H410" i="3" s="1"/>
  <c r="C410" i="3"/>
  <c r="G409" i="3"/>
  <c r="F409" i="3"/>
  <c r="E409" i="3"/>
  <c r="D409" i="3"/>
  <c r="H409" i="3" s="1"/>
  <c r="C409" i="3"/>
  <c r="G408" i="3"/>
  <c r="F408" i="3"/>
  <c r="E408" i="3"/>
  <c r="D408" i="3"/>
  <c r="H408" i="3" s="1"/>
  <c r="C408" i="3"/>
  <c r="G407" i="3"/>
  <c r="F407" i="3"/>
  <c r="E407" i="3"/>
  <c r="D407" i="3"/>
  <c r="H407" i="3" s="1"/>
  <c r="C407" i="3"/>
  <c r="G406" i="3"/>
  <c r="F406" i="3"/>
  <c r="E406" i="3"/>
  <c r="D406" i="3"/>
  <c r="H406" i="3" s="1"/>
  <c r="C406" i="3"/>
  <c r="G405" i="3"/>
  <c r="F405" i="3"/>
  <c r="E405" i="3"/>
  <c r="D405" i="3"/>
  <c r="H405" i="3" s="1"/>
  <c r="C405" i="3"/>
  <c r="G404" i="3"/>
  <c r="F404" i="3"/>
  <c r="E404" i="3"/>
  <c r="D404" i="3"/>
  <c r="H404" i="3" s="1"/>
  <c r="C404" i="3"/>
  <c r="G403" i="3"/>
  <c r="F403" i="3"/>
  <c r="E403" i="3"/>
  <c r="D403" i="3"/>
  <c r="H403" i="3" s="1"/>
  <c r="C403" i="3"/>
  <c r="G402" i="3"/>
  <c r="F402" i="3"/>
  <c r="E402" i="3"/>
  <c r="D402" i="3"/>
  <c r="H402" i="3" s="1"/>
  <c r="C402" i="3"/>
  <c r="G401" i="3"/>
  <c r="F401" i="3"/>
  <c r="E401" i="3"/>
  <c r="D401" i="3"/>
  <c r="H401" i="3" s="1"/>
  <c r="C401" i="3"/>
  <c r="G400" i="3"/>
  <c r="F400" i="3"/>
  <c r="E400" i="3"/>
  <c r="D400" i="3"/>
  <c r="H400" i="3" s="1"/>
  <c r="C400" i="3"/>
  <c r="G399" i="3"/>
  <c r="F399" i="3"/>
  <c r="E399" i="3"/>
  <c r="D399" i="3"/>
  <c r="H399" i="3" s="1"/>
  <c r="C399" i="3"/>
  <c r="G398" i="3"/>
  <c r="F398" i="3"/>
  <c r="E398" i="3"/>
  <c r="D398" i="3"/>
  <c r="H398" i="3" s="1"/>
  <c r="C398" i="3"/>
  <c r="G397" i="3"/>
  <c r="F397" i="3"/>
  <c r="E397" i="3"/>
  <c r="D397" i="3"/>
  <c r="H397" i="3" s="1"/>
  <c r="C397" i="3"/>
  <c r="G396" i="3"/>
  <c r="F396" i="3"/>
  <c r="E396" i="3"/>
  <c r="D396" i="3"/>
  <c r="H396" i="3" s="1"/>
  <c r="C396" i="3"/>
  <c r="G395" i="3"/>
  <c r="F395" i="3"/>
  <c r="E395" i="3"/>
  <c r="D395" i="3"/>
  <c r="H395" i="3" s="1"/>
  <c r="C395" i="3"/>
  <c r="G394" i="3"/>
  <c r="F394" i="3"/>
  <c r="E394" i="3"/>
  <c r="D394" i="3"/>
  <c r="H394" i="3" s="1"/>
  <c r="C394" i="3"/>
  <c r="G393" i="3"/>
  <c r="F393" i="3"/>
  <c r="E393" i="3"/>
  <c r="D393" i="3"/>
  <c r="H393" i="3" s="1"/>
  <c r="C393" i="3"/>
  <c r="G392" i="3"/>
  <c r="F392" i="3"/>
  <c r="E392" i="3"/>
  <c r="D392" i="3"/>
  <c r="H392" i="3" s="1"/>
  <c r="C392" i="3"/>
  <c r="G391" i="3"/>
  <c r="F391" i="3"/>
  <c r="E391" i="3"/>
  <c r="D391" i="3"/>
  <c r="H391" i="3" s="1"/>
  <c r="C391" i="3"/>
  <c r="G390" i="3"/>
  <c r="F390" i="3"/>
  <c r="E390" i="3"/>
  <c r="D390" i="3"/>
  <c r="H390" i="3" s="1"/>
  <c r="C390" i="3"/>
  <c r="G389" i="3"/>
  <c r="F389" i="3"/>
  <c r="E389" i="3"/>
  <c r="D389" i="3"/>
  <c r="H389" i="3" s="1"/>
  <c r="C389" i="3"/>
  <c r="G388" i="3"/>
  <c r="F388" i="3"/>
  <c r="E388" i="3"/>
  <c r="D388" i="3"/>
  <c r="H388" i="3" s="1"/>
  <c r="C388" i="3"/>
  <c r="G387" i="3"/>
  <c r="F387" i="3"/>
  <c r="E387" i="3"/>
  <c r="D387" i="3"/>
  <c r="H387" i="3" s="1"/>
  <c r="C387" i="3"/>
  <c r="G386" i="3"/>
  <c r="F386" i="3"/>
  <c r="E386" i="3"/>
  <c r="D386" i="3"/>
  <c r="H386" i="3" s="1"/>
  <c r="C386" i="3"/>
  <c r="G385" i="3"/>
  <c r="F385" i="3"/>
  <c r="E385" i="3"/>
  <c r="D385" i="3"/>
  <c r="H385" i="3" s="1"/>
  <c r="C385" i="3"/>
  <c r="G384" i="3"/>
  <c r="F384" i="3"/>
  <c r="E384" i="3"/>
  <c r="D384" i="3"/>
  <c r="H384" i="3" s="1"/>
  <c r="C384" i="3"/>
  <c r="G383" i="3"/>
  <c r="F383" i="3"/>
  <c r="E383" i="3"/>
  <c r="D383" i="3"/>
  <c r="H383" i="3" s="1"/>
  <c r="C383" i="3"/>
  <c r="G382" i="3"/>
  <c r="F382" i="3"/>
  <c r="E382" i="3"/>
  <c r="D382" i="3"/>
  <c r="H382" i="3" s="1"/>
  <c r="C382" i="3"/>
  <c r="G381" i="3"/>
  <c r="F381" i="3"/>
  <c r="E381" i="3"/>
  <c r="D381" i="3"/>
  <c r="H381" i="3" s="1"/>
  <c r="C381" i="3"/>
  <c r="G380" i="3"/>
  <c r="F380" i="3"/>
  <c r="E380" i="3"/>
  <c r="D380" i="3"/>
  <c r="H380" i="3" s="1"/>
  <c r="C380" i="3"/>
  <c r="G379" i="3"/>
  <c r="F379" i="3"/>
  <c r="E379" i="3"/>
  <c r="D379" i="3"/>
  <c r="H379" i="3" s="1"/>
  <c r="C379" i="3"/>
  <c r="G378" i="3"/>
  <c r="F378" i="3"/>
  <c r="E378" i="3"/>
  <c r="D378" i="3"/>
  <c r="H378" i="3" s="1"/>
  <c r="C378" i="3"/>
  <c r="G377" i="3"/>
  <c r="F377" i="3"/>
  <c r="E377" i="3"/>
  <c r="D377" i="3"/>
  <c r="H377" i="3" s="1"/>
  <c r="C377" i="3"/>
  <c r="G376" i="3"/>
  <c r="F376" i="3"/>
  <c r="E376" i="3"/>
  <c r="D376" i="3"/>
  <c r="H376" i="3" s="1"/>
  <c r="C376" i="3"/>
  <c r="G375" i="3"/>
  <c r="F375" i="3"/>
  <c r="E375" i="3"/>
  <c r="D375" i="3"/>
  <c r="H375" i="3" s="1"/>
  <c r="C375" i="3"/>
  <c r="G374" i="3"/>
  <c r="F374" i="3"/>
  <c r="E374" i="3"/>
  <c r="D374" i="3"/>
  <c r="H374" i="3" s="1"/>
  <c r="C374" i="3"/>
  <c r="G373" i="3"/>
  <c r="F373" i="3"/>
  <c r="E373" i="3"/>
  <c r="D373" i="3"/>
  <c r="H373" i="3" s="1"/>
  <c r="C373" i="3"/>
  <c r="G372" i="3"/>
  <c r="F372" i="3"/>
  <c r="E372" i="3"/>
  <c r="D372" i="3"/>
  <c r="H372" i="3" s="1"/>
  <c r="C372" i="3"/>
  <c r="G371" i="3"/>
  <c r="F371" i="3"/>
  <c r="E371" i="3"/>
  <c r="D371" i="3"/>
  <c r="H371" i="3" s="1"/>
  <c r="C371" i="3"/>
  <c r="G370" i="3"/>
  <c r="F370" i="3"/>
  <c r="E370" i="3"/>
  <c r="D370" i="3"/>
  <c r="H370" i="3" s="1"/>
  <c r="C370" i="3"/>
  <c r="G369" i="3"/>
  <c r="F369" i="3"/>
  <c r="E369" i="3"/>
  <c r="D369" i="3"/>
  <c r="H369" i="3" s="1"/>
  <c r="C369" i="3"/>
  <c r="G368" i="3"/>
  <c r="F368" i="3"/>
  <c r="E368" i="3"/>
  <c r="D368" i="3"/>
  <c r="H368" i="3" s="1"/>
  <c r="C368" i="3"/>
  <c r="G367" i="3"/>
  <c r="F367" i="3"/>
  <c r="E367" i="3"/>
  <c r="D367" i="3"/>
  <c r="H367" i="3" s="1"/>
  <c r="C367" i="3"/>
  <c r="G366" i="3"/>
  <c r="F366" i="3"/>
  <c r="E366" i="3"/>
  <c r="D366" i="3"/>
  <c r="H366" i="3" s="1"/>
  <c r="C366" i="3"/>
  <c r="G365" i="3"/>
  <c r="F365" i="3"/>
  <c r="E365" i="3"/>
  <c r="D365" i="3"/>
  <c r="H365" i="3" s="1"/>
  <c r="C365" i="3"/>
  <c r="G364" i="3"/>
  <c r="F364" i="3"/>
  <c r="E364" i="3"/>
  <c r="D364" i="3"/>
  <c r="H364" i="3" s="1"/>
  <c r="C364" i="3"/>
  <c r="G363" i="3"/>
  <c r="F363" i="3"/>
  <c r="E363" i="3"/>
  <c r="D363" i="3"/>
  <c r="H363" i="3" s="1"/>
  <c r="C363" i="3"/>
  <c r="G362" i="3"/>
  <c r="F362" i="3"/>
  <c r="E362" i="3"/>
  <c r="D362" i="3"/>
  <c r="H362" i="3" s="1"/>
  <c r="C362" i="3"/>
  <c r="G361" i="3"/>
  <c r="F361" i="3"/>
  <c r="E361" i="3"/>
  <c r="D361" i="3"/>
  <c r="H361" i="3" s="1"/>
  <c r="C361" i="3"/>
  <c r="G360" i="3"/>
  <c r="F360" i="3"/>
  <c r="E360" i="3"/>
  <c r="D360" i="3"/>
  <c r="H360" i="3" s="1"/>
  <c r="C360" i="3"/>
  <c r="G359" i="3"/>
  <c r="F359" i="3"/>
  <c r="E359" i="3"/>
  <c r="D359" i="3"/>
  <c r="H359" i="3" s="1"/>
  <c r="C359" i="3"/>
  <c r="G358" i="3"/>
  <c r="F358" i="3"/>
  <c r="E358" i="3"/>
  <c r="D358" i="3"/>
  <c r="H358" i="3" s="1"/>
  <c r="C358" i="3"/>
  <c r="G357" i="3"/>
  <c r="F357" i="3"/>
  <c r="E357" i="3"/>
  <c r="D357" i="3"/>
  <c r="H357" i="3" s="1"/>
  <c r="C357" i="3"/>
  <c r="G356" i="3"/>
  <c r="F356" i="3"/>
  <c r="E356" i="3"/>
  <c r="D356" i="3"/>
  <c r="H356" i="3" s="1"/>
  <c r="C356" i="3"/>
  <c r="G355" i="3"/>
  <c r="F355" i="3"/>
  <c r="E355" i="3"/>
  <c r="D355" i="3"/>
  <c r="H355" i="3" s="1"/>
  <c r="C355" i="3"/>
  <c r="G354" i="3"/>
  <c r="F354" i="3"/>
  <c r="E354" i="3"/>
  <c r="D354" i="3"/>
  <c r="H354" i="3" s="1"/>
  <c r="C354" i="3"/>
  <c r="G353" i="3"/>
  <c r="F353" i="3"/>
  <c r="E353" i="3"/>
  <c r="D353" i="3"/>
  <c r="H353" i="3" s="1"/>
  <c r="C353" i="3"/>
  <c r="G352" i="3"/>
  <c r="F352" i="3"/>
  <c r="E352" i="3"/>
  <c r="D352" i="3"/>
  <c r="H352" i="3" s="1"/>
  <c r="C352" i="3"/>
  <c r="G351" i="3"/>
  <c r="F351" i="3"/>
  <c r="E351" i="3"/>
  <c r="D351" i="3"/>
  <c r="H351" i="3" s="1"/>
  <c r="C351" i="3"/>
  <c r="G350" i="3"/>
  <c r="F350" i="3"/>
  <c r="E350" i="3"/>
  <c r="D350" i="3"/>
  <c r="H350" i="3" s="1"/>
  <c r="C350" i="3"/>
  <c r="G349" i="3"/>
  <c r="F349" i="3"/>
  <c r="E349" i="3"/>
  <c r="D349" i="3"/>
  <c r="H349" i="3" s="1"/>
  <c r="C349" i="3"/>
  <c r="G348" i="3"/>
  <c r="F348" i="3"/>
  <c r="E348" i="3"/>
  <c r="D348" i="3"/>
  <c r="H348" i="3" s="1"/>
  <c r="C348" i="3"/>
  <c r="G347" i="3"/>
  <c r="F347" i="3"/>
  <c r="E347" i="3"/>
  <c r="D347" i="3"/>
  <c r="H347" i="3" s="1"/>
  <c r="C347" i="3"/>
  <c r="G346" i="3"/>
  <c r="F346" i="3"/>
  <c r="E346" i="3"/>
  <c r="D346" i="3"/>
  <c r="H346" i="3" s="1"/>
  <c r="C346" i="3"/>
  <c r="G345" i="3"/>
  <c r="F345" i="3"/>
  <c r="E345" i="3"/>
  <c r="D345" i="3"/>
  <c r="H345" i="3" s="1"/>
  <c r="C345" i="3"/>
  <c r="G344" i="3"/>
  <c r="F344" i="3"/>
  <c r="E344" i="3"/>
  <c r="D344" i="3"/>
  <c r="H344" i="3" s="1"/>
  <c r="C344" i="3"/>
  <c r="G343" i="3"/>
  <c r="F343" i="3"/>
  <c r="E343" i="3"/>
  <c r="D343" i="3"/>
  <c r="H343" i="3" s="1"/>
  <c r="C343" i="3"/>
  <c r="G342" i="3"/>
  <c r="F342" i="3"/>
  <c r="E342" i="3"/>
  <c r="D342" i="3"/>
  <c r="H342" i="3" s="1"/>
  <c r="C342" i="3"/>
  <c r="G341" i="3"/>
  <c r="F341" i="3"/>
  <c r="E341" i="3"/>
  <c r="D341" i="3"/>
  <c r="H341" i="3" s="1"/>
  <c r="C341" i="3"/>
  <c r="G340" i="3"/>
  <c r="F340" i="3"/>
  <c r="E340" i="3"/>
  <c r="D340" i="3"/>
  <c r="H340" i="3" s="1"/>
  <c r="C340" i="3"/>
  <c r="G339" i="3"/>
  <c r="F339" i="3"/>
  <c r="E339" i="3"/>
  <c r="D339" i="3"/>
  <c r="H339" i="3" s="1"/>
  <c r="C339" i="3"/>
  <c r="G338" i="3"/>
  <c r="F338" i="3"/>
  <c r="E338" i="3"/>
  <c r="D338" i="3"/>
  <c r="H338" i="3" s="1"/>
  <c r="C338" i="3"/>
  <c r="G337" i="3"/>
  <c r="F337" i="3"/>
  <c r="E337" i="3"/>
  <c r="D337" i="3"/>
  <c r="H337" i="3" s="1"/>
  <c r="C337" i="3"/>
  <c r="G336" i="3"/>
  <c r="F336" i="3"/>
  <c r="E336" i="3"/>
  <c r="D336" i="3"/>
  <c r="H336" i="3" s="1"/>
  <c r="C336" i="3"/>
  <c r="G335" i="3"/>
  <c r="F335" i="3"/>
  <c r="E335" i="3"/>
  <c r="D335" i="3"/>
  <c r="H335" i="3" s="1"/>
  <c r="C335" i="3"/>
  <c r="G334" i="3"/>
  <c r="F334" i="3"/>
  <c r="E334" i="3"/>
  <c r="D334" i="3"/>
  <c r="H334" i="3" s="1"/>
  <c r="C334" i="3"/>
  <c r="G333" i="3"/>
  <c r="F333" i="3"/>
  <c r="E333" i="3"/>
  <c r="D333" i="3"/>
  <c r="H333" i="3" s="1"/>
  <c r="C333" i="3"/>
  <c r="G332" i="3"/>
  <c r="F332" i="3"/>
  <c r="E332" i="3"/>
  <c r="D332" i="3"/>
  <c r="H332" i="3" s="1"/>
  <c r="C332" i="3"/>
  <c r="G331" i="3"/>
  <c r="F331" i="3"/>
  <c r="E331" i="3"/>
  <c r="D331" i="3"/>
  <c r="H331" i="3" s="1"/>
  <c r="C331" i="3"/>
  <c r="G330" i="3"/>
  <c r="F330" i="3"/>
  <c r="E330" i="3"/>
  <c r="D330" i="3"/>
  <c r="H330" i="3" s="1"/>
  <c r="C330" i="3"/>
  <c r="G329" i="3"/>
  <c r="F329" i="3"/>
  <c r="E329" i="3"/>
  <c r="D329" i="3"/>
  <c r="H329" i="3" s="1"/>
  <c r="C329" i="3"/>
  <c r="G328" i="3"/>
  <c r="F328" i="3"/>
  <c r="E328" i="3"/>
  <c r="D328" i="3"/>
  <c r="H328" i="3" s="1"/>
  <c r="C328" i="3"/>
  <c r="G327" i="3"/>
  <c r="F327" i="3"/>
  <c r="E327" i="3"/>
  <c r="D327" i="3"/>
  <c r="H327" i="3" s="1"/>
  <c r="C327" i="3"/>
  <c r="G326" i="3"/>
  <c r="F326" i="3"/>
  <c r="E326" i="3"/>
  <c r="D326" i="3"/>
  <c r="H326" i="3" s="1"/>
  <c r="C326" i="3"/>
  <c r="G325" i="3"/>
  <c r="F325" i="3"/>
  <c r="E325" i="3"/>
  <c r="D325" i="3"/>
  <c r="H325" i="3" s="1"/>
  <c r="C325" i="3"/>
  <c r="G324" i="3"/>
  <c r="F324" i="3"/>
  <c r="E324" i="3"/>
  <c r="D324" i="3"/>
  <c r="H324" i="3" s="1"/>
  <c r="C324" i="3"/>
  <c r="G323" i="3"/>
  <c r="F323" i="3"/>
  <c r="E323" i="3"/>
  <c r="D323" i="3"/>
  <c r="H323" i="3" s="1"/>
  <c r="C323" i="3"/>
  <c r="G322" i="3"/>
  <c r="F322" i="3"/>
  <c r="E322" i="3"/>
  <c r="D322" i="3"/>
  <c r="H322" i="3" s="1"/>
  <c r="C322" i="3"/>
  <c r="G321" i="3"/>
  <c r="F321" i="3"/>
  <c r="E321" i="3"/>
  <c r="D321" i="3"/>
  <c r="H321" i="3" s="1"/>
  <c r="C321" i="3"/>
  <c r="G320" i="3"/>
  <c r="F320" i="3"/>
  <c r="E320" i="3"/>
  <c r="D320" i="3"/>
  <c r="H320" i="3" s="1"/>
  <c r="C320" i="3"/>
  <c r="G319" i="3"/>
  <c r="F319" i="3"/>
  <c r="E319" i="3"/>
  <c r="D319" i="3"/>
  <c r="H319" i="3" s="1"/>
  <c r="C319" i="3"/>
  <c r="G318" i="3"/>
  <c r="F318" i="3"/>
  <c r="E318" i="3"/>
  <c r="D318" i="3"/>
  <c r="H318" i="3" s="1"/>
  <c r="C318" i="3"/>
  <c r="G317" i="3"/>
  <c r="F317" i="3"/>
  <c r="E317" i="3"/>
  <c r="D317" i="3"/>
  <c r="H317" i="3" s="1"/>
  <c r="C317" i="3"/>
  <c r="G316" i="3"/>
  <c r="F316" i="3"/>
  <c r="E316" i="3"/>
  <c r="D316" i="3"/>
  <c r="H316" i="3" s="1"/>
  <c r="C316" i="3"/>
  <c r="G315" i="3"/>
  <c r="F315" i="3"/>
  <c r="E315" i="3"/>
  <c r="D315" i="3"/>
  <c r="H315" i="3" s="1"/>
  <c r="C315" i="3"/>
  <c r="G314" i="3"/>
  <c r="F314" i="3"/>
  <c r="E314" i="3"/>
  <c r="D314" i="3"/>
  <c r="H314" i="3" s="1"/>
  <c r="C314" i="3"/>
  <c r="G313" i="3"/>
  <c r="F313" i="3"/>
  <c r="E313" i="3"/>
  <c r="D313" i="3"/>
  <c r="H313" i="3" s="1"/>
  <c r="C313" i="3"/>
  <c r="G312" i="3"/>
  <c r="F312" i="3"/>
  <c r="E312" i="3"/>
  <c r="D312" i="3"/>
  <c r="H312" i="3" s="1"/>
  <c r="C312" i="3"/>
  <c r="G311" i="3"/>
  <c r="F311" i="3"/>
  <c r="E311" i="3"/>
  <c r="D311" i="3"/>
  <c r="H311" i="3" s="1"/>
  <c r="C311" i="3"/>
  <c r="G310" i="3"/>
  <c r="F310" i="3"/>
  <c r="E310" i="3"/>
  <c r="D310" i="3"/>
  <c r="H310" i="3" s="1"/>
  <c r="C310" i="3"/>
  <c r="G309" i="3"/>
  <c r="F309" i="3"/>
  <c r="E309" i="3"/>
  <c r="D309" i="3"/>
  <c r="H309" i="3" s="1"/>
  <c r="C309" i="3"/>
  <c r="G308" i="3"/>
  <c r="F308" i="3"/>
  <c r="E308" i="3"/>
  <c r="D308" i="3"/>
  <c r="H308" i="3" s="1"/>
  <c r="C308" i="3"/>
  <c r="G307" i="3"/>
  <c r="F307" i="3"/>
  <c r="E307" i="3"/>
  <c r="D307" i="3"/>
  <c r="H307" i="3" s="1"/>
  <c r="C307" i="3"/>
  <c r="G306" i="3"/>
  <c r="F306" i="3"/>
  <c r="E306" i="3"/>
  <c r="D306" i="3"/>
  <c r="H306" i="3" s="1"/>
  <c r="C306" i="3"/>
  <c r="G305" i="3"/>
  <c r="F305" i="3"/>
  <c r="E305" i="3"/>
  <c r="D305" i="3"/>
  <c r="H305" i="3" s="1"/>
  <c r="C305" i="3"/>
  <c r="G304" i="3"/>
  <c r="F304" i="3"/>
  <c r="E304" i="3"/>
  <c r="D304" i="3"/>
  <c r="H304" i="3" s="1"/>
  <c r="C304" i="3"/>
  <c r="G303" i="3"/>
  <c r="F303" i="3"/>
  <c r="E303" i="3"/>
  <c r="D303" i="3"/>
  <c r="H303" i="3" s="1"/>
  <c r="C303" i="3"/>
  <c r="G302" i="3"/>
  <c r="F302" i="3"/>
  <c r="E302" i="3"/>
  <c r="D302" i="3"/>
  <c r="H302" i="3" s="1"/>
  <c r="C302" i="3"/>
  <c r="G301" i="3"/>
  <c r="F301" i="3"/>
  <c r="E301" i="3"/>
  <c r="D301" i="3"/>
  <c r="H301" i="3" s="1"/>
  <c r="C301" i="3"/>
  <c r="G300" i="3"/>
  <c r="F300" i="3"/>
  <c r="E300" i="3"/>
  <c r="D300" i="3"/>
  <c r="H300" i="3" s="1"/>
  <c r="C300" i="3"/>
  <c r="G299" i="3"/>
  <c r="F299" i="3"/>
  <c r="E299" i="3"/>
  <c r="D299" i="3"/>
  <c r="H299" i="3" s="1"/>
  <c r="C299" i="3"/>
  <c r="G298" i="3"/>
  <c r="F298" i="3"/>
  <c r="E298" i="3"/>
  <c r="D298" i="3"/>
  <c r="H298" i="3" s="1"/>
  <c r="C298" i="3"/>
  <c r="G297" i="3"/>
  <c r="F297" i="3"/>
  <c r="E297" i="3"/>
  <c r="D297" i="3"/>
  <c r="H297" i="3" s="1"/>
  <c r="C297" i="3"/>
  <c r="G296" i="3"/>
  <c r="F296" i="3"/>
  <c r="E296" i="3"/>
  <c r="D296" i="3"/>
  <c r="H296" i="3" s="1"/>
  <c r="C296" i="3"/>
  <c r="G295" i="3"/>
  <c r="F295" i="3"/>
  <c r="E295" i="3"/>
  <c r="D295" i="3"/>
  <c r="H295" i="3" s="1"/>
  <c r="C295" i="3"/>
  <c r="G294" i="3"/>
  <c r="F294" i="3"/>
  <c r="E294" i="3"/>
  <c r="D294" i="3"/>
  <c r="H294" i="3" s="1"/>
  <c r="C294" i="3"/>
  <c r="G293" i="3"/>
  <c r="F293" i="3"/>
  <c r="E293" i="3"/>
  <c r="D293" i="3"/>
  <c r="H293" i="3" s="1"/>
  <c r="C293" i="3"/>
  <c r="G292" i="3"/>
  <c r="F292" i="3"/>
  <c r="E292" i="3"/>
  <c r="D292" i="3"/>
  <c r="H292" i="3" s="1"/>
  <c r="C292" i="3"/>
  <c r="G291" i="3"/>
  <c r="F291" i="3"/>
  <c r="E291" i="3"/>
  <c r="D291" i="3"/>
  <c r="H291" i="3" s="1"/>
  <c r="C291" i="3"/>
  <c r="G290" i="3"/>
  <c r="F290" i="3"/>
  <c r="E290" i="3"/>
  <c r="D290" i="3"/>
  <c r="H290" i="3" s="1"/>
  <c r="C290" i="3"/>
  <c r="G289" i="3"/>
  <c r="F289" i="3"/>
  <c r="E289" i="3"/>
  <c r="D289" i="3"/>
  <c r="H289" i="3" s="1"/>
  <c r="C289" i="3"/>
  <c r="G288" i="3"/>
  <c r="F288" i="3"/>
  <c r="E288" i="3"/>
  <c r="D288" i="3"/>
  <c r="H288" i="3" s="1"/>
  <c r="C288" i="3"/>
  <c r="G287" i="3"/>
  <c r="F287" i="3"/>
  <c r="E287" i="3"/>
  <c r="D287" i="3"/>
  <c r="H287" i="3" s="1"/>
  <c r="C287" i="3"/>
  <c r="G286" i="3"/>
  <c r="F286" i="3"/>
  <c r="E286" i="3"/>
  <c r="D286" i="3"/>
  <c r="H286" i="3" s="1"/>
  <c r="C286" i="3"/>
  <c r="G285" i="3"/>
  <c r="F285" i="3"/>
  <c r="E285" i="3"/>
  <c r="D285" i="3"/>
  <c r="H285" i="3" s="1"/>
  <c r="C285" i="3"/>
  <c r="G284" i="3"/>
  <c r="F284" i="3"/>
  <c r="E284" i="3"/>
  <c r="D284" i="3"/>
  <c r="H284" i="3" s="1"/>
  <c r="C284" i="3"/>
  <c r="G283" i="3"/>
  <c r="F283" i="3"/>
  <c r="E283" i="3"/>
  <c r="D283" i="3"/>
  <c r="H283" i="3" s="1"/>
  <c r="C283" i="3"/>
  <c r="G282" i="3"/>
  <c r="F282" i="3"/>
  <c r="E282" i="3"/>
  <c r="D282" i="3"/>
  <c r="H282" i="3" s="1"/>
  <c r="C282" i="3"/>
  <c r="G281" i="3"/>
  <c r="F281" i="3"/>
  <c r="E281" i="3"/>
  <c r="D281" i="3"/>
  <c r="H281" i="3" s="1"/>
  <c r="C281" i="3"/>
  <c r="G280" i="3"/>
  <c r="F280" i="3"/>
  <c r="E280" i="3"/>
  <c r="D280" i="3"/>
  <c r="H280" i="3" s="1"/>
  <c r="C280" i="3"/>
  <c r="G279" i="3"/>
  <c r="F279" i="3"/>
  <c r="E279" i="3"/>
  <c r="D279" i="3"/>
  <c r="H279" i="3" s="1"/>
  <c r="C279" i="3"/>
  <c r="G278" i="3"/>
  <c r="F278" i="3"/>
  <c r="E278" i="3"/>
  <c r="D278" i="3"/>
  <c r="H278" i="3" s="1"/>
  <c r="C278" i="3"/>
  <c r="G277" i="3"/>
  <c r="F277" i="3"/>
  <c r="E277" i="3"/>
  <c r="D277" i="3"/>
  <c r="H277" i="3" s="1"/>
  <c r="C277" i="3"/>
  <c r="G276" i="3"/>
  <c r="F276" i="3"/>
  <c r="E276" i="3"/>
  <c r="D276" i="3"/>
  <c r="H276" i="3" s="1"/>
  <c r="C276" i="3"/>
  <c r="G275" i="3"/>
  <c r="F275" i="3"/>
  <c r="E275" i="3"/>
  <c r="D275" i="3"/>
  <c r="H275" i="3" s="1"/>
  <c r="C275" i="3"/>
  <c r="G274" i="3"/>
  <c r="F274" i="3"/>
  <c r="E274" i="3"/>
  <c r="D274" i="3"/>
  <c r="H274" i="3" s="1"/>
  <c r="C274" i="3"/>
  <c r="G273" i="3"/>
  <c r="F273" i="3"/>
  <c r="E273" i="3"/>
  <c r="D273" i="3"/>
  <c r="H273" i="3" s="1"/>
  <c r="C273" i="3"/>
  <c r="G272" i="3"/>
  <c r="F272" i="3"/>
  <c r="E272" i="3"/>
  <c r="D272" i="3"/>
  <c r="H272" i="3" s="1"/>
  <c r="C272" i="3"/>
  <c r="G271" i="3"/>
  <c r="F271" i="3"/>
  <c r="E271" i="3"/>
  <c r="D271" i="3"/>
  <c r="H271" i="3" s="1"/>
  <c r="C271" i="3"/>
  <c r="G270" i="3"/>
  <c r="F270" i="3"/>
  <c r="E270" i="3"/>
  <c r="D270" i="3"/>
  <c r="H270" i="3" s="1"/>
  <c r="C270" i="3"/>
  <c r="G269" i="3"/>
  <c r="F269" i="3"/>
  <c r="E269" i="3"/>
  <c r="D269" i="3"/>
  <c r="H269" i="3" s="1"/>
  <c r="C269" i="3"/>
  <c r="G268" i="3"/>
  <c r="F268" i="3"/>
  <c r="E268" i="3"/>
  <c r="D268" i="3"/>
  <c r="H268" i="3" s="1"/>
  <c r="C268" i="3"/>
  <c r="G267" i="3"/>
  <c r="F267" i="3"/>
  <c r="E267" i="3"/>
  <c r="D267" i="3"/>
  <c r="H267" i="3" s="1"/>
  <c r="C267" i="3"/>
  <c r="G266" i="3"/>
  <c r="F266" i="3"/>
  <c r="E266" i="3"/>
  <c r="D266" i="3"/>
  <c r="H266" i="3" s="1"/>
  <c r="C266" i="3"/>
  <c r="G265" i="3"/>
  <c r="F265" i="3"/>
  <c r="E265" i="3"/>
  <c r="D265" i="3"/>
  <c r="H265" i="3" s="1"/>
  <c r="C265" i="3"/>
  <c r="G264" i="3"/>
  <c r="F264" i="3"/>
  <c r="E264" i="3"/>
  <c r="D264" i="3"/>
  <c r="H264" i="3" s="1"/>
  <c r="C264" i="3"/>
  <c r="G263" i="3"/>
  <c r="F263" i="3"/>
  <c r="E263" i="3"/>
  <c r="D263" i="3"/>
  <c r="H263" i="3" s="1"/>
  <c r="C263" i="3"/>
  <c r="G262" i="3"/>
  <c r="F262" i="3"/>
  <c r="E262" i="3"/>
  <c r="D262" i="3"/>
  <c r="H262" i="3" s="1"/>
  <c r="C262" i="3"/>
  <c r="G261" i="3"/>
  <c r="F261" i="3"/>
  <c r="E261" i="3"/>
  <c r="D261" i="3"/>
  <c r="H261" i="3" s="1"/>
  <c r="C261" i="3"/>
  <c r="G260" i="3"/>
  <c r="F260" i="3"/>
  <c r="E260" i="3"/>
  <c r="D260" i="3"/>
  <c r="H260" i="3" s="1"/>
  <c r="C260" i="3"/>
  <c r="G259" i="3"/>
  <c r="F259" i="3"/>
  <c r="E259" i="3"/>
  <c r="D259" i="3"/>
  <c r="H259" i="3" s="1"/>
  <c r="C259" i="3"/>
  <c r="G258" i="3"/>
  <c r="F258" i="3"/>
  <c r="E258" i="3"/>
  <c r="D258" i="3"/>
  <c r="H258" i="3" s="1"/>
  <c r="C258" i="3"/>
  <c r="G257" i="3"/>
  <c r="F257" i="3"/>
  <c r="E257" i="3"/>
  <c r="D257" i="3"/>
  <c r="H257" i="3" s="1"/>
  <c r="C257" i="3"/>
  <c r="G256" i="3"/>
  <c r="F256" i="3"/>
  <c r="E256" i="3"/>
  <c r="D256" i="3"/>
  <c r="H256" i="3" s="1"/>
  <c r="C256" i="3"/>
  <c r="G255" i="3"/>
  <c r="F255" i="3"/>
  <c r="E255" i="3"/>
  <c r="D255" i="3"/>
  <c r="H255" i="3" s="1"/>
  <c r="C255" i="3"/>
  <c r="G254" i="3"/>
  <c r="F254" i="3"/>
  <c r="E254" i="3"/>
  <c r="D254" i="3"/>
  <c r="H254" i="3" s="1"/>
  <c r="C254" i="3"/>
  <c r="G253" i="3"/>
  <c r="F253" i="3"/>
  <c r="E253" i="3"/>
  <c r="D253" i="3"/>
  <c r="H253" i="3" s="1"/>
  <c r="C253" i="3"/>
  <c r="G252" i="3"/>
  <c r="F252" i="3"/>
  <c r="E252" i="3"/>
  <c r="D252" i="3"/>
  <c r="H252" i="3" s="1"/>
  <c r="C252" i="3"/>
  <c r="G251" i="3"/>
  <c r="F251" i="3"/>
  <c r="E251" i="3"/>
  <c r="D251" i="3"/>
  <c r="H251" i="3" s="1"/>
  <c r="C251" i="3"/>
  <c r="G250" i="3"/>
  <c r="F250" i="3"/>
  <c r="E250" i="3"/>
  <c r="D250" i="3"/>
  <c r="H250" i="3" s="1"/>
  <c r="C250" i="3"/>
  <c r="G249" i="3"/>
  <c r="F249" i="3"/>
  <c r="E249" i="3"/>
  <c r="D249" i="3"/>
  <c r="H249" i="3" s="1"/>
  <c r="C249" i="3"/>
  <c r="G248" i="3"/>
  <c r="F248" i="3"/>
  <c r="E248" i="3"/>
  <c r="D248" i="3"/>
  <c r="H248" i="3" s="1"/>
  <c r="C248" i="3"/>
  <c r="G247" i="3"/>
  <c r="F247" i="3"/>
  <c r="E247" i="3"/>
  <c r="D247" i="3"/>
  <c r="H247" i="3" s="1"/>
  <c r="C247" i="3"/>
  <c r="G246" i="3"/>
  <c r="F246" i="3"/>
  <c r="E246" i="3"/>
  <c r="D246" i="3"/>
  <c r="H246" i="3" s="1"/>
  <c r="C246" i="3"/>
  <c r="G245" i="3"/>
  <c r="F245" i="3"/>
  <c r="E245" i="3"/>
  <c r="D245" i="3"/>
  <c r="H245" i="3" s="1"/>
  <c r="C245" i="3"/>
  <c r="G244" i="3"/>
  <c r="F244" i="3"/>
  <c r="E244" i="3"/>
  <c r="D244" i="3"/>
  <c r="H244" i="3" s="1"/>
  <c r="C244" i="3"/>
  <c r="G243" i="3"/>
  <c r="F243" i="3"/>
  <c r="E243" i="3"/>
  <c r="D243" i="3"/>
  <c r="H243" i="3" s="1"/>
  <c r="C243" i="3"/>
  <c r="G242" i="3"/>
  <c r="F242" i="3"/>
  <c r="E242" i="3"/>
  <c r="D242" i="3"/>
  <c r="H242" i="3" s="1"/>
  <c r="C242" i="3"/>
  <c r="G241" i="3"/>
  <c r="F241" i="3"/>
  <c r="E241" i="3"/>
  <c r="D241" i="3"/>
  <c r="H241" i="3" s="1"/>
  <c r="C241" i="3"/>
  <c r="G240" i="3"/>
  <c r="F240" i="3"/>
  <c r="E240" i="3"/>
  <c r="D240" i="3"/>
  <c r="H240" i="3" s="1"/>
  <c r="C240" i="3"/>
  <c r="G239" i="3"/>
  <c r="F239" i="3"/>
  <c r="E239" i="3"/>
  <c r="D239" i="3"/>
  <c r="H239" i="3" s="1"/>
  <c r="C239" i="3"/>
  <c r="G238" i="3"/>
  <c r="F238" i="3"/>
  <c r="E238" i="3"/>
  <c r="D238" i="3"/>
  <c r="H238" i="3" s="1"/>
  <c r="C238" i="3"/>
  <c r="G237" i="3"/>
  <c r="F237" i="3"/>
  <c r="E237" i="3"/>
  <c r="D237" i="3"/>
  <c r="H237" i="3" s="1"/>
  <c r="C237" i="3"/>
  <c r="G236" i="3"/>
  <c r="F236" i="3"/>
  <c r="E236" i="3"/>
  <c r="D236" i="3"/>
  <c r="H236" i="3" s="1"/>
  <c r="C236" i="3"/>
  <c r="G235" i="3"/>
  <c r="F235" i="3"/>
  <c r="E235" i="3"/>
  <c r="D235" i="3"/>
  <c r="H235" i="3" s="1"/>
  <c r="C235" i="3"/>
  <c r="G234" i="3"/>
  <c r="F234" i="3"/>
  <c r="E234" i="3"/>
  <c r="D234" i="3"/>
  <c r="H234" i="3" s="1"/>
  <c r="C234" i="3"/>
  <c r="G233" i="3"/>
  <c r="F233" i="3"/>
  <c r="E233" i="3"/>
  <c r="D233" i="3"/>
  <c r="H233" i="3" s="1"/>
  <c r="C233" i="3"/>
  <c r="G232" i="3"/>
  <c r="F232" i="3"/>
  <c r="E232" i="3"/>
  <c r="D232" i="3"/>
  <c r="H232" i="3" s="1"/>
  <c r="C232" i="3"/>
  <c r="G231" i="3"/>
  <c r="F231" i="3"/>
  <c r="E231" i="3"/>
  <c r="D231" i="3"/>
  <c r="H231" i="3" s="1"/>
  <c r="C231" i="3"/>
  <c r="G230" i="3"/>
  <c r="F230" i="3"/>
  <c r="E230" i="3"/>
  <c r="D230" i="3"/>
  <c r="H230" i="3" s="1"/>
  <c r="C230" i="3"/>
  <c r="G229" i="3"/>
  <c r="F229" i="3"/>
  <c r="E229" i="3"/>
  <c r="D229" i="3"/>
  <c r="H229" i="3" s="1"/>
  <c r="C229" i="3"/>
  <c r="G228" i="3"/>
  <c r="F228" i="3"/>
  <c r="E228" i="3"/>
  <c r="D228" i="3"/>
  <c r="H228" i="3" s="1"/>
  <c r="C228" i="3"/>
  <c r="G227" i="3"/>
  <c r="F227" i="3"/>
  <c r="E227" i="3"/>
  <c r="D227" i="3"/>
  <c r="H227" i="3" s="1"/>
  <c r="C227" i="3"/>
  <c r="G226" i="3"/>
  <c r="F226" i="3"/>
  <c r="E226" i="3"/>
  <c r="D226" i="3"/>
  <c r="H226" i="3" s="1"/>
  <c r="C226" i="3"/>
  <c r="G225" i="3"/>
  <c r="F225" i="3"/>
  <c r="E225" i="3"/>
  <c r="D225" i="3"/>
  <c r="H225" i="3" s="1"/>
  <c r="C225" i="3"/>
  <c r="G224" i="3"/>
  <c r="F224" i="3"/>
  <c r="E224" i="3"/>
  <c r="D224" i="3"/>
  <c r="H224" i="3" s="1"/>
  <c r="C224" i="3"/>
  <c r="G223" i="3"/>
  <c r="F223" i="3"/>
  <c r="E223" i="3"/>
  <c r="D223" i="3"/>
  <c r="H223" i="3" s="1"/>
  <c r="C223" i="3"/>
  <c r="G222" i="3"/>
  <c r="F222" i="3"/>
  <c r="E222" i="3"/>
  <c r="D222" i="3"/>
  <c r="H222" i="3" s="1"/>
  <c r="C222" i="3"/>
  <c r="G221" i="3"/>
  <c r="F221" i="3"/>
  <c r="E221" i="3"/>
  <c r="D221" i="3"/>
  <c r="H221" i="3" s="1"/>
  <c r="C221" i="3"/>
  <c r="G220" i="3"/>
  <c r="F220" i="3"/>
  <c r="E220" i="3"/>
  <c r="D220" i="3"/>
  <c r="H220" i="3" s="1"/>
  <c r="C220" i="3"/>
  <c r="G219" i="3"/>
  <c r="F219" i="3"/>
  <c r="E219" i="3"/>
  <c r="D219" i="3"/>
  <c r="H219" i="3" s="1"/>
  <c r="C219" i="3"/>
  <c r="G218" i="3"/>
  <c r="F218" i="3"/>
  <c r="E218" i="3"/>
  <c r="D218" i="3"/>
  <c r="H218" i="3" s="1"/>
  <c r="C218" i="3"/>
  <c r="G217" i="3"/>
  <c r="F217" i="3"/>
  <c r="E217" i="3"/>
  <c r="D217" i="3"/>
  <c r="H217" i="3" s="1"/>
  <c r="C217" i="3"/>
  <c r="G216" i="3"/>
  <c r="F216" i="3"/>
  <c r="E216" i="3"/>
  <c r="D216" i="3"/>
  <c r="H216" i="3" s="1"/>
  <c r="C216" i="3"/>
  <c r="G215" i="3"/>
  <c r="F215" i="3"/>
  <c r="E215" i="3"/>
  <c r="D215" i="3"/>
  <c r="H215" i="3" s="1"/>
  <c r="C215" i="3"/>
  <c r="G214" i="3"/>
  <c r="F214" i="3"/>
  <c r="E214" i="3"/>
  <c r="D214" i="3"/>
  <c r="H214" i="3" s="1"/>
  <c r="C214" i="3"/>
  <c r="G213" i="3"/>
  <c r="F213" i="3"/>
  <c r="E213" i="3"/>
  <c r="D213" i="3"/>
  <c r="H213" i="3" s="1"/>
  <c r="C213" i="3"/>
  <c r="G212" i="3"/>
  <c r="F212" i="3"/>
  <c r="E212" i="3"/>
  <c r="D212" i="3"/>
  <c r="H212" i="3" s="1"/>
  <c r="C212" i="3"/>
  <c r="G211" i="3"/>
  <c r="F211" i="3"/>
  <c r="E211" i="3"/>
  <c r="D211" i="3"/>
  <c r="H211" i="3" s="1"/>
  <c r="C211" i="3"/>
  <c r="G210" i="3"/>
  <c r="F210" i="3"/>
  <c r="E210" i="3"/>
  <c r="D210" i="3"/>
  <c r="H210" i="3" s="1"/>
  <c r="C210" i="3"/>
  <c r="G209" i="3"/>
  <c r="F209" i="3"/>
  <c r="E209" i="3"/>
  <c r="D209" i="3"/>
  <c r="H209" i="3" s="1"/>
  <c r="C209" i="3"/>
  <c r="G208" i="3"/>
  <c r="F208" i="3"/>
  <c r="E208" i="3"/>
  <c r="D208" i="3"/>
  <c r="H208" i="3" s="1"/>
  <c r="C208" i="3"/>
  <c r="G207" i="3"/>
  <c r="F207" i="3"/>
  <c r="E207" i="3"/>
  <c r="D207" i="3"/>
  <c r="H207" i="3" s="1"/>
  <c r="C207" i="3"/>
  <c r="G206" i="3"/>
  <c r="F206" i="3"/>
  <c r="E206" i="3"/>
  <c r="D206" i="3"/>
  <c r="H206" i="3" s="1"/>
  <c r="C206" i="3"/>
  <c r="G205" i="3"/>
  <c r="F205" i="3"/>
  <c r="E205" i="3"/>
  <c r="D205" i="3"/>
  <c r="H205" i="3" s="1"/>
  <c r="C205" i="3"/>
  <c r="G204" i="3"/>
  <c r="F204" i="3"/>
  <c r="E204" i="3"/>
  <c r="D204" i="3"/>
  <c r="H204" i="3" s="1"/>
  <c r="C204" i="3"/>
  <c r="G203" i="3"/>
  <c r="F203" i="3"/>
  <c r="E203" i="3"/>
  <c r="D203" i="3"/>
  <c r="H203" i="3" s="1"/>
  <c r="C203" i="3"/>
  <c r="G202" i="3"/>
  <c r="F202" i="3"/>
  <c r="E202" i="3"/>
  <c r="D202" i="3"/>
  <c r="H202" i="3" s="1"/>
  <c r="G201" i="3"/>
  <c r="F201" i="3"/>
  <c r="E201" i="3"/>
  <c r="D201" i="3"/>
  <c r="H201" i="3" s="1"/>
  <c r="C201" i="3"/>
  <c r="D12" i="3"/>
  <c r="C12" i="3"/>
  <c r="B12" i="3"/>
  <c r="A12" i="3"/>
  <c r="D11" i="3"/>
  <c r="C11" i="3"/>
  <c r="B11" i="3"/>
  <c r="A11" i="3"/>
  <c r="D10" i="3"/>
  <c r="C10" i="3"/>
  <c r="B10" i="3"/>
  <c r="A10" i="3"/>
  <c r="D9" i="3"/>
  <c r="C9" i="3"/>
  <c r="B9" i="3"/>
  <c r="A9" i="3"/>
  <c r="D8" i="3"/>
  <c r="C8" i="3"/>
  <c r="B8" i="3"/>
  <c r="A8" i="3"/>
  <c r="D7" i="3"/>
  <c r="C7" i="3"/>
  <c r="B7" i="3"/>
  <c r="A7" i="3"/>
  <c r="D6" i="3"/>
  <c r="C6" i="3"/>
  <c r="B6" i="3"/>
  <c r="A6" i="3"/>
  <c r="I3" i="12" l="1"/>
  <c r="H5" i="7"/>
  <c r="J5" i="7" s="1"/>
  <c r="B3" i="5"/>
</calcChain>
</file>

<file path=xl/sharedStrings.xml><?xml version="1.0" encoding="utf-8"?>
<sst xmlns="http://schemas.openxmlformats.org/spreadsheetml/2006/main" count="185" uniqueCount="104">
  <si>
    <t>Goal #</t>
  </si>
  <si>
    <t>Action #</t>
  </si>
  <si>
    <t>Action Title</t>
  </si>
  <si>
    <t>Student Group(s)</t>
  </si>
  <si>
    <t>Contributing to Increased or Improved Services?</t>
  </si>
  <si>
    <t>Scope</t>
  </si>
  <si>
    <t>Unduplicated Student Group(s)</t>
  </si>
  <si>
    <t>Location</t>
  </si>
  <si>
    <t>Time Span</t>
  </si>
  <si>
    <t>Total Personnel</t>
  </si>
  <si>
    <t>Total Non-personnel</t>
  </si>
  <si>
    <t>LCFF Funds</t>
  </si>
  <si>
    <t>Other State Funds</t>
  </si>
  <si>
    <t>Local Funds</t>
  </si>
  <si>
    <t>Federal Funds</t>
  </si>
  <si>
    <t>Total Funds</t>
  </si>
  <si>
    <t>LEA-wide</t>
  </si>
  <si>
    <t>All</t>
  </si>
  <si>
    <t>Schoolwide</t>
  </si>
  <si>
    <t>N/A</t>
  </si>
  <si>
    <t>Foster Youth</t>
  </si>
  <si>
    <t>Limited</t>
  </si>
  <si>
    <t>English Learners</t>
  </si>
  <si>
    <t>Totals</t>
  </si>
  <si>
    <t>Totals by Type</t>
  </si>
  <si>
    <t>Total LCFF Funds</t>
  </si>
  <si>
    <t xml:space="preserve">Total: </t>
  </si>
  <si>
    <t>LEA-wide Total:</t>
  </si>
  <si>
    <t>Limited Total:</t>
  </si>
  <si>
    <t>Schoolwide Total:</t>
  </si>
  <si>
    <t>Totals:</t>
  </si>
  <si>
    <t>Last Year's Goal #</t>
  </si>
  <si>
    <t>Last Year's Action #</t>
  </si>
  <si>
    <t>Prior Action/Service Title</t>
  </si>
  <si>
    <t>Contributed to Increased or Improved Services?</t>
  </si>
  <si>
    <t>Last Year's Estimated Amount of Additional Funds Generated by Unduplicated Students</t>
  </si>
  <si>
    <t>Last Year's Planned Expenditures for Contributing Actions</t>
  </si>
  <si>
    <t>Estimated Actual Expenditures for Contributing Actions</t>
  </si>
  <si>
    <t>Total Estimated Actual Percentage of Increased or Improved Services</t>
  </si>
  <si>
    <t>Estimated Actual Expenditure Quantitative Percentage Increase</t>
  </si>
  <si>
    <t>Last Year's Total Planned Percentage of Improved Services</t>
  </si>
  <si>
    <t>Total Estimated Actual Percentage of Improved Services</t>
  </si>
  <si>
    <t>Required Carryover of the Unused Portion of Funds Generated by Unduplicated Students</t>
  </si>
  <si>
    <t>Low-Income</t>
  </si>
  <si>
    <t>DRAFT Contributing Actions Annual Update Summary Table</t>
  </si>
  <si>
    <t>Last Year’s Percentage to Increase or Improve Services</t>
  </si>
  <si>
    <t>Difference Between the Total Planned Percentage of Increased or Improved Services and the Total  Estimated Actual Percentage of Increased or Improved Services</t>
  </si>
  <si>
    <t>Difference between Last Year's Percentage to Increase or Improve Services and the Total Estimated Actual Percentage of Increased or Improved Services</t>
  </si>
  <si>
    <t>English Learners and Foster Youth</t>
  </si>
  <si>
    <t>English Learners and  Low-Income</t>
  </si>
  <si>
    <t>Foster Youth and Low-Income</t>
  </si>
  <si>
    <t>Planned Qualitative Percentage of Improved Services</t>
  </si>
  <si>
    <t>Estimated Actual Qualitative Percentage of Improved Services</t>
  </si>
  <si>
    <t xml:space="preserve">          the table below is prepopulated based on the information that the LEA entered in the Data Entry</t>
  </si>
  <si>
    <t>NOTE: With the exception of the Estimated Actual Expenditures for Contributing Actions and Estimated Actual Qualitative Percentage of Improved Services Column,</t>
  </si>
  <si>
    <t>Total Planned Contributing Expenditures</t>
  </si>
  <si>
    <t>5. Total Planned Percentage of Improved Services (%)</t>
  </si>
  <si>
    <t>Last Year's Planned Expenditures for Contributing Actions (LCFF Funds)</t>
  </si>
  <si>
    <t>Last Year's Planned Expenditures
(Total Funds)</t>
  </si>
  <si>
    <t>Last Year's Total Planned Expenditures
(Total Funds)</t>
  </si>
  <si>
    <t>Total Estimated Actual Expenditures
(Total Funds)</t>
  </si>
  <si>
    <t>4. Total Planned Contributing Expenditures 
(LCFF Funds)</t>
  </si>
  <si>
    <t>5. Total Planned Percentage of Improved Services 
(%)</t>
  </si>
  <si>
    <t>Planned Percentage of Improved Services</t>
  </si>
  <si>
    <t>Planned Expenditures for Contributing Actions (LCFF Funds)</t>
  </si>
  <si>
    <t>Planned Percentage of Improved Services (%)</t>
  </si>
  <si>
    <t>7. Total Estimated Actual Expenditures for Contributing Actions 
(LCFF Funds)</t>
  </si>
  <si>
    <t>8. Total Estimated Actual Percentage of Improved Services 
(%)</t>
  </si>
  <si>
    <t>Difference Between Planned and Estimated Actual Percentage of Improved Services
(Subtract 5 from 8)</t>
  </si>
  <si>
    <t>1. Projected LCFF Base Grant</t>
  </si>
  <si>
    <t>3. Projected Percentage to Increase or Improve Services for the Coming School Year
(2 divided by 1)</t>
  </si>
  <si>
    <t>Planned Percentage to Increase or Improve Services for the Coming School Year
(4 divided by 1, plus 5)</t>
  </si>
  <si>
    <t>2. Projected LCFF Supplemental and/or Concentration Grants</t>
  </si>
  <si>
    <t>6. Estimated Actual LCFF Supplemental and/or Concentration Grants</t>
  </si>
  <si>
    <t>11. Estimated Actual Percentage of Increased or Improved Services
(7 divided by 9, plus 8)</t>
  </si>
  <si>
    <r>
      <t xml:space="preserve">12. LCFF Carryover </t>
    </r>
    <r>
      <rPr>
        <b/>
        <sz val="12"/>
        <color theme="0"/>
        <rFont val="Calibri"/>
        <family val="2"/>
      </rPr>
      <t>—</t>
    </r>
    <r>
      <rPr>
        <b/>
        <sz val="12"/>
        <color theme="0"/>
        <rFont val="Arial"/>
        <family val="2"/>
      </rPr>
      <t xml:space="preserve"> Dollar Amount
(Subtract 11 from 10 and multiply by 9)</t>
    </r>
  </si>
  <si>
    <t>13. LCFF Carryover —  Percentage
(12 divided by 9)</t>
  </si>
  <si>
    <t xml:space="preserve">Local Control and Accountability Plan (LCAP) Action Tables Template </t>
  </si>
  <si>
    <t>Estimated Actual Expenditures
(Input Total Funds)</t>
  </si>
  <si>
    <t>Estimated Actual Expenditures for Contributing Actions 
(Input LCFF Funds)</t>
  </si>
  <si>
    <t>Estimated Actual Percentage of Improved Services
(Input Percentage)</t>
  </si>
  <si>
    <t>9. Estimated Actual LCFF Base Grant
(Input Dollar Amount)</t>
  </si>
  <si>
    <t>6. Estimated Actual LCFF Supplemental and/or Concentration Grants
(Input Dollar Amount)</t>
  </si>
  <si>
    <t>LCAP Year
(Input)</t>
  </si>
  <si>
    <t>1. Projected LCFF Base Grant
(Input Dollar Amount)</t>
  </si>
  <si>
    <t>2. Projected LCFF Supplemental and/or Concentration Grants
(Input  Dollar Amount)</t>
  </si>
  <si>
    <t>Total Percentage to Increase or Improve Services for the Coming School Year
(3 + Carryover %)</t>
  </si>
  <si>
    <t>LCFF Carryover —  Percentage
(Input Percentage from Prior Year)</t>
  </si>
  <si>
    <t>Yes</t>
  </si>
  <si>
    <t>No</t>
  </si>
  <si>
    <t>LCFF Carryover —  Percentage
(Percentage from Prior Year)</t>
  </si>
  <si>
    <t>10. Total Percentage to Increase or Improve Services for the Current School Year
(6 divided by 9 + Carryover %)</t>
  </si>
  <si>
    <t>Difference Between Planned and Estimated Actual Expenditures for Contributing Actions
(Subtract 7 from 4)</t>
  </si>
  <si>
    <t>[Input LCAP Year]</t>
  </si>
  <si>
    <t>[Input goal number]</t>
  </si>
  <si>
    <t>[Input action number]</t>
  </si>
  <si>
    <t>[Input action title]</t>
  </si>
  <si>
    <t>[Input contributing to increased or improved services]</t>
  </si>
  <si>
    <t>[Input scope]</t>
  </si>
  <si>
    <t>[Input unduplicated student group(s)]</t>
  </si>
  <si>
    <t>[Input location]</t>
  </si>
  <si>
    <t>[Input time span]</t>
  </si>
  <si>
    <t>[Input student group(s)]</t>
  </si>
  <si>
    <t>Developed by the California Department of Education,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</si>
</sst>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_(&quot;$&quot;* #,##0.00_);_(&quot;$&quot;* \(#,##0.00\);_(&quot;$&quot;* &quot;-&quot;_);_(@_)"/>
  </numFmts>
  <fonts count="21" x14ac:knownFonts="1">
    <font>
      <sz val="11"/>
      <color theme="1"/>
      <name val="Arial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</font>
    <font>
      <sz val="11"/>
      <color theme="1"/>
      <name val="Arial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color theme="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50"/>
      <color theme="3"/>
      <name val="Arial"/>
      <family val="2"/>
    </font>
    <font>
      <b/>
      <sz val="20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BDD6EE"/>
        <bgColor rgb="FFBDD6EE"/>
      </patternFill>
    </fill>
    <fill>
      <patternFill patternType="solid">
        <fgColor rgb="FFDEEAF6"/>
        <bgColor rgb="FFDEEAF6"/>
      </patternFill>
    </fill>
    <fill>
      <patternFill patternType="solid">
        <fgColor theme="4" tint="0.59999389629810485"/>
        <bgColor rgb="FFBDD6EE"/>
      </patternFill>
    </fill>
    <fill>
      <patternFill patternType="solid">
        <fgColor theme="4" tint="0.59999389629810485"/>
        <bgColor rgb="FFDEEAF6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7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7"/>
      </left>
      <right/>
      <top style="medium">
        <color theme="7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rgb="FFFFFF00"/>
      </left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 style="medium">
        <color rgb="FFFFFF00"/>
      </left>
      <right style="medium">
        <color rgb="FFFFFF00"/>
      </right>
      <top style="medium">
        <color rgb="FFFFFF00"/>
      </top>
      <bottom style="thin">
        <color theme="0"/>
      </bottom>
      <diagonal/>
    </border>
    <border>
      <left style="medium">
        <color rgb="FFFFFF00"/>
      </left>
      <right style="medium">
        <color rgb="FFFFFF00"/>
      </right>
      <top style="thin">
        <color theme="0"/>
      </top>
      <bottom style="medium">
        <color rgb="FFFFFF0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thin">
        <color theme="0"/>
      </bottom>
      <diagonal/>
    </border>
    <border>
      <left style="medium">
        <color theme="8" tint="-0.249977111117893"/>
      </left>
      <right style="medium">
        <color theme="8" tint="-0.249977111117893"/>
      </right>
      <top style="thin">
        <color theme="0"/>
      </top>
      <bottom style="thin">
        <color theme="0"/>
      </bottom>
      <diagonal/>
    </border>
    <border>
      <left style="medium">
        <color theme="8" tint="-0.249977111117893"/>
      </left>
      <right style="medium">
        <color theme="8" tint="-0.249977111117893"/>
      </right>
      <top style="thin">
        <color theme="0"/>
      </top>
      <bottom style="medium">
        <color theme="8" tint="-0.249977111117893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9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7" fillId="0" borderId="23" applyNumberFormat="0" applyFill="0" applyAlignment="0" applyProtection="0"/>
    <xf numFmtId="0" fontId="18" fillId="0" borderId="24" applyNumberFormat="0" applyFill="0" applyAlignment="0" applyProtection="0"/>
  </cellStyleXfs>
  <cellXfs count="22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/>
    <xf numFmtId="164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42" fontId="1" fillId="0" borderId="0" xfId="0" applyNumberFormat="1" applyFont="1"/>
    <xf numFmtId="3" fontId="1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2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164" fontId="1" fillId="0" borderId="2" xfId="0" applyNumberFormat="1" applyFont="1" applyBorder="1"/>
    <xf numFmtId="0" fontId="4" fillId="0" borderId="0" xfId="0" applyFont="1" applyAlignment="1">
      <alignment wrapText="1"/>
    </xf>
    <xf numFmtId="0" fontId="7" fillId="0" borderId="0" xfId="0" applyFont="1" applyAlignment="1"/>
    <xf numFmtId="0" fontId="4" fillId="0" borderId="0" xfId="0" applyFont="1" applyAlignment="1">
      <alignment horizontal="center" vertical="center" wrapText="1"/>
    </xf>
    <xf numFmtId="9" fontId="5" fillId="0" borderId="0" xfId="1" applyFont="1"/>
    <xf numFmtId="9" fontId="0" fillId="0" borderId="0" xfId="1" applyFont="1" applyAlignment="1"/>
    <xf numFmtId="165" fontId="1" fillId="0" borderId="0" xfId="1" applyNumberFormat="1" applyFont="1"/>
    <xf numFmtId="165" fontId="0" fillId="0" borderId="0" xfId="1" applyNumberFormat="1" applyFont="1" applyAlignment="1"/>
    <xf numFmtId="0" fontId="1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1" xfId="0" applyFont="1" applyBorder="1"/>
    <xf numFmtId="165" fontId="1" fillId="0" borderId="1" xfId="1" applyNumberFormat="1" applyFont="1" applyBorder="1"/>
    <xf numFmtId="0" fontId="6" fillId="3" borderId="2" xfId="0" applyFont="1" applyFill="1" applyBorder="1" applyAlignment="1">
      <alignment horizontal="center" vertical="center"/>
    </xf>
    <xf numFmtId="0" fontId="1" fillId="0" borderId="0" xfId="0" applyFont="1" applyAlignment="1"/>
    <xf numFmtId="10" fontId="1" fillId="0" borderId="2" xfId="1" applyNumberFormat="1" applyFont="1" applyBorder="1"/>
    <xf numFmtId="10" fontId="8" fillId="0" borderId="2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164" fontId="1" fillId="0" borderId="3" xfId="0" applyNumberFormat="1" applyFont="1" applyBorder="1"/>
    <xf numFmtId="0" fontId="12" fillId="0" borderId="0" xfId="0" applyFont="1" applyAlignment="1">
      <alignment vertical="center"/>
    </xf>
    <xf numFmtId="10" fontId="1" fillId="0" borderId="6" xfId="1" applyNumberFormat="1" applyFont="1" applyBorder="1"/>
    <xf numFmtId="0" fontId="1" fillId="0" borderId="0" xfId="0" applyFont="1" applyAlignment="1">
      <alignment vertical="center"/>
    </xf>
    <xf numFmtId="10" fontId="1" fillId="0" borderId="0" xfId="1" applyNumberFormat="1" applyFont="1" applyAlignment="1">
      <alignment horizontal="center" vertical="center"/>
    </xf>
    <xf numFmtId="9" fontId="5" fillId="0" borderId="0" xfId="0" applyNumberFormat="1" applyFont="1"/>
    <xf numFmtId="0" fontId="12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165" fontId="1" fillId="0" borderId="1" xfId="1" applyNumberFormat="1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1" xfId="0" applyFont="1" applyBorder="1" applyAlignment="1"/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164" fontId="1" fillId="0" borderId="6" xfId="0" applyNumberFormat="1" applyFont="1" applyBorder="1"/>
    <xf numFmtId="10" fontId="8" fillId="0" borderId="6" xfId="0" applyNumberFormat="1" applyFont="1" applyBorder="1"/>
    <xf numFmtId="0" fontId="1" fillId="0" borderId="5" xfId="0" applyFont="1" applyBorder="1" applyAlignment="1">
      <alignment horizontal="center" vertical="center"/>
    </xf>
    <xf numFmtId="0" fontId="0" fillId="0" borderId="1" xfId="0" applyFont="1" applyFill="1" applyBorder="1" applyAlignment="1"/>
    <xf numFmtId="10" fontId="1" fillId="0" borderId="3" xfId="1" applyNumberFormat="1" applyFont="1" applyBorder="1"/>
    <xf numFmtId="10" fontId="1" fillId="0" borderId="7" xfId="1" applyNumberFormat="1" applyFont="1" applyBorder="1"/>
    <xf numFmtId="49" fontId="3" fillId="2" borderId="2" xfId="0" applyNumberFormat="1" applyFont="1" applyFill="1" applyBorder="1" applyAlignment="1">
      <alignment horizontal="left" vertical="center" wrapText="1"/>
    </xf>
    <xf numFmtId="42" fontId="3" fillId="2" borderId="2" xfId="0" applyNumberFormat="1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4" fontId="0" fillId="0" borderId="0" xfId="0" applyNumberFormat="1" applyFont="1" applyAlignment="1"/>
    <xf numFmtId="0" fontId="1" fillId="3" borderId="9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3" fillId="0" borderId="0" xfId="0" applyFont="1" applyAlignment="1">
      <alignment horizontal="left"/>
    </xf>
    <xf numFmtId="49" fontId="13" fillId="0" borderId="0" xfId="0" applyNumberFormat="1" applyFont="1" applyAlignment="1"/>
    <xf numFmtId="0" fontId="13" fillId="0" borderId="0" xfId="0" applyFont="1" applyAlignme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/>
    <xf numFmtId="44" fontId="14" fillId="0" borderId="0" xfId="2" applyFont="1" applyAlignment="1">
      <alignment horizontal="center" vertical="center"/>
    </xf>
    <xf numFmtId="10" fontId="1" fillId="3" borderId="2" xfId="0" applyNumberFormat="1" applyFont="1" applyFill="1" applyBorder="1" applyAlignment="1">
      <alignment vertical="center"/>
    </xf>
    <xf numFmtId="9" fontId="0" fillId="0" borderId="1" xfId="1" applyFont="1" applyBorder="1" applyAlignment="1"/>
    <xf numFmtId="10" fontId="1" fillId="3" borderId="2" xfId="1" applyNumberFormat="1" applyFont="1" applyFill="1" applyBorder="1" applyAlignment="1">
      <alignment horizontal="center" vertical="center"/>
    </xf>
    <xf numFmtId="42" fontId="1" fillId="3" borderId="2" xfId="0" applyNumberFormat="1" applyFont="1" applyFill="1" applyBorder="1" applyAlignment="1">
      <alignment vertical="center"/>
    </xf>
    <xf numFmtId="10" fontId="1" fillId="3" borderId="2" xfId="1" applyNumberFormat="1" applyFont="1" applyFill="1" applyBorder="1" applyAlignment="1">
      <alignment vertical="center"/>
    </xf>
    <xf numFmtId="166" fontId="1" fillId="3" borderId="2" xfId="0" applyNumberFormat="1" applyFont="1" applyFill="1" applyBorder="1" applyAlignment="1">
      <alignment vertical="center"/>
    </xf>
    <xf numFmtId="165" fontId="0" fillId="0" borderId="1" xfId="1" applyNumberFormat="1" applyFont="1" applyBorder="1" applyAlignment="1"/>
    <xf numFmtId="0" fontId="1" fillId="0" borderId="5" xfId="0" applyFont="1" applyBorder="1" applyAlignment="1">
      <alignment horizontal="left"/>
    </xf>
    <xf numFmtId="164" fontId="1" fillId="0" borderId="5" xfId="0" applyNumberFormat="1" applyFont="1" applyBorder="1"/>
    <xf numFmtId="10" fontId="1" fillId="0" borderId="5" xfId="1" applyNumberFormat="1" applyFont="1" applyBorder="1"/>
    <xf numFmtId="10" fontId="1" fillId="0" borderId="11" xfId="1" applyNumberFormat="1" applyFont="1" applyBorder="1"/>
    <xf numFmtId="10" fontId="8" fillId="0" borderId="5" xfId="0" applyNumberFormat="1" applyFont="1" applyBorder="1"/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164" fontId="1" fillId="0" borderId="12" xfId="0" applyNumberFormat="1" applyFont="1" applyBorder="1"/>
    <xf numFmtId="10" fontId="1" fillId="0" borderId="13" xfId="1" applyNumberFormat="1" applyFont="1" applyBorder="1"/>
    <xf numFmtId="10" fontId="1" fillId="0" borderId="12" xfId="1" applyNumberFormat="1" applyFont="1" applyBorder="1"/>
    <xf numFmtId="10" fontId="8" fillId="0" borderId="12" xfId="0" applyNumberFormat="1" applyFont="1" applyBorder="1"/>
    <xf numFmtId="165" fontId="3" fillId="2" borderId="4" xfId="1" applyNumberFormat="1" applyFont="1" applyFill="1" applyBorder="1" applyAlignment="1">
      <alignment horizontal="center" vertical="center" wrapText="1"/>
    </xf>
    <xf numFmtId="10" fontId="1" fillId="0" borderId="4" xfId="1" applyNumberFormat="1" applyFont="1" applyBorder="1"/>
    <xf numFmtId="0" fontId="3" fillId="2" borderId="1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0" fontId="8" fillId="0" borderId="4" xfId="0" applyNumberFormat="1" applyFont="1" applyBorder="1"/>
    <xf numFmtId="10" fontId="8" fillId="0" borderId="16" xfId="0" applyNumberFormat="1" applyFont="1" applyBorder="1"/>
    <xf numFmtId="10" fontId="8" fillId="0" borderId="15" xfId="0" applyNumberFormat="1" applyFont="1" applyBorder="1"/>
    <xf numFmtId="10" fontId="8" fillId="0" borderId="14" xfId="0" applyNumberFormat="1" applyFont="1" applyBorder="1"/>
    <xf numFmtId="10" fontId="1" fillId="0" borderId="0" xfId="0" applyNumberFormat="1" applyFont="1" applyAlignment="1">
      <alignment horizontal="center" wrapText="1"/>
    </xf>
    <xf numFmtId="42" fontId="0" fillId="0" borderId="0" xfId="0" applyNumberFormat="1" applyFont="1" applyAlignment="1"/>
    <xf numFmtId="44" fontId="0" fillId="0" borderId="0" xfId="2" applyFont="1" applyAlignment="1"/>
    <xf numFmtId="10" fontId="14" fillId="0" borderId="0" xfId="1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/>
    </xf>
    <xf numFmtId="0" fontId="1" fillId="0" borderId="2" xfId="0" applyFont="1" applyBorder="1" applyAlignment="1" applyProtection="1">
      <alignment vertical="center" wrapText="1"/>
      <protection locked="0"/>
    </xf>
    <xf numFmtId="0" fontId="0" fillId="0" borderId="17" xfId="0" applyFont="1" applyBorder="1" applyAlignment="1"/>
    <xf numFmtId="0" fontId="3" fillId="2" borderId="5" xfId="0" applyFont="1" applyFill="1" applyBorder="1" applyAlignment="1">
      <alignment horizontal="center" vertical="center" wrapText="1"/>
    </xf>
    <xf numFmtId="42" fontId="1" fillId="3" borderId="4" xfId="0" applyNumberFormat="1" applyFont="1" applyFill="1" applyBorder="1" applyAlignment="1">
      <alignment vertical="center"/>
    </xf>
    <xf numFmtId="42" fontId="1" fillId="3" borderId="18" xfId="0" applyNumberFormat="1" applyFont="1" applyFill="1" applyBorder="1" applyAlignment="1" applyProtection="1">
      <alignment vertical="center"/>
      <protection locked="0"/>
    </xf>
    <xf numFmtId="42" fontId="1" fillId="5" borderId="18" xfId="0" applyNumberFormat="1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42" fontId="1" fillId="3" borderId="2" xfId="0" applyNumberFormat="1" applyFont="1" applyFill="1" applyBorder="1" applyAlignment="1">
      <alignment horizontal="left" vertical="center"/>
    </xf>
    <xf numFmtId="49" fontId="1" fillId="0" borderId="0" xfId="0" applyNumberFormat="1" applyFont="1"/>
    <xf numFmtId="49" fontId="14" fillId="0" borderId="0" xfId="0" applyNumberFormat="1" applyFont="1" applyAlignment="1">
      <alignment horizontal="right" vertical="center"/>
    </xf>
    <xf numFmtId="49" fontId="14" fillId="0" borderId="0" xfId="0" applyNumberFormat="1" applyFont="1" applyAlignment="1">
      <alignment horizontal="left" vertical="center"/>
    </xf>
    <xf numFmtId="164" fontId="1" fillId="0" borderId="6" xfId="0" applyNumberFormat="1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42" fontId="9" fillId="3" borderId="2" xfId="0" applyNumberFormat="1" applyFont="1" applyFill="1" applyBorder="1" applyAlignment="1" applyProtection="1">
      <alignment horizontal="center" vertical="center"/>
    </xf>
    <xf numFmtId="10" fontId="9" fillId="3" borderId="2" xfId="1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/>
    <xf numFmtId="0" fontId="6" fillId="4" borderId="2" xfId="0" applyFont="1" applyFill="1" applyBorder="1" applyAlignment="1" applyProtection="1">
      <alignment horizontal="center" vertical="center" wrapText="1"/>
    </xf>
    <xf numFmtId="49" fontId="0" fillId="0" borderId="0" xfId="0" applyNumberFormat="1" applyFont="1" applyAlignment="1"/>
    <xf numFmtId="49" fontId="0" fillId="0" borderId="0" xfId="1" applyNumberFormat="1" applyFont="1" applyAlignment="1"/>
    <xf numFmtId="44" fontId="0" fillId="0" borderId="1" xfId="0" applyNumberFormat="1" applyFont="1" applyBorder="1" applyAlignment="1"/>
    <xf numFmtId="10" fontId="1" fillId="3" borderId="4" xfId="1" applyNumberFormat="1" applyFont="1" applyFill="1" applyBorder="1" applyAlignment="1">
      <alignment vertical="center"/>
    </xf>
    <xf numFmtId="10" fontId="9" fillId="3" borderId="3" xfId="0" applyNumberFormat="1" applyFont="1" applyFill="1" applyBorder="1" applyAlignment="1" applyProtection="1">
      <alignment horizontal="center" vertical="center"/>
    </xf>
    <xf numFmtId="42" fontId="1" fillId="3" borderId="9" xfId="0" applyNumberFormat="1" applyFont="1" applyFill="1" applyBorder="1" applyAlignment="1">
      <alignment vertical="center"/>
    </xf>
    <xf numFmtId="49" fontId="5" fillId="0" borderId="0" xfId="0" applyNumberFormat="1" applyFont="1"/>
    <xf numFmtId="49" fontId="1" fillId="0" borderId="0" xfId="0" applyNumberFormat="1" applyFont="1" applyAlignment="1">
      <alignment horizontal="left"/>
    </xf>
    <xf numFmtId="166" fontId="1" fillId="3" borderId="2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3" borderId="2" xfId="0" applyFont="1" applyFill="1" applyBorder="1" applyAlignment="1" applyProtection="1">
      <alignment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Protection="1"/>
    <xf numFmtId="0" fontId="0" fillId="0" borderId="1" xfId="0" applyFont="1" applyBorder="1" applyProtection="1"/>
    <xf numFmtId="0" fontId="1" fillId="0" borderId="1" xfId="0" applyFont="1" applyBorder="1" applyProtection="1"/>
    <xf numFmtId="0" fontId="13" fillId="0" borderId="0" xfId="0" applyFont="1" applyAlignment="1" applyProtection="1">
      <alignment horizontal="left"/>
    </xf>
    <xf numFmtId="0" fontId="20" fillId="0" borderId="24" xfId="4" applyFont="1" applyAlignment="1" applyProtection="1">
      <alignment horizontal="left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2" fontId="1" fillId="3" borderId="5" xfId="0" applyNumberFormat="1" applyFont="1" applyFill="1" applyBorder="1" applyAlignment="1" applyProtection="1">
      <alignment horizontal="center" vertical="center"/>
      <protection locked="0"/>
    </xf>
    <xf numFmtId="10" fontId="1" fillId="3" borderId="11" xfId="0" applyNumberFormat="1" applyFont="1" applyFill="1" applyBorder="1" applyAlignment="1" applyProtection="1">
      <alignment horizontal="center" vertical="center"/>
    </xf>
    <xf numFmtId="10" fontId="1" fillId="3" borderId="11" xfId="0" applyNumberFormat="1" applyFont="1" applyFill="1" applyBorder="1" applyAlignment="1" applyProtection="1">
      <alignment horizontal="center" vertical="center"/>
      <protection locked="0"/>
    </xf>
    <xf numFmtId="42" fontId="3" fillId="2" borderId="6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44" fontId="1" fillId="3" borderId="26" xfId="0" applyNumberFormat="1" applyFont="1" applyFill="1" applyBorder="1" applyAlignment="1">
      <alignment horizontal="center" vertical="center"/>
    </xf>
    <xf numFmtId="42" fontId="0" fillId="3" borderId="5" xfId="0" applyNumberFormat="1" applyFont="1" applyFill="1" applyBorder="1" applyAlignment="1">
      <alignment vertical="center"/>
    </xf>
    <xf numFmtId="3" fontId="0" fillId="3" borderId="5" xfId="0" applyNumberFormat="1" applyFont="1" applyFill="1" applyBorder="1" applyAlignment="1">
      <alignment vertical="center"/>
    </xf>
    <xf numFmtId="164" fontId="0" fillId="3" borderId="5" xfId="0" applyNumberFormat="1" applyFont="1" applyFill="1" applyBorder="1" applyAlignment="1">
      <alignment vertical="center"/>
    </xf>
    <xf numFmtId="164" fontId="0" fillId="3" borderId="11" xfId="0" applyNumberFormat="1" applyFont="1" applyFill="1" applyBorder="1" applyAlignment="1">
      <alignment vertical="center"/>
    </xf>
    <xf numFmtId="0" fontId="20" fillId="0" borderId="24" xfId="4" applyNumberFormat="1" applyFont="1" applyAlignment="1" applyProtection="1">
      <alignment horizontal="left" vertical="center"/>
    </xf>
    <xf numFmtId="0" fontId="20" fillId="0" borderId="24" xfId="4" applyNumberFormat="1" applyFont="1" applyAlignment="1" applyProtection="1">
      <alignment vertical="center"/>
    </xf>
    <xf numFmtId="42" fontId="1" fillId="3" borderId="3" xfId="0" applyNumberFormat="1" applyFont="1" applyFill="1" applyBorder="1" applyProtection="1"/>
    <xf numFmtId="42" fontId="0" fillId="4" borderId="3" xfId="0" applyNumberFormat="1" applyFont="1" applyFill="1" applyBorder="1" applyProtection="1"/>
    <xf numFmtId="42" fontId="0" fillId="3" borderId="3" xfId="0" applyNumberFormat="1" applyFont="1" applyFill="1" applyBorder="1" applyProtection="1"/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25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/>
    </xf>
    <xf numFmtId="44" fontId="1" fillId="3" borderId="5" xfId="0" applyNumberFormat="1" applyFont="1" applyFill="1" applyBorder="1" applyAlignment="1" applyProtection="1">
      <alignment horizontal="center" vertical="center"/>
    </xf>
    <xf numFmtId="44" fontId="1" fillId="3" borderId="11" xfId="0" applyNumberFormat="1" applyFont="1" applyFill="1" applyBorder="1" applyAlignment="1" applyProtection="1">
      <alignment horizontal="center" vertical="center"/>
    </xf>
    <xf numFmtId="10" fontId="1" fillId="3" borderId="3" xfId="1" applyNumberFormat="1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10" fontId="1" fillId="3" borderId="3" xfId="1" applyNumberFormat="1" applyFont="1" applyFill="1" applyBorder="1" applyAlignment="1">
      <alignment horizontal="left" vertical="center"/>
    </xf>
    <xf numFmtId="0" fontId="3" fillId="2" borderId="6" xfId="0" quotePrefix="1" applyFont="1" applyFill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1" fillId="0" borderId="0" xfId="0" applyFont="1" applyProtection="1"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164" fontId="1" fillId="3" borderId="2" xfId="0" applyNumberFormat="1" applyFont="1" applyFill="1" applyBorder="1" applyAlignment="1" applyProtection="1">
      <alignment vertical="center" wrapText="1"/>
      <protection locked="0"/>
    </xf>
    <xf numFmtId="164" fontId="1" fillId="0" borderId="2" xfId="0" applyNumberFormat="1" applyFont="1" applyBorder="1" applyAlignment="1" applyProtection="1">
      <alignment vertical="center" wrapText="1"/>
    </xf>
    <xf numFmtId="164" fontId="1" fillId="0" borderId="3" xfId="0" applyNumberFormat="1" applyFont="1" applyBorder="1" applyAlignment="1" applyProtection="1">
      <alignment vertical="center" wrapText="1"/>
    </xf>
    <xf numFmtId="10" fontId="1" fillId="0" borderId="2" xfId="0" applyNumberFormat="1" applyFont="1" applyBorder="1" applyAlignment="1" applyProtection="1">
      <alignment vertical="center" wrapText="1"/>
      <protection locked="0"/>
    </xf>
    <xf numFmtId="164" fontId="1" fillId="4" borderId="2" xfId="0" applyNumberFormat="1" applyFont="1" applyFill="1" applyBorder="1" applyAlignment="1" applyProtection="1">
      <alignment vertical="center" wrapText="1"/>
      <protection locked="0"/>
    </xf>
    <xf numFmtId="164" fontId="1" fillId="0" borderId="2" xfId="0" applyNumberFormat="1" applyFont="1" applyFill="1" applyBorder="1" applyAlignment="1" applyProtection="1">
      <alignment vertical="center" wrapText="1"/>
      <protection locked="0"/>
    </xf>
    <xf numFmtId="164" fontId="1" fillId="0" borderId="2" xfId="0" applyNumberFormat="1" applyFont="1" applyBorder="1" applyAlignment="1" applyProtection="1">
      <alignment vertical="center" wrapText="1"/>
      <protection locked="0"/>
    </xf>
    <xf numFmtId="49" fontId="1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4" borderId="2" xfId="0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2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/>
    </xf>
    <xf numFmtId="10" fontId="1" fillId="0" borderId="9" xfId="1" applyNumberFormat="1" applyFont="1" applyBorder="1" applyAlignment="1">
      <alignment vertical="center"/>
    </xf>
    <xf numFmtId="10" fontId="8" fillId="0" borderId="19" xfId="0" applyNumberFormat="1" applyFont="1" applyBorder="1" applyAlignment="1" applyProtection="1">
      <alignment vertical="center"/>
      <protection locked="0"/>
    </xf>
    <xf numFmtId="44" fontId="0" fillId="4" borderId="20" xfId="2" applyNumberFormat="1" applyFont="1" applyFill="1" applyBorder="1" applyAlignment="1" applyProtection="1">
      <alignment vertical="center"/>
      <protection locked="0"/>
    </xf>
    <xf numFmtId="10" fontId="8" fillId="0" borderId="20" xfId="0" applyNumberFormat="1" applyFont="1" applyBorder="1" applyAlignment="1" applyProtection="1">
      <alignment vertical="center"/>
      <protection locked="0"/>
    </xf>
    <xf numFmtId="10" fontId="1" fillId="0" borderId="22" xfId="1" applyNumberFormat="1" applyFont="1" applyBorder="1" applyAlignment="1">
      <alignment vertical="center"/>
    </xf>
    <xf numFmtId="44" fontId="0" fillId="0" borderId="20" xfId="2" applyFont="1" applyBorder="1" applyAlignment="1" applyProtection="1">
      <alignment vertical="center"/>
      <protection locked="0"/>
    </xf>
    <xf numFmtId="164" fontId="1" fillId="0" borderId="11" xfId="0" applyNumberFormat="1" applyFont="1" applyBorder="1" applyAlignment="1">
      <alignment vertical="center"/>
    </xf>
    <xf numFmtId="164" fontId="1" fillId="3" borderId="19" xfId="0" applyNumberFormat="1" applyFont="1" applyFill="1" applyBorder="1" applyAlignment="1" applyProtection="1">
      <alignment vertical="center" wrapText="1"/>
      <protection locked="0"/>
    </xf>
    <xf numFmtId="164" fontId="1" fillId="4" borderId="20" xfId="0" applyNumberFormat="1" applyFont="1" applyFill="1" applyBorder="1" applyAlignment="1" applyProtection="1">
      <alignment vertical="center" wrapText="1"/>
      <protection locked="0"/>
    </xf>
    <xf numFmtId="164" fontId="1" fillId="3" borderId="20" xfId="0" applyNumberFormat="1" applyFont="1" applyFill="1" applyBorder="1" applyAlignment="1" applyProtection="1">
      <alignment vertical="center" wrapText="1"/>
      <protection locked="0"/>
    </xf>
    <xf numFmtId="164" fontId="1" fillId="0" borderId="20" xfId="0" applyNumberFormat="1" applyFont="1" applyBorder="1" applyAlignment="1" applyProtection="1">
      <alignment vertical="center" wrapText="1"/>
      <protection locked="0"/>
    </xf>
    <xf numFmtId="164" fontId="1" fillId="0" borderId="21" xfId="0" applyNumberFormat="1" applyFont="1" applyBorder="1" applyAlignment="1" applyProtection="1">
      <alignment vertical="center" wrapText="1"/>
      <protection locked="0"/>
    </xf>
    <xf numFmtId="44" fontId="0" fillId="6" borderId="20" xfId="2" applyNumberFormat="1" applyFont="1" applyFill="1" applyBorder="1" applyAlignment="1" applyProtection="1">
      <alignment vertical="center"/>
      <protection locked="0"/>
    </xf>
  </cellXfs>
  <cellStyles count="5">
    <cellStyle name="Currency" xfId="2" builtinId="4"/>
    <cellStyle name="Heading 1" xfId="3" builtinId="16"/>
    <cellStyle name="Heading 2" xfId="4" builtinId="17"/>
    <cellStyle name="Normal" xfId="0" builtinId="0"/>
    <cellStyle name="Percent" xfId="1" builtinId="5"/>
  </cellStyles>
  <dxfs count="1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4" formatCode="0.00%"/>
      <fill>
        <patternFill patternType="solid">
          <fgColor rgb="FFBDD6EE"/>
          <bgColor rgb="FFBDD6EE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_(&quot;$&quot;* #,##0.00_);_(&quot;$&quot;* \(#,##0.00\);_(&quot;$&quot;* &quot;-&quot;_);_(@_)"/>
      <fill>
        <patternFill patternType="solid">
          <fgColor rgb="FFBDD6EE"/>
          <bgColor rgb="FFBDD6EE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4" formatCode="0.00%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4" formatCode="0.00%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4" formatCode="0.00%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4" formatCode="0.00%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theme="8" tint="-0.249977111117893"/>
        </left>
        <right style="medium">
          <color theme="8" tint="-0.249977111117893"/>
        </right>
        <top style="medium">
          <color theme="8" tint="-0.249977111117893"/>
        </top>
        <bottom style="medium">
          <color theme="8" tint="-0.249977111117893"/>
        </bottom>
        <vertical/>
        <horizontal/>
      </border>
      <protection locked="0" hidden="0"/>
    </dxf>
    <dxf>
      <border outline="0">
        <right style="thin">
          <color theme="0"/>
        </right>
        <top style="thin">
          <color theme="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rgb="FF002060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4" formatCode="0.00%"/>
      <fill>
        <patternFill patternType="solid">
          <fgColor rgb="FFBDD6EE"/>
          <bgColor rgb="FFBDD6EE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4" formatCode="0.00%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4" formatCode="0.00%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solid">
          <fgColor rgb="FFBDD6EE"/>
          <bgColor rgb="FFBDD6EE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solid">
          <fgColor rgb="FFBDD6EE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theme="8" tint="-0.249977111117893"/>
        </left>
        <right style="medium">
          <color theme="8" tint="-0.249977111117893"/>
        </right>
        <top style="medium">
          <color theme="8" tint="-0.249977111117893"/>
        </top>
        <bottom style="medium">
          <color theme="8" tint="-0.249977111117893"/>
        </bottom>
        <vertical/>
        <horizontal/>
      </border>
      <protection locked="0" hidden="0"/>
    </dxf>
    <dxf>
      <border outline="0">
        <right style="thin">
          <color theme="0"/>
        </right>
        <top style="thin">
          <color theme="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rgb="FF002060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4" formatCode="0.00%"/>
      <alignment horizontal="general" vertical="center" textRotation="0" wrapText="0" indent="0" justifyLastLine="0" shrinkToFit="0" readingOrder="0"/>
      <border diagonalUp="0" diagonalDown="0" outline="0">
        <left style="medium">
          <color theme="8" tint="-0.249977111117893"/>
        </left>
        <right style="medium">
          <color theme="8" tint="-0.249977111117893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4" formatCode="0.00%"/>
      <alignment horizontal="general" vertical="center" textRotation="0" wrapText="0" indent="0" justifyLastLine="0" shrinkToFit="0" readingOrder="0"/>
      <border diagonalUp="0" diagonalDown="0" outline="0">
        <left style="thick">
          <color theme="8" tint="-0.499984740745262"/>
        </left>
        <right style="thick">
          <color theme="8" tint="-0.499984740745262"/>
        </right>
        <top style="thin">
          <color theme="0"/>
        </top>
        <bottom style="thin">
          <color theme="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medium">
          <color theme="8" tint="-0.249977111117893"/>
        </left>
        <right style="medium">
          <color theme="8" tint="-0.249977111117893"/>
        </right>
        <top style="thin">
          <color theme="0"/>
        </top>
        <bottom style="thin">
          <color theme="0"/>
        </bottom>
      </border>
      <protection locked="0" hidden="0"/>
    </dxf>
    <dxf>
      <alignment horizontal="general" vertical="center" textRotation="0" wrapText="0" indent="0" justifyLastLine="0" shrinkToFit="0" readingOrder="0"/>
      <border outline="0">
        <right style="thin">
          <color theme="0"/>
        </right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outline="0">
        <left style="thin">
          <color theme="0"/>
        </left>
        <right style="thin">
          <color theme="0"/>
        </right>
      </border>
    </dxf>
    <dxf>
      <alignment horizontal="center" vertical="center" textRotation="0" wrapText="1" indent="0" justifyLastLine="0" shrinkToFit="0" readingOrder="0"/>
      <border outline="0">
        <left style="thin">
          <color theme="0"/>
        </left>
        <right style="thin">
          <color theme="0"/>
        </right>
      </border>
    </dxf>
    <dxf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4" formatCode="0.00%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4" formatCode="0.00%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numFmt numFmtId="14" formatCode="0.00%"/>
      <border diagonalUp="0" diagonalDown="0">
        <left style="thin">
          <color theme="0"/>
        </left>
        <right style="thick">
          <color theme="7"/>
        </right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4" formatCode="0.00%"/>
      <border outline="0">
        <right style="thin">
          <color theme="0"/>
        </right>
      </border>
    </dxf>
    <dxf>
      <border outline="0">
        <right style="thin">
          <color theme="0"/>
        </right>
      </border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rgb="FFBDD6EE"/>
          <bgColor rgb="FFBDD6EE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rgb="FFBDD6EE"/>
          <bgColor rgb="FFBDD6EE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BDD6EE"/>
          <bgColor rgb="FFBDD6EE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  <protection locked="1" hidden="0"/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rgb="FF002060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alignment horizontal="general" vertical="center" textRotation="0" wrapText="1" indent="0" justifyLastLine="0" shrinkToFit="0" readingOrder="0"/>
      <border diagonalUp="0" diagonalDown="0" outline="0">
        <left style="medium">
          <color theme="8" tint="-0.249977111117893"/>
        </left>
        <right style="medium">
          <color theme="8" tint="-0.249977111117893"/>
        </right>
        <top style="thin">
          <color theme="0"/>
        </top>
        <bottom style="thin">
          <color theme="0"/>
        </bottom>
      </border>
      <protection locked="0" hidden="0"/>
    </dxf>
    <dxf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ck">
          <color theme="8" tint="-0.499984740745262"/>
        </right>
        <top style="thin">
          <color theme="0"/>
        </top>
        <bottom style="thin">
          <color theme="0"/>
        </bottom>
      </border>
      <protection locked="1" hidden="0"/>
    </dxf>
    <dxf>
      <alignment horizontal="general" vertical="center" textRotation="0" wrapText="1" indent="0" justifyLastLine="0" shrinkToFit="0" readingOrder="0"/>
      <border outline="0">
        <left style="thin">
          <color theme="0"/>
        </left>
      </border>
      <protection locked="1" hidden="0"/>
    </dxf>
    <dxf>
      <alignment horizontal="general" vertical="center" textRotation="0" wrapText="1" indent="0" justifyLastLine="0" shrinkToFit="0" readingOrder="0"/>
      <border outline="0">
        <left style="thin">
          <color theme="0"/>
        </left>
        <right style="thin">
          <color theme="0"/>
        </right>
      </border>
      <protection locked="1" hidden="0"/>
    </dxf>
    <dxf>
      <alignment vertical="center" textRotation="0" wrapText="1" indent="0" justifyLastLine="0" shrinkToFit="0" readingOrder="0"/>
      <border outline="0">
        <left style="thin">
          <color theme="0"/>
        </left>
        <right style="thin">
          <color theme="0"/>
        </right>
      </border>
      <protection locked="1" hidden="0"/>
    </dxf>
    <dxf>
      <alignment vertical="center" textRotation="0" wrapText="1" indent="0" justifyLastLine="0" shrinkToFit="0" readingOrder="0"/>
      <border outline="0">
        <right style="thin">
          <color theme="0"/>
        </right>
      </border>
      <protection locked="1" hidden="0"/>
    </dxf>
    <dxf>
      <alignment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border outline="0">
        <right style="thin">
          <color theme="0"/>
        </right>
        <top style="thin">
          <color theme="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1" hidden="0"/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rgb="FF002060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4" formatCode="0.00%"/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&quot;$&quot;* #,##0_);_(&quot;$&quot;* \(#,##0\);_(&quot;$&quot;* &quot;-&quot;??_);_(@_)"/>
      <alignment horizontal="general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general" vertical="center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BDD6EE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strike val="0"/>
        <outline val="0"/>
        <shadow val="0"/>
        <u val="none"/>
        <vertAlign val="baseline"/>
        <color theme="0"/>
        <name val="Arial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2" formatCode="_(&quot;$&quot;* #,##0_);_(&quot;$&quot;* \(#,##0\);_(&quot;$&quot;* &quot;-&quot;_);_(@_)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2" formatCode="_(&quot;$&quot;* #,##0_);_(&quot;$&quot;* \(#,##0\);_(&quot;$&quot;* &quot;-&quot;_);_(@_)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2" formatCode="_(&quot;$&quot;* #,##0_);_(&quot;$&quot;* \(#,##0\);_(&quot;$&quot;* &quot;-&quot;_);_(@_)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2" formatCode="_(&quot;$&quot;* #,##0_);_(&quot;$&quot;* \(#,##0\);_(&quot;$&quot;* &quot;-&quot;_);_(@_)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rgb="FFBDD6EE"/>
          <bgColor rgb="FFBDD6EE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theme="0"/>
        </bottom>
      </border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  <border outline="0">
        <left style="thin">
          <color theme="0"/>
        </left>
      </border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  <border outline="0">
        <left style="thin">
          <color theme="0"/>
        </left>
        <right style="thin">
          <color theme="0"/>
        </right>
      </border>
    </dxf>
    <dxf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alignment horizontal="left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4" formatCode="0.00%"/>
      <fill>
        <patternFill patternType="solid">
          <fgColor rgb="FFBDD6EE"/>
          <bgColor rgb="FFBDD6EE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4" formatCode="0.00%"/>
      <fill>
        <patternFill patternType="solid">
          <fgColor rgb="FFBDD6EE"/>
          <bgColor rgb="FFBDD6EE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4" formatCode="0.00%"/>
      <fill>
        <patternFill patternType="solid">
          <fgColor rgb="FFBDD6EE"/>
          <bgColor rgb="FFBDD6EE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solid">
          <fgColor rgb="FFBDD6EE"/>
          <bgColor rgb="FFBDD6EE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solid">
          <fgColor rgb="FFBDD6EE"/>
          <bgColor rgb="FFBDD6EE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solid">
          <fgColor rgb="FFBDD6EE"/>
          <bgColor rgb="FFBDD6EE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  <protection locked="0" hidden="0"/>
    </dxf>
    <dxf>
      <border outline="0">
        <top style="thin">
          <color theme="0"/>
        </top>
      </border>
    </dxf>
    <dxf>
      <border outline="0">
        <left style="thin">
          <color theme="0"/>
        </left>
        <top style="thin">
          <color theme="0"/>
        </top>
        <bottom style="thin">
          <color theme="0"/>
        </bottom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rgb="FF002060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4" formatCode="0.00%"/>
      <alignment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wrapText="1" indent="0" justifyLastLine="0" shrinkToFit="0" readingOrder="0"/>
      <border outline="0">
        <left style="thin">
          <color theme="0"/>
        </left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wrapText="1" indent="0" justifyLastLine="0" shrinkToFit="0" readingOrder="0"/>
      <border outline="0">
        <left style="thin">
          <color theme="0"/>
        </left>
        <right style="thin">
          <color theme="0"/>
        </right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wrapText="1" indent="0" justifyLastLine="0" shrinkToFit="0" readingOrder="0"/>
      <border outline="0">
        <left style="thin">
          <color theme="0"/>
        </left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1" indent="0" justifyLastLine="0" shrinkToFit="0" readingOrder="0"/>
      <border outline="0">
        <left style="thin">
          <color theme="0"/>
        </left>
        <right style="thin">
          <color theme="0"/>
        </right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wrapText="1" indent="0" justifyLastLine="0" shrinkToFit="0" readingOrder="0"/>
      <border outline="0">
        <left style="thin">
          <color theme="0"/>
        </left>
        <right style="thin">
          <color theme="0"/>
        </right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center" textRotation="0" wrapText="1" indent="0" justifyLastLine="0" shrinkToFit="0" readingOrder="0"/>
      <border outline="0">
        <left style="thin">
          <color theme="0"/>
        </left>
        <right style="thin">
          <color theme="0"/>
        </right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wrapText="1" indent="0" justifyLastLine="0" shrinkToFit="0" readingOrder="0"/>
      <border outline="0">
        <left style="thin">
          <color theme="0"/>
        </left>
        <right style="thin">
          <color theme="0"/>
        </right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wrapText="1" indent="0" justifyLastLine="0" shrinkToFit="0" readingOrder="0"/>
      <border outline="0">
        <right style="thin">
          <color theme="0"/>
        </right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wrapText="1" indent="0" justifyLastLine="0" shrinkToFit="0" readingOrder="0"/>
      <border outline="0">
        <left style="thin">
          <color theme="0"/>
        </left>
        <right style="thin">
          <color theme="0"/>
        </right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wrapText="1" indent="0" justifyLastLine="0" shrinkToFit="0" readingOrder="0"/>
      <protection locked="0" hidden="0"/>
    </dxf>
    <dxf>
      <border>
        <bottom style="thin">
          <color theme="0"/>
        </bottom>
      </border>
    </dxf>
    <dxf>
      <font>
        <b/>
        <strike val="0"/>
        <outline val="0"/>
        <shadow val="0"/>
        <u val="none"/>
        <vertAlign val="baseline"/>
        <color theme="0"/>
        <name val="Arial"/>
        <scheme val="none"/>
      </font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</dxfs>
  <tableStyles count="6">
    <tableStyle name="Data Entry Table-style" pivot="0" count="3" xr9:uid="{00000000-0011-0000-FFFF-FFFF00000000}">
      <tableStyleElement type="headerRow" dxfId="143"/>
      <tableStyleElement type="firstRowStripe" dxfId="142"/>
      <tableStyleElement type="secondRowStripe" dxfId="141"/>
    </tableStyle>
    <tableStyle name="Expenditures Summary Table-style" pivot="0" count="3" xr9:uid="{00000000-0011-0000-FFFF-FFFF01000000}">
      <tableStyleElement type="headerRow" dxfId="140"/>
      <tableStyleElement type="firstRowStripe" dxfId="139"/>
      <tableStyleElement type="secondRowStripe" dxfId="138"/>
    </tableStyle>
    <tableStyle name="Contributing Summary Table-style" pivot="0" count="3" xr9:uid="{00000000-0011-0000-FFFF-FFFF02000000}">
      <tableStyleElement type="headerRow" dxfId="137"/>
      <tableStyleElement type="firstRowStripe" dxfId="136"/>
      <tableStyleElement type="secondRowStripe" dxfId="135"/>
    </tableStyle>
    <tableStyle name="Annual Update Table-style" pivot="0" count="3" xr9:uid="{00000000-0011-0000-FFFF-FFFF03000000}">
      <tableStyleElement type="headerRow" dxfId="134"/>
      <tableStyleElement type="firstRowStripe" dxfId="133"/>
      <tableStyleElement type="secondRowStripe" dxfId="132"/>
    </tableStyle>
    <tableStyle name="Contributing Update Table-style" pivot="0" count="3" xr9:uid="{00000000-0011-0000-FFFF-FFFF04000000}">
      <tableStyleElement type="headerRow" dxfId="131"/>
      <tableStyleElement type="firstRowStripe" dxfId="130"/>
      <tableStyleElement type="secondRowStripe" dxfId="129"/>
    </tableStyle>
    <tableStyle name="Invisible" pivot="0" table="0" count="0" xr9:uid="{F4495DB9-6FE2-4C7D-AB2B-B38EC5895F7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5:Q199" headerRowDxfId="128" dataDxfId="126" headerRowBorderDxfId="127">
  <tableColumns count="17">
    <tableColumn id="1" xr3:uid="{00000000-0010-0000-0000-000001000000}" name="Goal #" dataDxfId="125"/>
    <tableColumn id="2" xr3:uid="{00000000-0010-0000-0000-000002000000}" name="Action #" dataDxfId="124"/>
    <tableColumn id="3" xr3:uid="{00000000-0010-0000-0000-000003000000}" name="Action Title" dataDxfId="123"/>
    <tableColumn id="4" xr3:uid="{00000000-0010-0000-0000-000004000000}" name="Student Group(s)" dataDxfId="122"/>
    <tableColumn id="5" xr3:uid="{00000000-0010-0000-0000-000005000000}" name="Contributing to Increased or Improved Services?" dataDxfId="121"/>
    <tableColumn id="6" xr3:uid="{00000000-0010-0000-0000-000006000000}" name="Scope" dataDxfId="120"/>
    <tableColumn id="7" xr3:uid="{00000000-0010-0000-0000-000007000000}" name="Unduplicated Student Group(s)" dataDxfId="119"/>
    <tableColumn id="8" xr3:uid="{00000000-0010-0000-0000-000008000000}" name="Location" dataDxfId="118"/>
    <tableColumn id="9" xr3:uid="{00000000-0010-0000-0000-000009000000}" name="Time Span" dataDxfId="117"/>
    <tableColumn id="11" xr3:uid="{00000000-0010-0000-0000-00000B000000}" name="Total Personnel" dataDxfId="116"/>
    <tableColumn id="12" xr3:uid="{00000000-0010-0000-0000-00000C000000}" name="Total Non-personnel" dataDxfId="115">
      <calculatedColumnFormula>SUM(Table_1[[#This Row],[Total Funds]]-Table_1[[#This Row],[Total Personnel]])</calculatedColumnFormula>
    </tableColumn>
    <tableColumn id="13" xr3:uid="{00000000-0010-0000-0000-00000D000000}" name="LCFF Funds" dataDxfId="114"/>
    <tableColumn id="14" xr3:uid="{00000000-0010-0000-0000-00000E000000}" name="Other State Funds" dataDxfId="113"/>
    <tableColumn id="15" xr3:uid="{00000000-0010-0000-0000-00000F000000}" name="Local Funds" dataDxfId="112"/>
    <tableColumn id="16" xr3:uid="{00000000-0010-0000-0000-000010000000}" name="Federal Funds" dataDxfId="111"/>
    <tableColumn id="17" xr3:uid="{00000000-0010-0000-0000-000011000000}" name="Total Funds" dataDxfId="110">
      <calculatedColumnFormula>SUM(Table_1[[#This Row],[LCFF Funds]:[Federal Funds]])</calculatedColumnFormula>
    </tableColumn>
    <tableColumn id="18" xr3:uid="{00000000-0010-0000-0000-000012000000}" name="Planned Percentage of Improved Services" dataDxfId="109">
      <calculatedColumnFormula>IF(Table_1[[#This Row],[Contributing to Increased or Improved Services?]]="Yes",IF(Table_1[[#This Row],[Scope]]="Limited",IF(Table_1[[#This Row],[Total Funds]]=0,"",0),0),0)</calculatedColumnFormula>
    </tableColumn>
  </tableColumns>
  <tableStyleInfo name="Data Entry Table-style" showFirstColumn="1" showLastColumn="1" showRowStripes="1" showColumnStripes="0"/>
  <extLst>
    <ext xmlns:x14="http://schemas.microsoft.com/office/spreadsheetml/2009/9/main" uri="{504A1905-F514-4f6f-8877-14C23A59335A}">
      <x14:table altTextSummary="2021-22 Data Entry Table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FE7C9CE-CE55-443B-AB25-CBCD984B3EAC}" name="Table_58" displayName="Table_58" ref="A5:H200" headerRowDxfId="28">
  <autoFilter ref="A5:H200" xr:uid="{6E8274C5-76BD-46C5-BE74-17936A30180E}"/>
  <tableColumns count="8">
    <tableColumn id="1" xr3:uid="{A2CD2200-4F50-4397-9DA0-47CE4720A4F7}" name="Last Year's Goal #" dataDxfId="27">
      <calculatedColumnFormula>IF('Data Entry Table'!A6="","",'Data Entry Table'!A6)</calculatedColumnFormula>
    </tableColumn>
    <tableColumn id="2" xr3:uid="{741B3EDB-0173-4F1C-A4DE-121EF57E9726}" name="Last Year's Action #" dataDxfId="26">
      <calculatedColumnFormula>IF('Data Entry Table'!B6="","",'Data Entry Table'!B6)</calculatedColumnFormula>
    </tableColumn>
    <tableColumn id="3" xr3:uid="{3590FAC4-23B1-4892-A6CE-5C47F1F56DA3}" name="Prior Action/Service Title" dataDxfId="25">
      <calculatedColumnFormula>IF('Data Entry Table'!C6="","",'Data Entry Table'!C6)</calculatedColumnFormula>
    </tableColumn>
    <tableColumn id="4" xr3:uid="{0D087E41-0E2E-40EC-BA43-567E4C4F8D7D}" name="Contributed to Increased or Improved Services?" dataDxfId="24">
      <calculatedColumnFormula>IF('Data Entry Table'!E6="","",'Data Entry Table'!E6)</calculatedColumnFormula>
    </tableColumn>
    <tableColumn id="5" xr3:uid="{993FDCA5-1EBF-459F-B804-CD8AD2722CAB}" name="Last Year's Planned Expenditures for Contributing Actions (LCFF Funds)" dataDxfId="23"/>
    <tableColumn id="6" xr3:uid="{861C5D54-BEEE-443F-A416-22BBF09DA955}" name="Estimated Actual Expenditures for Contributing Actions _x000a_(Input LCFF Funds)" dataDxfId="22" dataCellStyle="Currency"/>
    <tableColumn id="7" xr3:uid="{595AFE03-356E-4FB4-8EE8-03526DA04448}" name="Planned Percentage of Improved Services" dataDxfId="21" dataCellStyle="Percent">
      <calculatedColumnFormula>'Data Entry Table'!Q6</calculatedColumnFormula>
    </tableColumn>
    <tableColumn id="8" xr3:uid="{AB3F0276-2A72-460A-B42A-A03FCA889225}" name="Estimated Actual Percentage of Improved Services_x000a_(Input Percentage)" dataDxfId="20">
      <calculatedColumnFormula>IF(Table_58[[#This Row],[Contributed to Increased or Improved Services?]]="Yes", IF(Table_58[[#This Row],[Planned Percentage of Improved Services]]=0, 0, ""),0)</calculatedColumnFormula>
    </tableColumn>
  </tableColumns>
  <tableStyleInfo name="Contributing Update Table-style" showFirstColumn="1" showLastColumn="1" showRowStripes="1" showColumnStripes="0"/>
  <extLst>
    <ext xmlns:x14="http://schemas.microsoft.com/office/spreadsheetml/2009/9/main" uri="{504A1905-F514-4f6f-8877-14C23A59335A}">
      <x14:table altTextSummary="2021-22 Contributing Actions Annual Update Action Tabl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0468068-6B19-479E-A88F-E29B8677810C}" name="Table11" displayName="Table11" ref="A2:G3" totalsRowShown="0" headerRowDxfId="19" tableBorderDxfId="18">
  <autoFilter ref="A2:G3" xr:uid="{CFB14BF9-D5AB-4000-8710-FEAF00D87E0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622D83E9-3B34-4C78-B53C-56F311643300}" name="6. Estimated Actual LCFF Supplemental and/or Concentration Grants_x000a_(Input Dollar Amount)" dataDxfId="17"/>
    <tableColumn id="2" xr3:uid="{A6BED232-2B62-4C40-8F00-841DC3E1004A}" name="4. Total Planned Contributing Expenditures _x000a_(LCFF Funds)" dataDxfId="16">
      <calculatedColumnFormula>SUM(Table_58[Last Year''s Planned Expenditures for Contributing Actions (LCFF Funds)])</calculatedColumnFormula>
    </tableColumn>
    <tableColumn id="3" xr3:uid="{6C30BE86-9A51-4EFF-84F0-84270A6313A6}" name="7. Total Estimated Actual Expenditures for Contributing Actions _x000a_(LCFF Funds)" dataDxfId="15">
      <calculatedColumnFormula>SUM(Table_58[Estimated Actual Expenditures for Contributing Actions 
(Input LCFF Funds)])</calculatedColumnFormula>
    </tableColumn>
    <tableColumn id="4" xr3:uid="{33067FC5-B3E8-4743-B4E7-7B32130B7628}" name="Difference Between Planned and Estimated Actual Expenditures for Contributing Actions_x000a_(Subtract 7 from 4)" dataDxfId="14">
      <calculatedColumnFormula>IF(C3=B3,"$0.00 - No Difference",SUM(B3-C3))</calculatedColumnFormula>
    </tableColumn>
    <tableColumn id="5" xr3:uid="{7E38D5EE-F409-46A5-A17B-26FF559DCD11}" name="5. Total Planned Percentage of Improved Services (%)" dataDxfId="13">
      <calculatedColumnFormula>SUM(Table_58[Planned Percentage of Improved Services])</calculatedColumnFormula>
    </tableColumn>
    <tableColumn id="6" xr3:uid="{377B55FC-97C8-419A-B0C4-70E17A39EC49}" name="8. Total Estimated Actual Percentage of Improved Services _x000a_(%)" dataDxfId="12" dataCellStyle="Percent">
      <calculatedColumnFormula>SUM(Table_58[Estimated Actual Percentage of Improved Services
(Input Percentage)])</calculatedColumnFormula>
    </tableColumn>
    <tableColumn id="7" xr3:uid="{A9FDDD80-4ED8-48B8-A751-F02D94D3DBE8}" name="Difference Between Planned and Estimated Actual Percentage of Improved Services_x000a_(Subtract 5 from 8)" dataDxfId="11" dataCellStyle="Percent">
      <calculatedColumnFormula>IF(F3=E3, "0.00% - No Difference", SUM(F3-E3))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2021-22 Contributing Actions Annual Update Data Table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C929BBF-7738-4E08-8388-F17D960A6CC9}" name="Table14" displayName="Table14" ref="A2:I3" totalsRowShown="0" headerRowDxfId="10" tableBorderDxfId="9">
  <tableColumns count="9">
    <tableColumn id="1" xr3:uid="{A2A6AA10-70AA-4479-96B7-65801F8584A6}" name="9. Estimated Actual LCFF Base Grant_x000a_(Input Dollar Amount)" dataDxfId="8"/>
    <tableColumn id="2" xr3:uid="{A813FC8F-6104-46B4-A9BB-377608B6D095}" name="6. Estimated Actual LCFF Supplemental and/or Concentration Grants" dataDxfId="7">
      <calculatedColumnFormula>'Contributing Actions AU Table'!A3</calculatedColumnFormula>
    </tableColumn>
    <tableColumn id="3" xr3:uid="{6313EAD4-F1B9-4E6F-AC7F-174329CA4EE6}" name="LCFF Carryover —  Percentage_x000a_(Percentage from Prior Year)" dataDxfId="6" dataCellStyle="Percent">
      <calculatedColumnFormula>'Contributing Actions Table'!D3</calculatedColumnFormula>
    </tableColumn>
    <tableColumn id="4" xr3:uid="{004CE063-3B97-4C55-9D3F-C80BC74F8B6B}" name="10. Total Percentage to Increase or Improve Services for the Current School Year_x000a_(6 divided by 9 + Carryover %)" dataDxfId="5" dataCellStyle="Percent">
      <calculatedColumnFormula>IF(A3&gt;0,B3/A3+'Contributing Actions Table'!D3,0)</calculatedColumnFormula>
    </tableColumn>
    <tableColumn id="5" xr3:uid="{6FF670C9-1AEC-4384-A764-E874D519145D}" name="7. Total Estimated Actual Expenditures for Contributing Actions _x000a_(LCFF Funds)" dataDxfId="4">
      <calculatedColumnFormula>'Contributing Actions AU Table'!C3</calculatedColumnFormula>
    </tableColumn>
    <tableColumn id="6" xr3:uid="{BC090658-E0F4-4A87-B6AE-3AE7962140D0}" name="8. Total Estimated Actual Percentage of Improved Services _x000a_(%)" dataDxfId="3" dataCellStyle="Percent">
      <calculatedColumnFormula>'Contributing Actions AU Table'!F3</calculatedColumnFormula>
    </tableColumn>
    <tableColumn id="7" xr3:uid="{44A0DD87-B2B8-4638-9404-B701BB0A06BD}" name="11. Estimated Actual Percentage of Increased or Improved Services_x000a_(7 divided by 9, plus 8)" dataDxfId="2" dataCellStyle="Percent">
      <calculatedColumnFormula>IF(A3&gt;0, SUM(E3/A3+F3), 0)</calculatedColumnFormula>
    </tableColumn>
    <tableColumn id="8" xr3:uid="{F598B009-A3BC-40F8-A13B-7F0403FA9EF4}" name="12. LCFF Carryover — Dollar Amount_x000a_(Subtract 11 from 10 and multiply by 9)" dataDxfId="1">
      <calculatedColumnFormula>IF(D3&gt;0,IF(G3&lt;D3, SUM(A3*SUM(D3-G3)),"$0.00 - No Carryover"),0)</calculatedColumnFormula>
    </tableColumn>
    <tableColumn id="9" xr3:uid="{B72E17D3-0FA1-4124-A6A0-5FEC41033A0E}" name="13. LCFF Carryover —  Percentage_x000a_(12 divided by 9)" dataDxfId="0" dataCellStyle="Percent">
      <calculatedColumnFormula>IF(D3&gt;0,IF(G3&lt;D3,SUM(H3/A3), "0.00% - No Carryover"),0)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3A94221-F000-4FA7-A668-2526E5768DB6}" name="Table3" displayName="Table3" ref="A2:F3" totalsRowShown="0" headerRowDxfId="108" headerRowBorderDxfId="107" tableBorderDxfId="106" totalsRowBorderDxfId="105">
  <autoFilter ref="A2:F3" xr:uid="{C18ADBDA-DDC5-4D96-9F01-928F3E30EC9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993FC7B-A041-424F-B3E4-78604F2DE7E8}" name="LCAP Year_x000a_(Input)" dataDxfId="104"/>
    <tableColumn id="2" xr3:uid="{B0D66672-80E8-477C-B911-6FC618CF7329}" name="1. Projected LCFF Base Grant_x000a_(Input Dollar Amount)" dataDxfId="103"/>
    <tableColumn id="3" xr3:uid="{0FC96281-7010-452E-B3C6-48E07B13AE70}" name="2. Projected LCFF Supplemental and/or Concentration Grants_x000a_(Input  Dollar Amount)" dataDxfId="102"/>
    <tableColumn id="4" xr3:uid="{720ABFB8-E00B-4F16-A3D6-3333DF5C8701}" name="3. Projected Percentage to Increase or Improve Services for the Coming School Year_x000a_(2 divided by 1)" dataDxfId="101">
      <calculatedColumnFormula>IF(B3&gt;0,IF(C3&gt;0,SUM(C3/B3),0),0)</calculatedColumnFormula>
    </tableColumn>
    <tableColumn id="5" xr3:uid="{B38690F3-5AE8-46A4-B2B4-BAEA370201E2}" name="LCFF Carryover —  Percentage_x000a_(Input Percentage from Prior Year)" dataDxfId="100"/>
    <tableColumn id="6" xr3:uid="{8CBCF3E4-7271-43AD-928B-56BA67BB57BB}" name="Total Percentage to Increase or Improve Services for the Coming School Year_x000a_(3 + Carryover %)" dataDxfId="99">
      <calculatedColumnFormula>SUM(D3+E3)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LCAP Year 2021-22 Data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5:I200" headerRowDxfId="98" dataDxfId="97" totalsRowDxfId="96">
  <tableColumns count="9">
    <tableColumn id="1" xr3:uid="{00000000-0010-0000-0100-000001000000}" name="Goal #" dataDxfId="95">
      <calculatedColumnFormula>IF('Data Entry Table'!A6="","",'Data Entry Table'!A6)</calculatedColumnFormula>
    </tableColumn>
    <tableColumn id="2" xr3:uid="{00000000-0010-0000-0100-000002000000}" name="Action #" dataDxfId="94">
      <calculatedColumnFormula>IF('Data Entry Table'!B6="","",'Data Entry Table'!B6)</calculatedColumnFormula>
    </tableColumn>
    <tableColumn id="3" xr3:uid="{00000000-0010-0000-0100-000003000000}" name="Action Title" dataDxfId="93">
      <calculatedColumnFormula>IF('Data Entry Table'!C6="","",'Data Entry Table'!C6)</calculatedColumnFormula>
    </tableColumn>
    <tableColumn id="4" xr3:uid="{00000000-0010-0000-0100-000004000000}" name="Student Group(s)" dataDxfId="92">
      <calculatedColumnFormula>IF('Data Entry Table'!D6="","",'Data Entry Table'!D6)</calculatedColumnFormula>
    </tableColumn>
    <tableColumn id="5" xr3:uid="{00000000-0010-0000-0100-000005000000}" name="LCFF Funds" dataDxfId="91">
      <calculatedColumnFormula>'Data Entry Table'!L6</calculatedColumnFormula>
    </tableColumn>
    <tableColumn id="6" xr3:uid="{00000000-0010-0000-0100-000006000000}" name="Other State Funds" dataDxfId="90">
      <calculatedColumnFormula>'Data Entry Table'!M6</calculatedColumnFormula>
    </tableColumn>
    <tableColumn id="7" xr3:uid="{00000000-0010-0000-0100-000007000000}" name="Local Funds" dataDxfId="89">
      <calculatedColumnFormula>'Data Entry Table'!N6</calculatedColumnFormula>
    </tableColumn>
    <tableColumn id="8" xr3:uid="{00000000-0010-0000-0100-000008000000}" name="Federal Funds" dataDxfId="88">
      <calculatedColumnFormula>'Data Entry Table'!O6</calculatedColumnFormula>
    </tableColumn>
    <tableColumn id="9" xr3:uid="{00000000-0010-0000-0100-000009000000}" name="Total Funds" dataDxfId="87">
      <calculatedColumnFormula>'Data Entry Table'!P6</calculatedColumnFormula>
    </tableColumn>
  </tableColumns>
  <tableStyleInfo name="Expenditures Summary Table-style" showFirstColumn="1" showLastColumn="1" showRowStripes="1" showColumnStripes="0"/>
  <extLst>
    <ext xmlns:x14="http://schemas.microsoft.com/office/spreadsheetml/2009/9/main" uri="{504A1905-F514-4f6f-8877-14C23A59335A}">
      <x14:table altTextSummary="2021-22 Total Planned Expenditures Action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0E0ADA7-6370-4598-807F-8910B263B3E4}" name="Table5" displayName="Table5" ref="A2:H3" totalsRowShown="0" dataDxfId="85" headerRowBorderDxfId="86" tableBorderDxfId="84" totalsRowBorderDxfId="83">
  <autoFilter ref="A2:H3" xr:uid="{DD3B9AFF-9F09-4D82-A716-6B3F8627B29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12191BAB-0943-4B9F-92F6-C2C19D3557F5}" name="Totals" dataDxfId="82"/>
    <tableColumn id="2" xr3:uid="{90F4E0D3-ADF8-43AD-8685-96AC8A2DA257}" name="LCFF Funds" dataDxfId="81">
      <calculatedColumnFormula>SUM(Table_2[LCFF Funds])</calculatedColumnFormula>
    </tableColumn>
    <tableColumn id="3" xr3:uid="{4A3920E9-7FAC-4944-B0B3-6CE8BF85A1DD}" name="Other State Funds" dataDxfId="80">
      <calculatedColumnFormula>SUM(Table_2[Other State Funds])</calculatedColumnFormula>
    </tableColumn>
    <tableColumn id="4" xr3:uid="{A113C0DA-EECC-4462-8C51-026620AE31D6}" name="Local Funds" dataDxfId="79">
      <calculatedColumnFormula>SUM(Table_2[Local Funds])</calculatedColumnFormula>
    </tableColumn>
    <tableColumn id="5" xr3:uid="{C5972C3F-062D-4C7C-8EA1-441133485B4C}" name="Federal Funds" dataDxfId="78">
      <calculatedColumnFormula>SUM(Table_2[Federal Funds])</calculatedColumnFormula>
    </tableColumn>
    <tableColumn id="6" xr3:uid="{C3DE3F91-8A81-495F-BA17-A36C9E8B0593}" name="Total Funds" dataDxfId="77">
      <calculatedColumnFormula>SUM(Table_2[Total Funds])</calculatedColumnFormula>
    </tableColumn>
    <tableColumn id="7" xr3:uid="{4F8C339F-2C2F-4FEB-8429-D58A60470C76}" name="Total Personnel" dataDxfId="76">
      <calculatedColumnFormula>SUM('Data Entry Table'!$J$6:$J$199)</calculatedColumnFormula>
    </tableColumn>
    <tableColumn id="8" xr3:uid="{52FC2AE6-E3FC-4732-B9DC-0C94BA18D9B1}" name="Total Non-personnel" dataDxfId="75">
      <calculatedColumnFormula>SUM('Data Entry Table'!$K$6:$K$199)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2021-22 Total Planned Expenditures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5C3B63C-2EF9-4F43-8C0B-7F4F9ED60AD5}" name="Table_39" displayName="Table_39" ref="A8:I200" headerRowDxfId="74">
  <autoFilter ref="A8:I200" xr:uid="{7AE328A3-39C2-421D-9E77-3558475EE1D5}"/>
  <tableColumns count="9">
    <tableColumn id="1" xr3:uid="{4DEF13AA-D87E-4040-8767-D5B3B0EA74B9}" name="Goal #" totalsRowDxfId="73">
      <calculatedColumnFormula>IF('Data Entry Table'!A6="","",'Data Entry Table'!A6)</calculatedColumnFormula>
    </tableColumn>
    <tableColumn id="2" xr3:uid="{8C59CF81-0F29-4BF4-821B-DB36DA212597}" name="Action #" totalsRowDxfId="72">
      <calculatedColumnFormula>IF('Data Entry Table'!B6="","",'Data Entry Table'!B6)</calculatedColumnFormula>
    </tableColumn>
    <tableColumn id="3" xr3:uid="{CB69D595-2262-4718-BD1C-4F465FC52AE8}" name="Action Title" totalsRowDxfId="71">
      <calculatedColumnFormula>IF('Data Entry Table'!C6="","",'Data Entry Table'!C6)</calculatedColumnFormula>
    </tableColumn>
    <tableColumn id="8" xr3:uid="{5B82A765-EB7B-4F4A-A078-90C925CFB1D1}" name="Contributing to Increased or Improved Services?" dataDxfId="70" totalsRowDxfId="69">
      <calculatedColumnFormula>IF('Data Entry Table'!E6="","",'Data Entry Table'!E6)</calculatedColumnFormula>
    </tableColumn>
    <tableColumn id="4" xr3:uid="{EE3B2612-8CEA-457D-9CD3-6811B37C2749}" name="Scope" totalsRowDxfId="68"/>
    <tableColumn id="5" xr3:uid="{E7E84B9A-1568-4E6C-A088-9A110B9946E8}" name="Unduplicated Student Group(s)" totalsRowDxfId="67">
      <calculatedColumnFormula>IF('Data Entry Table'!E6="Yes",'Data Entry Table'!G6,"")</calculatedColumnFormula>
    </tableColumn>
    <tableColumn id="6" xr3:uid="{71BE87BC-B494-46B9-A057-9DA4CE4C260C}" name="Location" dataDxfId="66" totalsRowDxfId="65">
      <calculatedColumnFormula>IF('Data Entry Table'!H6="","",'Data Entry Table'!H6)</calculatedColumnFormula>
    </tableColumn>
    <tableColumn id="7" xr3:uid="{EFCC2543-3422-4FBE-8223-8244C63FA3BA}" name="Planned Expenditures for Contributing Actions (LCFF Funds)" totalsRowFunction="sum" dataDxfId="64" totalsRowDxfId="63">
      <calculatedColumnFormula>IF(Table_39[[#This Row],[Contributing to Increased or Improved Services?]]="No",0,IF('Data Entry Table'!L6="",0,'Data Entry Table'!L6))</calculatedColumnFormula>
    </tableColumn>
    <tableColumn id="9" xr3:uid="{A045481D-F92A-4268-A56F-7A663527E3BC}" name="Planned Percentage of Improved Services (%)" totalsRowFunction="sum" dataDxfId="62">
      <calculatedColumnFormula>IF(Table_39[[#This Row],[Contributing to Increased or Improved Services?]]="No",0,IF('Data Entry Table'!Q6="",0,'Data Entry Table'!Q6))</calculatedColumnFormula>
    </tableColumn>
  </tableColumns>
  <tableStyleInfo name="Contributing Summary Table-style" showFirstColumn="1" showLastColumn="1" showRowStripes="1" showColumnStripes="0"/>
  <extLst>
    <ext xmlns:x14="http://schemas.microsoft.com/office/spreadsheetml/2009/9/main" uri="{504A1905-F514-4f6f-8877-14C23A59335A}">
      <x14:table altTextSummary="2021-22 Contributing Actions Tabl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9911453-5322-47E3-A42D-CF88583E0168}" name="Table9" displayName="Table9" ref="A2:J6" totalsRowShown="0" headerRowDxfId="61" dataDxfId="59" headerRowBorderDxfId="60" tableBorderDxfId="58">
  <autoFilter ref="A2:J6" xr:uid="{695FA6FF-6C29-4B8C-AE79-67255802123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5962AE8D-493F-4BE0-BAB8-527EA3BDDE8A}" name="1. Projected LCFF Base Grant" dataDxfId="57"/>
    <tableColumn id="2" xr3:uid="{5CCF5BFB-E37F-472F-B2D1-2D98D9074391}" name="2. Projected LCFF Supplemental and/or Concentration Grants" dataDxfId="56"/>
    <tableColumn id="3" xr3:uid="{15CB79B8-BE4F-4F40-A67E-4AE861AC1429}" name="3. Projected Percentage to Increase or Improve Services for the Coming School Year_x000a_(2 divided by 1)" dataDxfId="55"/>
    <tableColumn id="4" xr3:uid="{B0D8F2BF-E81C-40B5-9AE1-7820EAA726EA}" name="LCFF Carryover —  Percentage_x000a_(Percentage from Prior Year)" dataDxfId="54"/>
    <tableColumn id="5" xr3:uid="{8B532CEE-727C-4894-A572-362A08137EC8}" name="Total Percentage to Increase or Improve Services for the Coming School Year_x000a_(3 + Carryover %)" dataDxfId="53"/>
    <tableColumn id="6" xr3:uid="{06B50BFB-B854-4BE3-A9C6-29995B3C7BCB}" name="4. Total Planned Contributing Expenditures _x000a_(LCFF Funds)" dataDxfId="52"/>
    <tableColumn id="7" xr3:uid="{2B1FF303-B91E-45BF-9A1D-097626C13122}" name="5. Total Planned Percentage of Improved Services _x000a_(%)" dataDxfId="51"/>
    <tableColumn id="8" xr3:uid="{EB0E6A27-C811-40E1-8A01-3BD68CEE81AE}" name="Planned Percentage to Increase or Improve Services for the Coming School Year_x000a_(4 divided by 1, plus 5)" dataDxfId="50"/>
    <tableColumn id="9" xr3:uid="{A5A804EA-8B40-458D-95A6-9E3979936455}" name="Totals by Type"/>
    <tableColumn id="10" xr3:uid="{C6470DB5-782C-4C5D-A0B8-5F17CB818254}" name="Total LCFF Funds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2021-22 Contributiong Actions Data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5:F200" headerRowDxfId="49" dataDxfId="48">
  <autoFilter ref="A5:F200" xr:uid="{FAF72FEB-B4FA-4467-ACE6-E866CA24A5C0}"/>
  <tableColumns count="6">
    <tableColumn id="1" xr3:uid="{00000000-0010-0000-0300-000001000000}" name="Last Year's Goal #" dataDxfId="47"/>
    <tableColumn id="2" xr3:uid="{00000000-0010-0000-0300-000002000000}" name="Last Year's Action #" dataDxfId="46"/>
    <tableColumn id="3" xr3:uid="{00000000-0010-0000-0300-000003000000}" name="Prior Action/Service Title" dataDxfId="45"/>
    <tableColumn id="4" xr3:uid="{00000000-0010-0000-0300-000004000000}" name="Contributed to Increased or Improved Services?" dataDxfId="44"/>
    <tableColumn id="5" xr3:uid="{00000000-0010-0000-0300-000005000000}" name="Last Year's Planned Expenditures_x000a_(Total Funds)" dataDxfId="43">
      <calculatedColumnFormula>'Data Entry Table'!P6</calculatedColumnFormula>
    </tableColumn>
    <tableColumn id="6" xr3:uid="{00000000-0010-0000-0300-000006000000}" name="Estimated Actual Expenditures_x000a_(Input Total Funds)" dataDxfId="42"/>
  </tableColumns>
  <tableStyleInfo name="Annual Update Table-style" showFirstColumn="1" showLastColumn="1" showRowStripes="1" showColumnStripes="0"/>
  <extLst>
    <ext xmlns:x14="http://schemas.microsoft.com/office/spreadsheetml/2009/9/main" uri="{504A1905-F514-4f6f-8877-14C23A59335A}">
      <x14:table altTextSummary="Annual Update Action Tabl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1116B24-9418-47C5-827E-A1CF9E4DCC99}" name="Table10" displayName="Table10" ref="A2:C3" totalsRowShown="0" headerRowDxfId="41" headerRowBorderDxfId="40" tableBorderDxfId="39" totalsRowBorderDxfId="38">
  <autoFilter ref="A2:C3" xr:uid="{62F23B9C-6976-4EE7-BA3C-D38CE66DE30F}">
    <filterColumn colId="0" hiddenButton="1"/>
    <filterColumn colId="1" hiddenButton="1"/>
    <filterColumn colId="2" hiddenButton="1"/>
  </autoFilter>
  <tableColumns count="3">
    <tableColumn id="1" xr3:uid="{15EE8576-94A2-4953-A30E-19076F012C74}" name="Totals:" dataDxfId="37"/>
    <tableColumn id="2" xr3:uid="{1ED1D326-4749-4D5B-A39F-406BB538A2DF}" name="Last Year's Total Planned Expenditures_x000a_(Total Funds)" dataDxfId="36">
      <calculatedColumnFormula>SUM('Annual Update (AU) Table'!$E$6:$E$200)</calculatedColumnFormula>
    </tableColumn>
    <tableColumn id="3" xr3:uid="{4C36D3D0-84E4-468D-B525-B1558EE92681}" name="Total Estimated Actual Expenditures_x000a_(Total Funds)" dataDxfId="35">
      <calculatedColumnFormula>SUM('Annual Update (AU) Table'!$F$6:$F$200)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2021-22 Annual Update Data Table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88BAFC4-C0C4-4B08-A194-2BC610795171}" name="Table_57" displayName="Table_57" ref="A7:J202" headerRowDxfId="34">
  <autoFilter ref="A7:J202" xr:uid="{6E8274C5-76BD-46C5-BE74-17936A30180E}">
    <filterColumn colId="3">
      <filters>
        <filter val="Yes"/>
      </filters>
    </filterColumn>
  </autoFilter>
  <tableColumns count="10">
    <tableColumn id="1" xr3:uid="{2ECD52FA-7E5D-44B8-9740-FDC0204C8C59}" name="Last Year's Goal #">
      <calculatedColumnFormula>IF('Data Entry Table'!A6="","",'Data Entry Table'!A6)</calculatedColumnFormula>
    </tableColumn>
    <tableColumn id="2" xr3:uid="{7FAC63EE-1E2D-4506-8936-F476A64AAB37}" name="Last Year's Action #">
      <calculatedColumnFormula>IF('Data Entry Table'!B6="","",'Data Entry Table'!B6)</calculatedColumnFormula>
    </tableColumn>
    <tableColumn id="3" xr3:uid="{F65D07E6-9D18-4ED7-8345-97DFFABFAB26}" name="Prior Action/Service Title">
      <calculatedColumnFormula>IF('Data Entry Table'!C6="","",'Data Entry Table'!C6)</calculatedColumnFormula>
    </tableColumn>
    <tableColumn id="4" xr3:uid="{B5D4C155-FEAA-47CE-8EB6-52296D4C397C}" name="Contributed to Increased or Improved Services?">
      <calculatedColumnFormula>IF('Data Entry Table'!E6="","",'Data Entry Table'!E6)</calculatedColumnFormula>
    </tableColumn>
    <tableColumn id="5" xr3:uid="{F7C1E7BC-13F4-4AA6-A117-DEFCCB3DA19A}" name="Last Year's Planned Expenditures for Contributing Actions">
      <calculatedColumnFormula>'Data Entry Table'!L6</calculatedColumnFormula>
    </tableColumn>
    <tableColumn id="6" xr3:uid="{71F28835-769F-43E6-818F-0812F60C6597}" name="Estimated Actual Expenditures for Contributing Actions" dataDxfId="33"/>
    <tableColumn id="8" xr3:uid="{9F710E76-C220-462B-94DD-24C5073B551F}" name="Estimated Actual Expenditure Quantitative Percentage Increase" dataDxfId="32" dataCellStyle="Percent">
      <calculatedColumnFormula>IF(Table_57[Contributed to Increased or Improved Services?]="No",0%,Table_57[[#This Row],[Estimated Actual Expenditures for Contributing Actions]]/$D$5)</calculatedColumnFormula>
    </tableColumn>
    <tableColumn id="7" xr3:uid="{41398D48-C735-4181-BB3A-302190CB0BE4}" name="Planned Qualitative Percentage of Improved Services" dataDxfId="31">
      <calculatedColumnFormula>'Data Entry Table'!Q6</calculatedColumnFormula>
    </tableColumn>
    <tableColumn id="9" xr3:uid="{E9F3AD73-88CC-4E5F-8C4E-D9C1A055C30D}" name="Estimated Actual Qualitative Percentage of Improved Services" dataDxfId="30">
      <calculatedColumnFormula>IF(Table_57[[#This Row],[Estimated Actual Expenditure Quantitative Percentage Increase]]=0,IF(Table_57[[#This Row],[Planned Qualitative Percentage of Improved Services]]=0,0%,""),0%)</calculatedColumnFormula>
    </tableColumn>
    <tableColumn id="10" xr3:uid="{D7B64700-2E42-4A03-8120-63F3F2935EAE}" name="Total Estimated Actual Percentage of Increased or Improved Services" dataDxfId="29">
      <calculatedColumnFormula>Table_57[[#This Row],[Estimated Actual Expenditure Quantitative Percentage Increase]]+Table_57[[#This Row],[Estimated Actual Qualitative Percentage of Improved Services]]</calculatedColumnFormula>
    </tableColumn>
  </tableColumns>
  <tableStyleInfo name="Contributing Update Table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1000"/>
  <sheetViews>
    <sheetView showGridLines="0" showRowColHeaders="0" tabSelected="1" zoomScaleNormal="100" workbookViewId="0"/>
  </sheetViews>
  <sheetFormatPr defaultColWidth="12.625" defaultRowHeight="15" customHeight="1" x14ac:dyDescent="0.2"/>
  <cols>
    <col min="1" max="1" width="126.375" customWidth="1"/>
    <col min="2" max="26" width="8.625" customWidth="1"/>
  </cols>
  <sheetData>
    <row r="1" spans="1:1" ht="351.75" customHeight="1" x14ac:dyDescent="0.2">
      <c r="A1" s="185" t="s">
        <v>77</v>
      </c>
    </row>
    <row r="2" spans="1:1" ht="14.25" customHeight="1" x14ac:dyDescent="0.2">
      <c r="A2" s="145" t="s">
        <v>103</v>
      </c>
    </row>
    <row r="3" spans="1:1" ht="14.25" customHeight="1" x14ac:dyDescent="0.2"/>
    <row r="4" spans="1:1" ht="14.25" customHeight="1" x14ac:dyDescent="0.2"/>
    <row r="5" spans="1:1" ht="14.25" customHeight="1" x14ac:dyDescent="0.2"/>
    <row r="6" spans="1:1" ht="14.25" customHeight="1" x14ac:dyDescent="0.2"/>
    <row r="7" spans="1:1" ht="14.25" customHeight="1" x14ac:dyDescent="0.2"/>
    <row r="8" spans="1:1" ht="14.25" customHeight="1" x14ac:dyDescent="0.2"/>
    <row r="9" spans="1:1" ht="14.25" customHeight="1" x14ac:dyDescent="0.2"/>
    <row r="10" spans="1:1" ht="14.25" customHeight="1" x14ac:dyDescent="0.2"/>
    <row r="11" spans="1:1" ht="14.25" customHeight="1" x14ac:dyDescent="0.2"/>
    <row r="12" spans="1:1" ht="14.25" customHeight="1" x14ac:dyDescent="0.2"/>
    <row r="13" spans="1:1" ht="14.25" customHeight="1" x14ac:dyDescent="0.2"/>
    <row r="14" spans="1:1" ht="14.25" customHeight="1" x14ac:dyDescent="0.2"/>
    <row r="15" spans="1:1" ht="14.25" customHeight="1" x14ac:dyDescent="0.2"/>
    <row r="16" spans="1:1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sheetProtection algorithmName="SHA-512" hashValue="M+payVnTdaZO83w4ANZJdm+P5b3SrGSq1SYkJdrTcgSlmOFFXDeD0Rs6bVe3FemjgCmRJTkUmB4/y4fvfAWdyA==" saltValue="O0z0I5QJmUChPL3WZZCEhg==" spinCount="100000" sheet="1"/>
  <pageMargins left="0.25" right="0.25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Y1139"/>
  <sheetViews>
    <sheetView showGridLines="0" zoomScale="90" zoomScaleNormal="90" workbookViewId="0"/>
  </sheetViews>
  <sheetFormatPr defaultColWidth="12.625" defaultRowHeight="15" customHeight="1" x14ac:dyDescent="0.2"/>
  <cols>
    <col min="1" max="1" width="11.375" customWidth="1"/>
    <col min="2" max="2" width="21.875" customWidth="1"/>
    <col min="3" max="3" width="46" customWidth="1"/>
    <col min="4" max="4" width="26.5" customWidth="1"/>
    <col min="5" max="5" width="19.375" customWidth="1"/>
    <col min="6" max="6" width="19.5" customWidth="1"/>
    <col min="7" max="7" width="17.125" customWidth="1"/>
    <col min="8" max="8" width="15.25" customWidth="1"/>
    <col min="9" max="9" width="11.125" customWidth="1"/>
    <col min="10" max="10" width="16.25" customWidth="1"/>
    <col min="11" max="11" width="16.75" bestFit="1" customWidth="1"/>
    <col min="12" max="12" width="15.5" customWidth="1"/>
    <col min="13" max="13" width="12.75" bestFit="1" customWidth="1"/>
    <col min="14" max="14" width="14.375" bestFit="1" customWidth="1"/>
    <col min="15" max="15" width="14.25" customWidth="1"/>
    <col min="16" max="16" width="13.125" bestFit="1" customWidth="1"/>
    <col min="17" max="17" width="15.375" customWidth="1"/>
    <col min="18" max="18" width="11.75" hidden="1" customWidth="1"/>
    <col min="19" max="19" width="18.5" style="41" hidden="1" customWidth="1"/>
    <col min="20" max="20" width="9" hidden="1" customWidth="1"/>
    <col min="21" max="25" width="9" customWidth="1"/>
  </cols>
  <sheetData>
    <row r="1" spans="1:25" ht="42" customHeight="1" thickBot="1" x14ac:dyDescent="0.25">
      <c r="A1" s="155" t="str">
        <f>CONCATENATE(A3," Data Entry Table: Inclusion as part of the LCAP Template is optional")</f>
        <v>[Input LCAP Year] Data Entry Table: Inclusion as part of the LCAP Template is optional</v>
      </c>
      <c r="B1" s="3"/>
      <c r="C1" s="4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T1" s="4"/>
      <c r="U1" s="4"/>
      <c r="V1" s="4"/>
      <c r="W1" s="4"/>
      <c r="X1" s="4"/>
      <c r="Y1" s="4"/>
    </row>
    <row r="2" spans="1:25" ht="101.25" customHeight="1" thickTop="1" x14ac:dyDescent="0.2">
      <c r="A2" s="156" t="s">
        <v>83</v>
      </c>
      <c r="B2" s="157" t="s">
        <v>84</v>
      </c>
      <c r="C2" s="157" t="s">
        <v>85</v>
      </c>
      <c r="D2" s="158" t="s">
        <v>70</v>
      </c>
      <c r="E2" s="158" t="s">
        <v>87</v>
      </c>
      <c r="F2" s="158" t="s">
        <v>86</v>
      </c>
      <c r="G2" s="81"/>
      <c r="H2" s="127"/>
      <c r="I2" s="128"/>
      <c r="J2" s="83"/>
      <c r="L2" s="82"/>
      <c r="M2" s="83"/>
      <c r="N2" s="82"/>
      <c r="O2" s="16"/>
      <c r="P2" s="4"/>
      <c r="Q2" s="4"/>
      <c r="R2" s="4"/>
      <c r="T2" s="4"/>
      <c r="U2" s="4"/>
      <c r="V2" s="4"/>
      <c r="W2" s="4"/>
      <c r="X2" s="4"/>
      <c r="Y2" s="4"/>
    </row>
    <row r="3" spans="1:25" ht="39.75" customHeight="1" x14ac:dyDescent="0.2">
      <c r="A3" s="197" t="s">
        <v>93</v>
      </c>
      <c r="B3" s="159">
        <v>0</v>
      </c>
      <c r="C3" s="159">
        <v>0</v>
      </c>
      <c r="D3" s="160">
        <f>IF(B3&gt;0,IF(C3&gt;0,SUM(C3/B3),0),0)</f>
        <v>0</v>
      </c>
      <c r="E3" s="161">
        <v>0</v>
      </c>
      <c r="F3" s="160">
        <f>SUM(D3+E3)</f>
        <v>0</v>
      </c>
      <c r="G3" s="84"/>
      <c r="H3" s="84"/>
      <c r="I3" s="84"/>
      <c r="J3" s="84"/>
      <c r="L3" s="84"/>
      <c r="M3" s="83"/>
      <c r="N3" s="114"/>
      <c r="O3" s="49"/>
      <c r="P3" s="1"/>
      <c r="Q3" s="1"/>
      <c r="R3" s="1"/>
      <c r="T3" s="1"/>
      <c r="U3" s="1"/>
      <c r="V3" s="1"/>
      <c r="W3" s="1"/>
      <c r="X3" s="1"/>
      <c r="Y3" s="1"/>
    </row>
    <row r="4" spans="1:25" ht="20.25" customHeight="1" x14ac:dyDescent="0.2">
      <c r="A4" s="2"/>
      <c r="B4" s="3"/>
      <c r="C4" s="4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38"/>
      <c r="R4" s="4"/>
      <c r="T4" s="4"/>
      <c r="U4" s="4"/>
      <c r="V4" s="4"/>
      <c r="W4" s="4"/>
      <c r="X4" s="4"/>
      <c r="Y4" s="4"/>
    </row>
    <row r="5" spans="1:25" s="24" customFormat="1" ht="68.25" customHeight="1" x14ac:dyDescent="0.2">
      <c r="A5" s="31" t="s">
        <v>0</v>
      </c>
      <c r="B5" s="31" t="s">
        <v>1</v>
      </c>
      <c r="C5" s="31" t="s">
        <v>2</v>
      </c>
      <c r="D5" s="31" t="s">
        <v>3</v>
      </c>
      <c r="E5" s="31" t="s">
        <v>4</v>
      </c>
      <c r="F5" s="31" t="s">
        <v>5</v>
      </c>
      <c r="G5" s="31" t="s">
        <v>6</v>
      </c>
      <c r="H5" s="31" t="s">
        <v>7</v>
      </c>
      <c r="I5" s="31" t="s">
        <v>8</v>
      </c>
      <c r="J5" s="31" t="s">
        <v>9</v>
      </c>
      <c r="K5" s="31" t="s">
        <v>10</v>
      </c>
      <c r="L5" s="31" t="s">
        <v>11</v>
      </c>
      <c r="M5" s="31" t="s">
        <v>12</v>
      </c>
      <c r="N5" s="31" t="s">
        <v>13</v>
      </c>
      <c r="O5" s="31" t="s">
        <v>14</v>
      </c>
      <c r="P5" s="44" t="s">
        <v>15</v>
      </c>
      <c r="Q5" s="31" t="s">
        <v>63</v>
      </c>
      <c r="R5" s="23"/>
      <c r="T5" s="23"/>
      <c r="U5" s="23"/>
      <c r="V5" s="23"/>
      <c r="W5" s="23"/>
      <c r="X5" s="23"/>
      <c r="Y5" s="23"/>
    </row>
    <row r="6" spans="1:25" s="60" customFormat="1" ht="45" x14ac:dyDescent="0.2">
      <c r="A6" s="147" t="s">
        <v>94</v>
      </c>
      <c r="B6" s="147" t="s">
        <v>95</v>
      </c>
      <c r="C6" s="146" t="s">
        <v>96</v>
      </c>
      <c r="D6" s="146" t="s">
        <v>102</v>
      </c>
      <c r="E6" s="198" t="s">
        <v>97</v>
      </c>
      <c r="F6" s="116" t="s">
        <v>98</v>
      </c>
      <c r="G6" s="146" t="s">
        <v>99</v>
      </c>
      <c r="H6" s="146" t="s">
        <v>100</v>
      </c>
      <c r="I6" s="146" t="s">
        <v>101</v>
      </c>
      <c r="J6" s="190">
        <v>0</v>
      </c>
      <c r="K6" s="191">
        <f>SUM(Table_1[[#This Row],[Total Funds]]-Table_1[[#This Row],[Total Personnel]])</f>
        <v>0</v>
      </c>
      <c r="L6" s="190">
        <v>0</v>
      </c>
      <c r="M6" s="190">
        <v>0</v>
      </c>
      <c r="N6" s="190">
        <v>0</v>
      </c>
      <c r="O6" s="190">
        <v>0</v>
      </c>
      <c r="P6" s="192">
        <f>SUM(Table_1[[#This Row],[LCFF Funds]:[Federal Funds]])</f>
        <v>0</v>
      </c>
      <c r="Q6" s="193">
        <f>IF(Table_1[[#This Row],[Contributing to Increased or Improved Services?]]="Yes",IF(Table_1[[#This Row],[Scope]]="Limited",IF(Table_1[[#This Row],[Total Funds]]=0,"",0),0),0)</f>
        <v>0</v>
      </c>
      <c r="R6" s="48" t="s">
        <v>16</v>
      </c>
      <c r="S6" s="48" t="s">
        <v>17</v>
      </c>
      <c r="T6" s="48" t="s">
        <v>88</v>
      </c>
      <c r="U6" s="48"/>
      <c r="V6" s="48"/>
      <c r="W6" s="48"/>
      <c r="X6" s="48"/>
      <c r="Y6" s="48"/>
    </row>
    <row r="7" spans="1:25" s="60" customFormat="1" ht="45" x14ac:dyDescent="0.2">
      <c r="A7" s="149" t="s">
        <v>94</v>
      </c>
      <c r="B7" s="149" t="s">
        <v>95</v>
      </c>
      <c r="C7" s="148" t="s">
        <v>96</v>
      </c>
      <c r="D7" s="116" t="s">
        <v>102</v>
      </c>
      <c r="E7" s="199" t="s">
        <v>97</v>
      </c>
      <c r="F7" s="116" t="s">
        <v>98</v>
      </c>
      <c r="G7" s="148" t="s">
        <v>99</v>
      </c>
      <c r="H7" s="116" t="s">
        <v>100</v>
      </c>
      <c r="I7" s="116" t="s">
        <v>101</v>
      </c>
      <c r="J7" s="194">
        <v>0</v>
      </c>
      <c r="K7" s="191">
        <f>SUM(Table_1[[#This Row],[Total Funds]]-Table_1[[#This Row],[Total Personnel]])</f>
        <v>0</v>
      </c>
      <c r="L7" s="194">
        <v>0</v>
      </c>
      <c r="M7" s="194">
        <v>0</v>
      </c>
      <c r="N7" s="194">
        <v>0</v>
      </c>
      <c r="O7" s="194">
        <v>0</v>
      </c>
      <c r="P7" s="192">
        <f>SUM(Table_1[[#This Row],[LCFF Funds]:[Federal Funds]])</f>
        <v>0</v>
      </c>
      <c r="Q7" s="193">
        <f>IF(Table_1[[#This Row],[Contributing to Increased or Improved Services?]]="Yes",IF(Table_1[[#This Row],[Scope]]="Limited",IF(Table_1[[#This Row],[Total Funds]]=0,"",0),0),0)</f>
        <v>0</v>
      </c>
      <c r="R7" s="48" t="s">
        <v>18</v>
      </c>
      <c r="S7" s="48" t="s">
        <v>22</v>
      </c>
      <c r="T7" s="48" t="s">
        <v>89</v>
      </c>
      <c r="U7" s="48"/>
      <c r="V7" s="48"/>
      <c r="W7" s="48"/>
      <c r="X7" s="48"/>
      <c r="Y7" s="48"/>
    </row>
    <row r="8" spans="1:25" s="60" customFormat="1" ht="45" x14ac:dyDescent="0.2">
      <c r="A8" s="147" t="s">
        <v>94</v>
      </c>
      <c r="B8" s="147" t="s">
        <v>95</v>
      </c>
      <c r="C8" s="146" t="s">
        <v>96</v>
      </c>
      <c r="D8" s="146" t="s">
        <v>102</v>
      </c>
      <c r="E8" s="198" t="s">
        <v>97</v>
      </c>
      <c r="F8" s="116" t="s">
        <v>98</v>
      </c>
      <c r="G8" s="146" t="s">
        <v>99</v>
      </c>
      <c r="H8" s="146" t="s">
        <v>100</v>
      </c>
      <c r="I8" s="146" t="s">
        <v>101</v>
      </c>
      <c r="J8" s="190">
        <v>0</v>
      </c>
      <c r="K8" s="191">
        <f>SUM(Table_1[[#This Row],[Total Funds]]-Table_1[[#This Row],[Total Personnel]])</f>
        <v>0</v>
      </c>
      <c r="L8" s="190">
        <v>0</v>
      </c>
      <c r="M8" s="190">
        <v>0</v>
      </c>
      <c r="N8" s="190">
        <v>0</v>
      </c>
      <c r="O8" s="190">
        <v>0</v>
      </c>
      <c r="P8" s="192">
        <f>SUM(Table_1[[#This Row],[LCFF Funds]:[Federal Funds]])</f>
        <v>0</v>
      </c>
      <c r="Q8" s="193">
        <f>IF(Table_1[[#This Row],[Contributing to Increased or Improved Services?]]="Yes",IF(Table_1[[#This Row],[Scope]]="Limited",IF(Table_1[[#This Row],[Total Funds]]=0,"",0),0),0)</f>
        <v>0</v>
      </c>
      <c r="R8" s="48" t="s">
        <v>21</v>
      </c>
      <c r="S8" s="48" t="s">
        <v>20</v>
      </c>
      <c r="T8" s="48" t="s">
        <v>97</v>
      </c>
      <c r="U8" s="48"/>
      <c r="V8" s="48"/>
      <c r="W8" s="48"/>
      <c r="X8" s="48"/>
      <c r="Y8" s="48"/>
    </row>
    <row r="9" spans="1:25" s="60" customFormat="1" ht="45" x14ac:dyDescent="0.2">
      <c r="A9" s="149" t="s">
        <v>94</v>
      </c>
      <c r="B9" s="149" t="s">
        <v>95</v>
      </c>
      <c r="C9" s="148" t="s">
        <v>96</v>
      </c>
      <c r="D9" s="116" t="s">
        <v>102</v>
      </c>
      <c r="E9" s="199" t="s">
        <v>97</v>
      </c>
      <c r="F9" s="116" t="s">
        <v>98</v>
      </c>
      <c r="G9" s="148" t="s">
        <v>99</v>
      </c>
      <c r="H9" s="116" t="s">
        <v>100</v>
      </c>
      <c r="I9" s="116" t="s">
        <v>101</v>
      </c>
      <c r="J9" s="194">
        <v>0</v>
      </c>
      <c r="K9" s="191">
        <f>SUM(Table_1[[#This Row],[Total Funds]]-Table_1[[#This Row],[Total Personnel]])</f>
        <v>0</v>
      </c>
      <c r="L9" s="194">
        <v>0</v>
      </c>
      <c r="M9" s="194">
        <v>0</v>
      </c>
      <c r="N9" s="194">
        <v>0</v>
      </c>
      <c r="O9" s="194">
        <v>0</v>
      </c>
      <c r="P9" s="192">
        <f>SUM(Table_1[[#This Row],[LCFF Funds]:[Federal Funds]])</f>
        <v>0</v>
      </c>
      <c r="Q9" s="193">
        <f>IF(Table_1[[#This Row],[Contributing to Increased or Improved Services?]]="Yes",IF(Table_1[[#This Row],[Scope]]="Limited",IF(Table_1[[#This Row],[Total Funds]]=0,"",0),0),0)</f>
        <v>0</v>
      </c>
      <c r="R9" s="48" t="s">
        <v>98</v>
      </c>
      <c r="S9" s="48" t="s">
        <v>43</v>
      </c>
      <c r="T9" s="48"/>
      <c r="U9" s="48"/>
      <c r="V9" s="48"/>
      <c r="W9" s="48"/>
      <c r="X9" s="48"/>
      <c r="Y9" s="48"/>
    </row>
    <row r="10" spans="1:25" s="60" customFormat="1" ht="45" x14ac:dyDescent="0.2">
      <c r="A10" s="188" t="s">
        <v>94</v>
      </c>
      <c r="B10" s="188" t="s">
        <v>95</v>
      </c>
      <c r="C10" s="116" t="s">
        <v>96</v>
      </c>
      <c r="D10" s="146" t="s">
        <v>102</v>
      </c>
      <c r="E10" s="198" t="s">
        <v>97</v>
      </c>
      <c r="F10" s="116" t="s">
        <v>98</v>
      </c>
      <c r="G10" s="146" t="s">
        <v>99</v>
      </c>
      <c r="H10" s="146" t="s">
        <v>100</v>
      </c>
      <c r="I10" s="146" t="s">
        <v>101</v>
      </c>
      <c r="J10" s="195">
        <v>0</v>
      </c>
      <c r="K10" s="191">
        <f>SUM(Table_1[[#This Row],[Total Funds]]-Table_1[[#This Row],[Total Personnel]])</f>
        <v>0</v>
      </c>
      <c r="L10" s="196">
        <v>0</v>
      </c>
      <c r="M10" s="196">
        <v>0</v>
      </c>
      <c r="N10" s="196">
        <v>0</v>
      </c>
      <c r="O10" s="196">
        <v>0</v>
      </c>
      <c r="P10" s="192">
        <f>SUM(Table_1[[#This Row],[LCFF Funds]:[Federal Funds]])</f>
        <v>0</v>
      </c>
      <c r="Q10" s="193">
        <f>IF(Table_1[[#This Row],[Contributing to Increased or Improved Services?]]="Yes",IF(Table_1[[#This Row],[Scope]]="Limited",IF(Table_1[[#This Row],[Total Funds]]=0,"",0),0),0)</f>
        <v>0</v>
      </c>
      <c r="R10" s="48"/>
      <c r="S10" s="48" t="s">
        <v>48</v>
      </c>
      <c r="T10" s="48"/>
      <c r="U10" s="48"/>
      <c r="V10" s="48"/>
      <c r="W10" s="48"/>
      <c r="X10" s="48"/>
      <c r="Y10" s="48"/>
    </row>
    <row r="11" spans="1:25" s="60" customFormat="1" ht="22.5" customHeight="1" x14ac:dyDescent="0.2">
      <c r="A11" s="188"/>
      <c r="B11" s="188"/>
      <c r="C11" s="116"/>
      <c r="D11" s="116"/>
      <c r="E11" s="199"/>
      <c r="F11" s="116"/>
      <c r="G11" s="148"/>
      <c r="H11" s="116"/>
      <c r="I11" s="116"/>
      <c r="J11" s="196">
        <v>0</v>
      </c>
      <c r="K11" s="191">
        <f>SUM(Table_1[[#This Row],[Total Funds]]-Table_1[[#This Row],[Total Personnel]])</f>
        <v>0</v>
      </c>
      <c r="L11" s="196">
        <v>0</v>
      </c>
      <c r="M11" s="196">
        <v>0</v>
      </c>
      <c r="N11" s="196">
        <v>0</v>
      </c>
      <c r="O11" s="196">
        <v>0</v>
      </c>
      <c r="P11" s="192">
        <f>SUM(Table_1[[#This Row],[LCFF Funds]:[Federal Funds]])</f>
        <v>0</v>
      </c>
      <c r="Q11" s="193">
        <f>IF(Table_1[[#This Row],[Contributing to Increased or Improved Services?]]="Yes",IF(Table_1[[#This Row],[Scope]]="Limited",IF(Table_1[[#This Row],[Total Funds]]=0,"",0),0),0)</f>
        <v>0</v>
      </c>
      <c r="R11" s="48"/>
      <c r="S11" s="48" t="s">
        <v>49</v>
      </c>
      <c r="T11" s="48"/>
      <c r="U11" s="48"/>
      <c r="V11" s="48"/>
      <c r="W11" s="48"/>
      <c r="X11" s="48"/>
      <c r="Y11" s="48"/>
    </row>
    <row r="12" spans="1:25" s="60" customFormat="1" ht="22.5" customHeight="1" x14ac:dyDescent="0.2">
      <c r="A12" s="188"/>
      <c r="B12" s="188"/>
      <c r="C12" s="116"/>
      <c r="D12" s="116"/>
      <c r="E12" s="198"/>
      <c r="F12" s="116"/>
      <c r="G12" s="146"/>
      <c r="H12" s="116"/>
      <c r="I12" s="116"/>
      <c r="J12" s="196">
        <v>0</v>
      </c>
      <c r="K12" s="191">
        <f>SUM(Table_1[[#This Row],[Total Funds]]-Table_1[[#This Row],[Total Personnel]])</f>
        <v>0</v>
      </c>
      <c r="L12" s="196">
        <v>0</v>
      </c>
      <c r="M12" s="196">
        <v>0</v>
      </c>
      <c r="N12" s="196">
        <v>0</v>
      </c>
      <c r="O12" s="196">
        <v>0</v>
      </c>
      <c r="P12" s="192">
        <f>SUM(Table_1[[#This Row],[LCFF Funds]:[Federal Funds]])</f>
        <v>0</v>
      </c>
      <c r="Q12" s="193">
        <f>IF(Table_1[[#This Row],[Contributing to Increased or Improved Services?]]="Yes",IF(Table_1[[#This Row],[Scope]]="Limited",IF(Table_1[[#This Row],[Total Funds]]=0,"",0),0),0)</f>
        <v>0</v>
      </c>
      <c r="R12" s="48"/>
      <c r="S12" s="48" t="s">
        <v>50</v>
      </c>
      <c r="T12" s="48"/>
      <c r="U12" s="48"/>
      <c r="V12" s="48"/>
      <c r="W12" s="48"/>
      <c r="X12" s="48"/>
      <c r="Y12" s="48"/>
    </row>
    <row r="13" spans="1:25" s="60" customFormat="1" ht="22.5" customHeight="1" x14ac:dyDescent="0.2">
      <c r="A13" s="188"/>
      <c r="B13" s="188"/>
      <c r="C13" s="116"/>
      <c r="D13" s="116"/>
      <c r="E13" s="199"/>
      <c r="F13" s="116"/>
      <c r="G13" s="148"/>
      <c r="H13" s="116"/>
      <c r="I13" s="116"/>
      <c r="J13" s="196">
        <v>0</v>
      </c>
      <c r="K13" s="191">
        <f>SUM(Table_1[[#This Row],[Total Funds]]-Table_1[[#This Row],[Total Personnel]])</f>
        <v>0</v>
      </c>
      <c r="L13" s="196">
        <v>0</v>
      </c>
      <c r="M13" s="196">
        <v>0</v>
      </c>
      <c r="N13" s="196">
        <v>0</v>
      </c>
      <c r="O13" s="196">
        <v>0</v>
      </c>
      <c r="P13" s="192">
        <f>SUM(Table_1[[#This Row],[LCFF Funds]:[Federal Funds]])</f>
        <v>0</v>
      </c>
      <c r="Q13" s="193">
        <f>IF(Table_1[[#This Row],[Contributing to Increased or Improved Services?]]="Yes",IF(Table_1[[#This Row],[Scope]]="Limited",IF(Table_1[[#This Row],[Total Funds]]=0,"",0),0),0)</f>
        <v>0</v>
      </c>
      <c r="R13" s="48"/>
      <c r="S13" s="48" t="s">
        <v>19</v>
      </c>
      <c r="T13" s="48"/>
      <c r="U13" s="48"/>
      <c r="V13" s="48"/>
      <c r="W13" s="48"/>
      <c r="X13" s="48"/>
      <c r="Y13" s="48"/>
    </row>
    <row r="14" spans="1:25" s="60" customFormat="1" ht="22.5" customHeight="1" x14ac:dyDescent="0.2">
      <c r="A14" s="188"/>
      <c r="B14" s="188"/>
      <c r="C14" s="116"/>
      <c r="D14" s="116"/>
      <c r="E14" s="198"/>
      <c r="F14" s="116"/>
      <c r="G14" s="146"/>
      <c r="H14" s="116"/>
      <c r="I14" s="116"/>
      <c r="J14" s="196">
        <v>0</v>
      </c>
      <c r="K14" s="191">
        <f>SUM(Table_1[[#This Row],[Total Funds]]-Table_1[[#This Row],[Total Personnel]])</f>
        <v>0</v>
      </c>
      <c r="L14" s="196">
        <v>0</v>
      </c>
      <c r="M14" s="196">
        <v>0</v>
      </c>
      <c r="N14" s="196">
        <v>0</v>
      </c>
      <c r="O14" s="196">
        <v>0</v>
      </c>
      <c r="P14" s="192">
        <f>SUM(Table_1[[#This Row],[LCFF Funds]:[Federal Funds]])</f>
        <v>0</v>
      </c>
      <c r="Q14" s="193">
        <f>IF(Table_1[[#This Row],[Contributing to Increased or Improved Services?]]="Yes",IF(Table_1[[#This Row],[Scope]]="Limited",IF(Table_1[[#This Row],[Total Funds]]=0,"",0),0),0)</f>
        <v>0</v>
      </c>
      <c r="R14" s="48"/>
      <c r="S14" s="48" t="s">
        <v>99</v>
      </c>
      <c r="T14" s="48"/>
      <c r="U14" s="48"/>
      <c r="V14" s="48"/>
      <c r="W14" s="48"/>
      <c r="X14" s="48"/>
      <c r="Y14" s="48"/>
    </row>
    <row r="15" spans="1:25" s="60" customFormat="1" ht="22.5" customHeight="1" x14ac:dyDescent="0.2">
      <c r="A15" s="188"/>
      <c r="B15" s="188"/>
      <c r="C15" s="116"/>
      <c r="D15" s="116"/>
      <c r="E15" s="199"/>
      <c r="F15" s="116"/>
      <c r="G15" s="148"/>
      <c r="H15" s="116"/>
      <c r="I15" s="116"/>
      <c r="J15" s="196">
        <v>0</v>
      </c>
      <c r="K15" s="191">
        <f>SUM(Table_1[[#This Row],[Total Funds]]-Table_1[[#This Row],[Total Personnel]])</f>
        <v>0</v>
      </c>
      <c r="L15" s="196">
        <v>0</v>
      </c>
      <c r="M15" s="196">
        <v>0</v>
      </c>
      <c r="N15" s="196">
        <v>0</v>
      </c>
      <c r="O15" s="196">
        <v>0</v>
      </c>
      <c r="P15" s="192">
        <f>SUM(Table_1[[#This Row],[LCFF Funds]:[Federal Funds]])</f>
        <v>0</v>
      </c>
      <c r="Q15" s="193">
        <f>IF(Table_1[[#This Row],[Contributing to Increased or Improved Services?]]="Yes",IF(Table_1[[#This Row],[Scope]]="Limited",IF(Table_1[[#This Row],[Total Funds]]=0,"",0),0),0)</f>
        <v>0</v>
      </c>
      <c r="R15" s="48"/>
      <c r="S15" s="48"/>
      <c r="T15" s="48"/>
      <c r="U15" s="48"/>
      <c r="V15" s="48"/>
      <c r="W15" s="48"/>
      <c r="X15" s="48"/>
      <c r="Y15" s="48"/>
    </row>
    <row r="16" spans="1:25" s="60" customFormat="1" ht="22.5" customHeight="1" x14ac:dyDescent="0.2">
      <c r="A16" s="188"/>
      <c r="B16" s="188"/>
      <c r="C16" s="116"/>
      <c r="D16" s="116"/>
      <c r="E16" s="198"/>
      <c r="F16" s="116"/>
      <c r="G16" s="146"/>
      <c r="H16" s="116"/>
      <c r="I16" s="116"/>
      <c r="J16" s="196">
        <v>0</v>
      </c>
      <c r="K16" s="191">
        <f>SUM(Table_1[[#This Row],[Total Funds]]-Table_1[[#This Row],[Total Personnel]])</f>
        <v>0</v>
      </c>
      <c r="L16" s="196">
        <v>0</v>
      </c>
      <c r="M16" s="196">
        <v>0</v>
      </c>
      <c r="N16" s="196">
        <v>0</v>
      </c>
      <c r="O16" s="196">
        <v>0</v>
      </c>
      <c r="P16" s="192">
        <f>SUM(Table_1[[#This Row],[LCFF Funds]:[Federal Funds]])</f>
        <v>0</v>
      </c>
      <c r="Q16" s="193">
        <f>IF(Table_1[[#This Row],[Contributing to Increased or Improved Services?]]="Yes",IF(Table_1[[#This Row],[Scope]]="Limited",IF(Table_1[[#This Row],[Total Funds]]=0,"",0),0),0)</f>
        <v>0</v>
      </c>
      <c r="R16" s="48"/>
      <c r="S16" s="48"/>
      <c r="T16" s="48"/>
      <c r="U16" s="48"/>
      <c r="V16" s="48"/>
      <c r="W16" s="48"/>
      <c r="X16" s="48"/>
      <c r="Y16" s="48"/>
    </row>
    <row r="17" spans="1:25" s="60" customFormat="1" ht="22.5" customHeight="1" x14ac:dyDescent="0.2">
      <c r="A17" s="188"/>
      <c r="B17" s="188"/>
      <c r="C17" s="116"/>
      <c r="D17" s="116"/>
      <c r="E17" s="199"/>
      <c r="F17" s="116"/>
      <c r="G17" s="148"/>
      <c r="H17" s="116"/>
      <c r="I17" s="116"/>
      <c r="J17" s="196">
        <v>0</v>
      </c>
      <c r="K17" s="191">
        <f>SUM(Table_1[[#This Row],[Total Funds]]-Table_1[[#This Row],[Total Personnel]])</f>
        <v>0</v>
      </c>
      <c r="L17" s="196">
        <v>0</v>
      </c>
      <c r="M17" s="196">
        <v>0</v>
      </c>
      <c r="N17" s="196">
        <v>0</v>
      </c>
      <c r="O17" s="196">
        <v>0</v>
      </c>
      <c r="P17" s="192">
        <f>SUM(Table_1[[#This Row],[LCFF Funds]:[Federal Funds]])</f>
        <v>0</v>
      </c>
      <c r="Q17" s="193">
        <f>IF(Table_1[[#This Row],[Contributing to Increased or Improved Services?]]="Yes",IF(Table_1[[#This Row],[Scope]]="Limited",IF(Table_1[[#This Row],[Total Funds]]=0,"",0),0),0)</f>
        <v>0</v>
      </c>
      <c r="R17" s="48"/>
      <c r="S17" s="48"/>
      <c r="T17" s="48"/>
      <c r="U17" s="48"/>
      <c r="V17" s="48"/>
      <c r="W17" s="48"/>
      <c r="X17" s="48"/>
      <c r="Y17" s="48"/>
    </row>
    <row r="18" spans="1:25" s="60" customFormat="1" ht="22.5" customHeight="1" x14ac:dyDescent="0.2">
      <c r="A18" s="188"/>
      <c r="B18" s="188"/>
      <c r="C18" s="116"/>
      <c r="D18" s="116"/>
      <c r="E18" s="198"/>
      <c r="F18" s="116"/>
      <c r="G18" s="146"/>
      <c r="H18" s="116"/>
      <c r="I18" s="116"/>
      <c r="J18" s="196">
        <v>0</v>
      </c>
      <c r="K18" s="191">
        <f>SUM(Table_1[[#This Row],[Total Funds]]-Table_1[[#This Row],[Total Personnel]])</f>
        <v>0</v>
      </c>
      <c r="L18" s="196">
        <v>0</v>
      </c>
      <c r="M18" s="196">
        <v>0</v>
      </c>
      <c r="N18" s="196">
        <v>0</v>
      </c>
      <c r="O18" s="196">
        <v>0</v>
      </c>
      <c r="P18" s="192">
        <f>SUM(Table_1[[#This Row],[LCFF Funds]:[Federal Funds]])</f>
        <v>0</v>
      </c>
      <c r="Q18" s="193">
        <f>IF(Table_1[[#This Row],[Contributing to Increased or Improved Services?]]="Yes",IF(Table_1[[#This Row],[Scope]]="Limited",IF(Table_1[[#This Row],[Total Funds]]=0,"",0),0),0)</f>
        <v>0</v>
      </c>
      <c r="R18" s="48"/>
      <c r="S18" s="48"/>
      <c r="T18" s="48"/>
      <c r="U18" s="48"/>
      <c r="V18" s="48"/>
      <c r="W18" s="48"/>
      <c r="X18" s="48"/>
      <c r="Y18" s="48"/>
    </row>
    <row r="19" spans="1:25" s="60" customFormat="1" ht="22.5" customHeight="1" x14ac:dyDescent="0.2">
      <c r="A19" s="188"/>
      <c r="B19" s="188"/>
      <c r="C19" s="116"/>
      <c r="D19" s="116"/>
      <c r="E19" s="199"/>
      <c r="F19" s="116"/>
      <c r="G19" s="148"/>
      <c r="H19" s="116"/>
      <c r="I19" s="116"/>
      <c r="J19" s="196">
        <v>0</v>
      </c>
      <c r="K19" s="191">
        <f>SUM(Table_1[[#This Row],[Total Funds]]-Table_1[[#This Row],[Total Personnel]])</f>
        <v>0</v>
      </c>
      <c r="L19" s="196">
        <v>0</v>
      </c>
      <c r="M19" s="196">
        <v>0</v>
      </c>
      <c r="N19" s="196">
        <v>0</v>
      </c>
      <c r="O19" s="196">
        <v>0</v>
      </c>
      <c r="P19" s="192">
        <f>SUM(Table_1[[#This Row],[LCFF Funds]:[Federal Funds]])</f>
        <v>0</v>
      </c>
      <c r="Q19" s="193">
        <f>IF(Table_1[[#This Row],[Contributing to Increased or Improved Services?]]="Yes",IF(Table_1[[#This Row],[Scope]]="Limited",IF(Table_1[[#This Row],[Total Funds]]=0,"",0),0),0)</f>
        <v>0</v>
      </c>
      <c r="R19" s="48"/>
      <c r="S19" s="48"/>
      <c r="T19" s="48"/>
      <c r="U19" s="48"/>
      <c r="V19" s="48"/>
      <c r="W19" s="48"/>
      <c r="X19" s="48"/>
      <c r="Y19" s="48"/>
    </row>
    <row r="20" spans="1:25" s="60" customFormat="1" ht="22.5" customHeight="1" x14ac:dyDescent="0.2">
      <c r="A20" s="188"/>
      <c r="B20" s="188"/>
      <c r="C20" s="116"/>
      <c r="D20" s="116"/>
      <c r="E20" s="198"/>
      <c r="F20" s="116"/>
      <c r="G20" s="146"/>
      <c r="H20" s="116"/>
      <c r="I20" s="116"/>
      <c r="J20" s="196">
        <v>0</v>
      </c>
      <c r="K20" s="191">
        <f>SUM(Table_1[[#This Row],[Total Funds]]-Table_1[[#This Row],[Total Personnel]])</f>
        <v>0</v>
      </c>
      <c r="L20" s="196">
        <v>0</v>
      </c>
      <c r="M20" s="196">
        <v>0</v>
      </c>
      <c r="N20" s="196">
        <v>0</v>
      </c>
      <c r="O20" s="196">
        <v>0</v>
      </c>
      <c r="P20" s="192">
        <f>SUM(Table_1[[#This Row],[LCFF Funds]:[Federal Funds]])</f>
        <v>0</v>
      </c>
      <c r="Q20" s="193">
        <f>IF(Table_1[[#This Row],[Contributing to Increased or Improved Services?]]="Yes",IF(Table_1[[#This Row],[Scope]]="Limited",IF(Table_1[[#This Row],[Total Funds]]=0,"",0),0),0)</f>
        <v>0</v>
      </c>
      <c r="R20" s="48"/>
      <c r="S20" s="48"/>
      <c r="T20" s="48"/>
      <c r="U20" s="48"/>
      <c r="V20" s="48"/>
      <c r="W20" s="48"/>
      <c r="X20" s="48"/>
      <c r="Y20" s="48"/>
    </row>
    <row r="21" spans="1:25" s="60" customFormat="1" ht="22.5" customHeight="1" x14ac:dyDescent="0.2">
      <c r="A21" s="188"/>
      <c r="B21" s="188"/>
      <c r="C21" s="116"/>
      <c r="D21" s="116"/>
      <c r="E21" s="199"/>
      <c r="F21" s="116"/>
      <c r="G21" s="148"/>
      <c r="H21" s="116"/>
      <c r="I21" s="116"/>
      <c r="J21" s="196">
        <v>0</v>
      </c>
      <c r="K21" s="191">
        <f>SUM(Table_1[[#This Row],[Total Funds]]-Table_1[[#This Row],[Total Personnel]])</f>
        <v>0</v>
      </c>
      <c r="L21" s="196">
        <v>0</v>
      </c>
      <c r="M21" s="196">
        <v>0</v>
      </c>
      <c r="N21" s="196">
        <v>0</v>
      </c>
      <c r="O21" s="196">
        <v>0</v>
      </c>
      <c r="P21" s="192">
        <f>SUM(Table_1[[#This Row],[LCFF Funds]:[Federal Funds]])</f>
        <v>0</v>
      </c>
      <c r="Q21" s="193">
        <f>IF(Table_1[[#This Row],[Contributing to Increased or Improved Services?]]="Yes",IF(Table_1[[#This Row],[Scope]]="Limited",IF(Table_1[[#This Row],[Total Funds]]=0,"",0),0),0)</f>
        <v>0</v>
      </c>
      <c r="R21" s="48"/>
      <c r="S21" s="48"/>
      <c r="T21" s="48"/>
      <c r="U21" s="48"/>
      <c r="V21" s="48"/>
      <c r="W21" s="48"/>
      <c r="X21" s="48"/>
      <c r="Y21" s="48"/>
    </row>
    <row r="22" spans="1:25" s="60" customFormat="1" ht="22.5" customHeight="1" x14ac:dyDescent="0.2">
      <c r="A22" s="188"/>
      <c r="B22" s="188"/>
      <c r="C22" s="116"/>
      <c r="D22" s="116"/>
      <c r="E22" s="198"/>
      <c r="F22" s="116"/>
      <c r="G22" s="146"/>
      <c r="H22" s="116"/>
      <c r="I22" s="116"/>
      <c r="J22" s="196">
        <v>0</v>
      </c>
      <c r="K22" s="191">
        <f>SUM(Table_1[[#This Row],[Total Funds]]-Table_1[[#This Row],[Total Personnel]])</f>
        <v>0</v>
      </c>
      <c r="L22" s="196">
        <v>0</v>
      </c>
      <c r="M22" s="196">
        <v>0</v>
      </c>
      <c r="N22" s="196">
        <v>0</v>
      </c>
      <c r="O22" s="196">
        <v>0</v>
      </c>
      <c r="P22" s="192">
        <f>SUM(Table_1[[#This Row],[LCFF Funds]:[Federal Funds]])</f>
        <v>0</v>
      </c>
      <c r="Q22" s="193">
        <f>IF(Table_1[[#This Row],[Contributing to Increased or Improved Services?]]="Yes",IF(Table_1[[#This Row],[Scope]]="Limited",IF(Table_1[[#This Row],[Total Funds]]=0,"",0),0),0)</f>
        <v>0</v>
      </c>
      <c r="R22" s="48"/>
      <c r="S22" s="48"/>
      <c r="T22" s="48"/>
      <c r="U22" s="48"/>
      <c r="V22" s="48"/>
      <c r="W22" s="48"/>
      <c r="X22" s="48"/>
      <c r="Y22" s="48"/>
    </row>
    <row r="23" spans="1:25" s="60" customFormat="1" ht="22.5" customHeight="1" x14ac:dyDescent="0.2">
      <c r="A23" s="188"/>
      <c r="B23" s="188"/>
      <c r="C23" s="116"/>
      <c r="D23" s="116"/>
      <c r="E23" s="199"/>
      <c r="F23" s="116"/>
      <c r="G23" s="148"/>
      <c r="H23" s="116"/>
      <c r="I23" s="116"/>
      <c r="J23" s="196">
        <v>0</v>
      </c>
      <c r="K23" s="191">
        <f>SUM(Table_1[[#This Row],[Total Funds]]-Table_1[[#This Row],[Total Personnel]])</f>
        <v>0</v>
      </c>
      <c r="L23" s="196">
        <v>0</v>
      </c>
      <c r="M23" s="196">
        <v>0</v>
      </c>
      <c r="N23" s="196">
        <v>0</v>
      </c>
      <c r="O23" s="196">
        <v>0</v>
      </c>
      <c r="P23" s="192">
        <f>SUM(Table_1[[#This Row],[LCFF Funds]:[Federal Funds]])</f>
        <v>0</v>
      </c>
      <c r="Q23" s="193">
        <f>IF(Table_1[[#This Row],[Contributing to Increased or Improved Services?]]="Yes",IF(Table_1[[#This Row],[Scope]]="Limited",IF(Table_1[[#This Row],[Total Funds]]=0,"",0),0),0)</f>
        <v>0</v>
      </c>
      <c r="R23" s="48"/>
      <c r="S23" s="48"/>
      <c r="T23" s="48"/>
      <c r="U23" s="48"/>
      <c r="V23" s="48"/>
      <c r="W23" s="48"/>
      <c r="X23" s="48"/>
      <c r="Y23" s="48"/>
    </row>
    <row r="24" spans="1:25" s="60" customFormat="1" ht="22.5" customHeight="1" x14ac:dyDescent="0.2">
      <c r="A24" s="188"/>
      <c r="B24" s="188"/>
      <c r="C24" s="116"/>
      <c r="D24" s="116"/>
      <c r="E24" s="198"/>
      <c r="F24" s="116"/>
      <c r="G24" s="146"/>
      <c r="H24" s="116"/>
      <c r="I24" s="116"/>
      <c r="J24" s="196">
        <v>0</v>
      </c>
      <c r="K24" s="191">
        <f>SUM(Table_1[[#This Row],[Total Funds]]-Table_1[[#This Row],[Total Personnel]])</f>
        <v>0</v>
      </c>
      <c r="L24" s="196">
        <v>0</v>
      </c>
      <c r="M24" s="196">
        <v>0</v>
      </c>
      <c r="N24" s="196">
        <v>0</v>
      </c>
      <c r="O24" s="196">
        <v>0</v>
      </c>
      <c r="P24" s="192">
        <f>SUM(Table_1[[#This Row],[LCFF Funds]:[Federal Funds]])</f>
        <v>0</v>
      </c>
      <c r="Q24" s="193">
        <f>IF(Table_1[[#This Row],[Contributing to Increased or Improved Services?]]="Yes",IF(Table_1[[#This Row],[Scope]]="Limited",IF(Table_1[[#This Row],[Total Funds]]=0,"",0),0),0)</f>
        <v>0</v>
      </c>
      <c r="R24" s="48"/>
      <c r="S24" s="48"/>
      <c r="T24" s="48"/>
      <c r="U24" s="48"/>
      <c r="V24" s="48"/>
      <c r="W24" s="48"/>
      <c r="X24" s="48"/>
      <c r="Y24" s="48"/>
    </row>
    <row r="25" spans="1:25" s="60" customFormat="1" ht="22.5" customHeight="1" x14ac:dyDescent="0.2">
      <c r="A25" s="188"/>
      <c r="B25" s="188"/>
      <c r="C25" s="116"/>
      <c r="D25" s="116"/>
      <c r="E25" s="199"/>
      <c r="F25" s="116"/>
      <c r="G25" s="148"/>
      <c r="H25" s="116"/>
      <c r="I25" s="116"/>
      <c r="J25" s="196">
        <v>0</v>
      </c>
      <c r="K25" s="191">
        <f>SUM(Table_1[[#This Row],[Total Funds]]-Table_1[[#This Row],[Total Personnel]])</f>
        <v>0</v>
      </c>
      <c r="L25" s="196">
        <v>0</v>
      </c>
      <c r="M25" s="196">
        <v>0</v>
      </c>
      <c r="N25" s="196">
        <v>0</v>
      </c>
      <c r="O25" s="196">
        <v>0</v>
      </c>
      <c r="P25" s="192">
        <f>SUM(Table_1[[#This Row],[LCFF Funds]:[Federal Funds]])</f>
        <v>0</v>
      </c>
      <c r="Q25" s="193">
        <f>IF(Table_1[[#This Row],[Contributing to Increased or Improved Services?]]="Yes",IF(Table_1[[#This Row],[Scope]]="Limited",IF(Table_1[[#This Row],[Total Funds]]=0,"",0),0),0)</f>
        <v>0</v>
      </c>
      <c r="R25" s="48"/>
      <c r="S25" s="48"/>
      <c r="T25" s="48"/>
      <c r="U25" s="48"/>
      <c r="V25" s="48"/>
      <c r="W25" s="48"/>
      <c r="X25" s="48"/>
      <c r="Y25" s="48"/>
    </row>
    <row r="26" spans="1:25" s="60" customFormat="1" ht="22.5" customHeight="1" x14ac:dyDescent="0.2">
      <c r="A26" s="188"/>
      <c r="B26" s="188"/>
      <c r="C26" s="116"/>
      <c r="D26" s="116"/>
      <c r="E26" s="198"/>
      <c r="F26" s="116"/>
      <c r="G26" s="146"/>
      <c r="H26" s="116"/>
      <c r="I26" s="116"/>
      <c r="J26" s="196">
        <v>0</v>
      </c>
      <c r="K26" s="191">
        <f>SUM(Table_1[[#This Row],[Total Funds]]-Table_1[[#This Row],[Total Personnel]])</f>
        <v>0</v>
      </c>
      <c r="L26" s="196">
        <v>0</v>
      </c>
      <c r="M26" s="196">
        <v>0</v>
      </c>
      <c r="N26" s="196">
        <v>0</v>
      </c>
      <c r="O26" s="196">
        <v>0</v>
      </c>
      <c r="P26" s="192">
        <f>SUM(Table_1[[#This Row],[LCFF Funds]:[Federal Funds]])</f>
        <v>0</v>
      </c>
      <c r="Q26" s="193">
        <f>IF(Table_1[[#This Row],[Contributing to Increased or Improved Services?]]="Yes",IF(Table_1[[#This Row],[Scope]]="Limited",IF(Table_1[[#This Row],[Total Funds]]=0,"",0),0),0)</f>
        <v>0</v>
      </c>
      <c r="R26" s="48"/>
      <c r="S26" s="48"/>
      <c r="T26" s="48"/>
      <c r="U26" s="48"/>
      <c r="V26" s="48"/>
      <c r="W26" s="48"/>
      <c r="X26" s="48"/>
      <c r="Y26" s="48"/>
    </row>
    <row r="27" spans="1:25" s="60" customFormat="1" ht="22.5" customHeight="1" x14ac:dyDescent="0.2">
      <c r="A27" s="188"/>
      <c r="B27" s="188"/>
      <c r="C27" s="116"/>
      <c r="D27" s="116"/>
      <c r="E27" s="199"/>
      <c r="F27" s="116"/>
      <c r="G27" s="148"/>
      <c r="H27" s="116"/>
      <c r="I27" s="116"/>
      <c r="J27" s="196">
        <v>0</v>
      </c>
      <c r="K27" s="191">
        <f>SUM(Table_1[[#This Row],[Total Funds]]-Table_1[[#This Row],[Total Personnel]])</f>
        <v>0</v>
      </c>
      <c r="L27" s="196">
        <v>0</v>
      </c>
      <c r="M27" s="196">
        <v>0</v>
      </c>
      <c r="N27" s="196">
        <v>0</v>
      </c>
      <c r="O27" s="196">
        <v>0</v>
      </c>
      <c r="P27" s="192">
        <f>SUM(Table_1[[#This Row],[LCFF Funds]:[Federal Funds]])</f>
        <v>0</v>
      </c>
      <c r="Q27" s="193">
        <f>IF(Table_1[[#This Row],[Contributing to Increased or Improved Services?]]="Yes",IF(Table_1[[#This Row],[Scope]]="Limited",IF(Table_1[[#This Row],[Total Funds]]=0,"",0),0),0)</f>
        <v>0</v>
      </c>
      <c r="R27" s="48"/>
      <c r="S27" s="48"/>
      <c r="T27" s="48"/>
      <c r="U27" s="48"/>
      <c r="V27" s="48"/>
      <c r="W27" s="48"/>
      <c r="X27" s="48"/>
      <c r="Y27" s="48"/>
    </row>
    <row r="28" spans="1:25" s="60" customFormat="1" ht="22.5" customHeight="1" x14ac:dyDescent="0.2">
      <c r="A28" s="188"/>
      <c r="B28" s="188"/>
      <c r="C28" s="116"/>
      <c r="D28" s="116"/>
      <c r="E28" s="198"/>
      <c r="F28" s="116"/>
      <c r="G28" s="146"/>
      <c r="H28" s="116"/>
      <c r="I28" s="116"/>
      <c r="J28" s="196">
        <v>0</v>
      </c>
      <c r="K28" s="191">
        <f>SUM(Table_1[[#This Row],[Total Funds]]-Table_1[[#This Row],[Total Personnel]])</f>
        <v>0</v>
      </c>
      <c r="L28" s="196">
        <v>0</v>
      </c>
      <c r="M28" s="196">
        <v>0</v>
      </c>
      <c r="N28" s="196">
        <v>0</v>
      </c>
      <c r="O28" s="196">
        <v>0</v>
      </c>
      <c r="P28" s="192">
        <f>SUM(Table_1[[#This Row],[LCFF Funds]:[Federal Funds]])</f>
        <v>0</v>
      </c>
      <c r="Q28" s="193">
        <f>IF(Table_1[[#This Row],[Contributing to Increased or Improved Services?]]="Yes",IF(Table_1[[#This Row],[Scope]]="Limited",IF(Table_1[[#This Row],[Total Funds]]=0,"",0),0),0)</f>
        <v>0</v>
      </c>
      <c r="R28" s="48"/>
      <c r="S28" s="48"/>
      <c r="T28" s="48"/>
      <c r="U28" s="48"/>
      <c r="V28" s="48"/>
      <c r="W28" s="48"/>
      <c r="X28" s="48"/>
      <c r="Y28" s="48"/>
    </row>
    <row r="29" spans="1:25" s="60" customFormat="1" ht="22.5" customHeight="1" x14ac:dyDescent="0.2">
      <c r="A29" s="188"/>
      <c r="B29" s="188"/>
      <c r="C29" s="116"/>
      <c r="D29" s="116"/>
      <c r="E29" s="199"/>
      <c r="F29" s="116"/>
      <c r="G29" s="148"/>
      <c r="H29" s="116"/>
      <c r="I29" s="116"/>
      <c r="J29" s="196">
        <v>0</v>
      </c>
      <c r="K29" s="191">
        <f>SUM(Table_1[[#This Row],[Total Funds]]-Table_1[[#This Row],[Total Personnel]])</f>
        <v>0</v>
      </c>
      <c r="L29" s="196">
        <v>0</v>
      </c>
      <c r="M29" s="196">
        <v>0</v>
      </c>
      <c r="N29" s="196">
        <v>0</v>
      </c>
      <c r="O29" s="196">
        <v>0</v>
      </c>
      <c r="P29" s="192">
        <f>SUM(Table_1[[#This Row],[LCFF Funds]:[Federal Funds]])</f>
        <v>0</v>
      </c>
      <c r="Q29" s="193">
        <f>IF(Table_1[[#This Row],[Contributing to Increased or Improved Services?]]="Yes",IF(Table_1[[#This Row],[Scope]]="Limited",IF(Table_1[[#This Row],[Total Funds]]=0,"",0),0),0)</f>
        <v>0</v>
      </c>
      <c r="R29" s="48"/>
      <c r="S29" s="48"/>
      <c r="T29" s="48"/>
      <c r="U29" s="48"/>
      <c r="V29" s="48"/>
      <c r="W29" s="48"/>
      <c r="X29" s="48"/>
      <c r="Y29" s="48"/>
    </row>
    <row r="30" spans="1:25" s="60" customFormat="1" ht="22.5" customHeight="1" x14ac:dyDescent="0.2">
      <c r="A30" s="188"/>
      <c r="B30" s="188"/>
      <c r="C30" s="116"/>
      <c r="D30" s="116"/>
      <c r="E30" s="198"/>
      <c r="F30" s="116"/>
      <c r="G30" s="146"/>
      <c r="H30" s="116"/>
      <c r="I30" s="116"/>
      <c r="J30" s="196">
        <v>0</v>
      </c>
      <c r="K30" s="191">
        <f>SUM(Table_1[[#This Row],[Total Funds]]-Table_1[[#This Row],[Total Personnel]])</f>
        <v>0</v>
      </c>
      <c r="L30" s="196">
        <v>0</v>
      </c>
      <c r="M30" s="196">
        <v>0</v>
      </c>
      <c r="N30" s="196">
        <v>0</v>
      </c>
      <c r="O30" s="196">
        <v>0</v>
      </c>
      <c r="P30" s="192">
        <f>SUM(Table_1[[#This Row],[LCFF Funds]:[Federal Funds]])</f>
        <v>0</v>
      </c>
      <c r="Q30" s="193">
        <f>IF(Table_1[[#This Row],[Contributing to Increased or Improved Services?]]="Yes",IF(Table_1[[#This Row],[Scope]]="Limited",IF(Table_1[[#This Row],[Total Funds]]=0,"",0),0),0)</f>
        <v>0</v>
      </c>
      <c r="R30" s="48"/>
      <c r="S30" s="48"/>
      <c r="T30" s="48"/>
      <c r="U30" s="48"/>
      <c r="V30" s="48"/>
      <c r="W30" s="48"/>
      <c r="X30" s="48"/>
      <c r="Y30" s="48"/>
    </row>
    <row r="31" spans="1:25" s="60" customFormat="1" ht="22.5" customHeight="1" x14ac:dyDescent="0.2">
      <c r="A31" s="188"/>
      <c r="B31" s="188"/>
      <c r="C31" s="116"/>
      <c r="D31" s="116"/>
      <c r="E31" s="199"/>
      <c r="F31" s="116"/>
      <c r="G31" s="148"/>
      <c r="H31" s="116"/>
      <c r="I31" s="116"/>
      <c r="J31" s="196">
        <v>0</v>
      </c>
      <c r="K31" s="191">
        <f>SUM(Table_1[[#This Row],[Total Funds]]-Table_1[[#This Row],[Total Personnel]])</f>
        <v>0</v>
      </c>
      <c r="L31" s="196">
        <v>0</v>
      </c>
      <c r="M31" s="196">
        <v>0</v>
      </c>
      <c r="N31" s="196">
        <v>0</v>
      </c>
      <c r="O31" s="196">
        <v>0</v>
      </c>
      <c r="P31" s="192">
        <f>SUM(Table_1[[#This Row],[LCFF Funds]:[Federal Funds]])</f>
        <v>0</v>
      </c>
      <c r="Q31" s="193">
        <f>IF(Table_1[[#This Row],[Contributing to Increased or Improved Services?]]="Yes",IF(Table_1[[#This Row],[Scope]]="Limited",IF(Table_1[[#This Row],[Total Funds]]=0,"",0),0),0)</f>
        <v>0</v>
      </c>
      <c r="R31" s="48"/>
      <c r="S31" s="48"/>
      <c r="T31" s="48"/>
      <c r="U31" s="48"/>
      <c r="V31" s="48"/>
      <c r="W31" s="48"/>
      <c r="X31" s="48"/>
      <c r="Y31" s="48"/>
    </row>
    <row r="32" spans="1:25" s="60" customFormat="1" ht="22.5" customHeight="1" x14ac:dyDescent="0.2">
      <c r="A32" s="188"/>
      <c r="B32" s="188"/>
      <c r="C32" s="116"/>
      <c r="D32" s="116"/>
      <c r="E32" s="198"/>
      <c r="F32" s="116"/>
      <c r="G32" s="146"/>
      <c r="H32" s="116"/>
      <c r="I32" s="116"/>
      <c r="J32" s="196">
        <v>0</v>
      </c>
      <c r="K32" s="191">
        <f>SUM(Table_1[[#This Row],[Total Funds]]-Table_1[[#This Row],[Total Personnel]])</f>
        <v>0</v>
      </c>
      <c r="L32" s="196">
        <v>0</v>
      </c>
      <c r="M32" s="196">
        <v>0</v>
      </c>
      <c r="N32" s="196">
        <v>0</v>
      </c>
      <c r="O32" s="196">
        <v>0</v>
      </c>
      <c r="P32" s="192">
        <f>SUM(Table_1[[#This Row],[LCFF Funds]:[Federal Funds]])</f>
        <v>0</v>
      </c>
      <c r="Q32" s="193">
        <f>IF(Table_1[[#This Row],[Contributing to Increased or Improved Services?]]="Yes",IF(Table_1[[#This Row],[Scope]]="Limited",IF(Table_1[[#This Row],[Total Funds]]=0,"",0),0),0)</f>
        <v>0</v>
      </c>
      <c r="R32" s="48"/>
      <c r="S32" s="48"/>
      <c r="T32" s="48"/>
      <c r="U32" s="48"/>
      <c r="V32" s="48"/>
      <c r="W32" s="48"/>
      <c r="X32" s="48"/>
      <c r="Y32" s="48"/>
    </row>
    <row r="33" spans="1:25" s="60" customFormat="1" ht="22.5" customHeight="1" x14ac:dyDescent="0.2">
      <c r="A33" s="188"/>
      <c r="B33" s="188"/>
      <c r="C33" s="116"/>
      <c r="D33" s="116"/>
      <c r="E33" s="199"/>
      <c r="F33" s="116"/>
      <c r="G33" s="148"/>
      <c r="H33" s="116"/>
      <c r="I33" s="116"/>
      <c r="J33" s="196">
        <v>0</v>
      </c>
      <c r="K33" s="191">
        <f>SUM(Table_1[[#This Row],[Total Funds]]-Table_1[[#This Row],[Total Personnel]])</f>
        <v>0</v>
      </c>
      <c r="L33" s="196">
        <v>0</v>
      </c>
      <c r="M33" s="196">
        <v>0</v>
      </c>
      <c r="N33" s="196">
        <v>0</v>
      </c>
      <c r="O33" s="196">
        <v>0</v>
      </c>
      <c r="P33" s="192">
        <f>SUM(Table_1[[#This Row],[LCFF Funds]:[Federal Funds]])</f>
        <v>0</v>
      </c>
      <c r="Q33" s="193">
        <f>IF(Table_1[[#This Row],[Contributing to Increased or Improved Services?]]="Yes",IF(Table_1[[#This Row],[Scope]]="Limited",IF(Table_1[[#This Row],[Total Funds]]=0,"",0),0),0)</f>
        <v>0</v>
      </c>
      <c r="R33" s="48"/>
      <c r="S33" s="48"/>
      <c r="T33" s="48"/>
      <c r="U33" s="48"/>
      <c r="V33" s="48"/>
      <c r="W33" s="48"/>
      <c r="X33" s="48"/>
      <c r="Y33" s="48"/>
    </row>
    <row r="34" spans="1:25" s="60" customFormat="1" ht="22.5" customHeight="1" x14ac:dyDescent="0.2">
      <c r="A34" s="188"/>
      <c r="B34" s="188"/>
      <c r="C34" s="116"/>
      <c r="D34" s="116"/>
      <c r="E34" s="198"/>
      <c r="F34" s="116"/>
      <c r="G34" s="146"/>
      <c r="H34" s="116"/>
      <c r="I34" s="116"/>
      <c r="J34" s="196">
        <v>0</v>
      </c>
      <c r="K34" s="191">
        <f>SUM(Table_1[[#This Row],[Total Funds]]-Table_1[[#This Row],[Total Personnel]])</f>
        <v>0</v>
      </c>
      <c r="L34" s="196">
        <v>0</v>
      </c>
      <c r="M34" s="196">
        <v>0</v>
      </c>
      <c r="N34" s="196">
        <v>0</v>
      </c>
      <c r="O34" s="196">
        <v>0</v>
      </c>
      <c r="P34" s="192">
        <f>SUM(Table_1[[#This Row],[LCFF Funds]:[Federal Funds]])</f>
        <v>0</v>
      </c>
      <c r="Q34" s="193">
        <f>IF(Table_1[[#This Row],[Contributing to Increased or Improved Services?]]="Yes",IF(Table_1[[#This Row],[Scope]]="Limited",IF(Table_1[[#This Row],[Total Funds]]=0,"",0),0),0)</f>
        <v>0</v>
      </c>
      <c r="R34" s="48"/>
      <c r="S34" s="48"/>
      <c r="T34" s="48"/>
      <c r="U34" s="48"/>
      <c r="V34" s="48"/>
      <c r="W34" s="48"/>
      <c r="X34" s="48"/>
      <c r="Y34" s="48"/>
    </row>
    <row r="35" spans="1:25" s="60" customFormat="1" ht="22.5" customHeight="1" x14ac:dyDescent="0.2">
      <c r="A35" s="188"/>
      <c r="B35" s="188"/>
      <c r="C35" s="116"/>
      <c r="D35" s="116"/>
      <c r="E35" s="199"/>
      <c r="F35" s="116"/>
      <c r="G35" s="148"/>
      <c r="H35" s="116"/>
      <c r="I35" s="116"/>
      <c r="J35" s="196">
        <v>0</v>
      </c>
      <c r="K35" s="191">
        <f>SUM(Table_1[[#This Row],[Total Funds]]-Table_1[[#This Row],[Total Personnel]])</f>
        <v>0</v>
      </c>
      <c r="L35" s="196">
        <v>0</v>
      </c>
      <c r="M35" s="196">
        <v>0</v>
      </c>
      <c r="N35" s="196">
        <v>0</v>
      </c>
      <c r="O35" s="196">
        <v>0</v>
      </c>
      <c r="P35" s="192">
        <f>SUM(Table_1[[#This Row],[LCFF Funds]:[Federal Funds]])</f>
        <v>0</v>
      </c>
      <c r="Q35" s="193">
        <f>IF(Table_1[[#This Row],[Contributing to Increased or Improved Services?]]="Yes",IF(Table_1[[#This Row],[Scope]]="Limited",IF(Table_1[[#This Row],[Total Funds]]=0,"",0),0),0)</f>
        <v>0</v>
      </c>
      <c r="R35" s="48"/>
      <c r="S35" s="48"/>
      <c r="T35" s="48"/>
      <c r="U35" s="48"/>
      <c r="V35" s="48"/>
      <c r="W35" s="48"/>
      <c r="X35" s="48"/>
      <c r="Y35" s="48"/>
    </row>
    <row r="36" spans="1:25" s="60" customFormat="1" ht="22.5" customHeight="1" x14ac:dyDescent="0.2">
      <c r="A36" s="188"/>
      <c r="B36" s="188"/>
      <c r="C36" s="116"/>
      <c r="D36" s="116"/>
      <c r="E36" s="198"/>
      <c r="F36" s="116"/>
      <c r="G36" s="146"/>
      <c r="H36" s="116"/>
      <c r="I36" s="116"/>
      <c r="J36" s="196">
        <v>0</v>
      </c>
      <c r="K36" s="191">
        <f>SUM(Table_1[[#This Row],[Total Funds]]-Table_1[[#This Row],[Total Personnel]])</f>
        <v>0</v>
      </c>
      <c r="L36" s="196">
        <v>0</v>
      </c>
      <c r="M36" s="196">
        <v>0</v>
      </c>
      <c r="N36" s="196">
        <v>0</v>
      </c>
      <c r="O36" s="196">
        <v>0</v>
      </c>
      <c r="P36" s="192">
        <f>SUM(Table_1[[#This Row],[LCFF Funds]:[Federal Funds]])</f>
        <v>0</v>
      </c>
      <c r="Q36" s="193">
        <f>IF(Table_1[[#This Row],[Contributing to Increased or Improved Services?]]="Yes",IF(Table_1[[#This Row],[Scope]]="Limited",IF(Table_1[[#This Row],[Total Funds]]=0,"",0),0),0)</f>
        <v>0</v>
      </c>
      <c r="R36" s="48"/>
      <c r="S36" s="48"/>
      <c r="T36" s="48"/>
      <c r="U36" s="48"/>
      <c r="V36" s="48"/>
      <c r="W36" s="48"/>
      <c r="X36" s="48"/>
      <c r="Y36" s="48"/>
    </row>
    <row r="37" spans="1:25" s="60" customFormat="1" ht="22.5" customHeight="1" x14ac:dyDescent="0.2">
      <c r="A37" s="188"/>
      <c r="B37" s="188"/>
      <c r="C37" s="116"/>
      <c r="D37" s="116"/>
      <c r="E37" s="199"/>
      <c r="F37" s="116"/>
      <c r="G37" s="148"/>
      <c r="H37" s="116"/>
      <c r="I37" s="116"/>
      <c r="J37" s="196">
        <v>0</v>
      </c>
      <c r="K37" s="191">
        <f>SUM(Table_1[[#This Row],[Total Funds]]-Table_1[[#This Row],[Total Personnel]])</f>
        <v>0</v>
      </c>
      <c r="L37" s="196">
        <v>0</v>
      </c>
      <c r="M37" s="196">
        <v>0</v>
      </c>
      <c r="N37" s="196">
        <v>0</v>
      </c>
      <c r="O37" s="196">
        <v>0</v>
      </c>
      <c r="P37" s="192">
        <f>SUM(Table_1[[#This Row],[LCFF Funds]:[Federal Funds]])</f>
        <v>0</v>
      </c>
      <c r="Q37" s="193">
        <f>IF(Table_1[[#This Row],[Contributing to Increased or Improved Services?]]="Yes",IF(Table_1[[#This Row],[Scope]]="Limited",IF(Table_1[[#This Row],[Total Funds]]=0,"",0),0),0)</f>
        <v>0</v>
      </c>
      <c r="R37" s="48"/>
      <c r="S37" s="48"/>
      <c r="T37" s="48"/>
      <c r="U37" s="48"/>
      <c r="V37" s="48"/>
      <c r="W37" s="48"/>
      <c r="X37" s="48"/>
      <c r="Y37" s="48"/>
    </row>
    <row r="38" spans="1:25" s="60" customFormat="1" ht="22.5" customHeight="1" x14ac:dyDescent="0.2">
      <c r="A38" s="188"/>
      <c r="B38" s="188"/>
      <c r="C38" s="116"/>
      <c r="D38" s="116"/>
      <c r="E38" s="198"/>
      <c r="F38" s="116"/>
      <c r="G38" s="146"/>
      <c r="H38" s="116"/>
      <c r="I38" s="116"/>
      <c r="J38" s="196">
        <v>0</v>
      </c>
      <c r="K38" s="191">
        <f>SUM(Table_1[[#This Row],[Total Funds]]-Table_1[[#This Row],[Total Personnel]])</f>
        <v>0</v>
      </c>
      <c r="L38" s="196">
        <v>0</v>
      </c>
      <c r="M38" s="196">
        <v>0</v>
      </c>
      <c r="N38" s="196">
        <v>0</v>
      </c>
      <c r="O38" s="196">
        <v>0</v>
      </c>
      <c r="P38" s="192">
        <f>SUM(Table_1[[#This Row],[LCFF Funds]:[Federal Funds]])</f>
        <v>0</v>
      </c>
      <c r="Q38" s="193">
        <f>IF(Table_1[[#This Row],[Contributing to Increased or Improved Services?]]="Yes",IF(Table_1[[#This Row],[Scope]]="Limited",IF(Table_1[[#This Row],[Total Funds]]=0,"",0),0),0)</f>
        <v>0</v>
      </c>
      <c r="R38" s="48"/>
      <c r="S38" s="48"/>
      <c r="T38" s="48"/>
      <c r="U38" s="48"/>
      <c r="V38" s="48"/>
      <c r="W38" s="48"/>
      <c r="X38" s="48"/>
      <c r="Y38" s="48"/>
    </row>
    <row r="39" spans="1:25" s="60" customFormat="1" ht="22.5" customHeight="1" x14ac:dyDescent="0.2">
      <c r="A39" s="188"/>
      <c r="B39" s="188"/>
      <c r="C39" s="116"/>
      <c r="D39" s="116"/>
      <c r="E39" s="199"/>
      <c r="F39" s="116"/>
      <c r="G39" s="148"/>
      <c r="H39" s="116"/>
      <c r="I39" s="116"/>
      <c r="J39" s="196">
        <v>0</v>
      </c>
      <c r="K39" s="191">
        <f>SUM(Table_1[[#This Row],[Total Funds]]-Table_1[[#This Row],[Total Personnel]])</f>
        <v>0</v>
      </c>
      <c r="L39" s="196">
        <v>0</v>
      </c>
      <c r="M39" s="196">
        <v>0</v>
      </c>
      <c r="N39" s="196">
        <v>0</v>
      </c>
      <c r="O39" s="196">
        <v>0</v>
      </c>
      <c r="P39" s="192">
        <f>SUM(Table_1[[#This Row],[LCFF Funds]:[Federal Funds]])</f>
        <v>0</v>
      </c>
      <c r="Q39" s="193">
        <f>IF(Table_1[[#This Row],[Contributing to Increased or Improved Services?]]="Yes",IF(Table_1[[#This Row],[Scope]]="Limited",IF(Table_1[[#This Row],[Total Funds]]=0,"",0),0),0)</f>
        <v>0</v>
      </c>
      <c r="R39" s="48"/>
      <c r="S39" s="48"/>
      <c r="T39" s="48"/>
      <c r="U39" s="48"/>
      <c r="V39" s="48"/>
      <c r="W39" s="48"/>
      <c r="X39" s="48"/>
      <c r="Y39" s="48"/>
    </row>
    <row r="40" spans="1:25" s="60" customFormat="1" ht="22.5" customHeight="1" x14ac:dyDescent="0.2">
      <c r="A40" s="188"/>
      <c r="B40" s="188"/>
      <c r="C40" s="116"/>
      <c r="D40" s="116"/>
      <c r="E40" s="198"/>
      <c r="F40" s="116"/>
      <c r="G40" s="146"/>
      <c r="H40" s="116"/>
      <c r="I40" s="116"/>
      <c r="J40" s="196">
        <v>0</v>
      </c>
      <c r="K40" s="191">
        <f>SUM(Table_1[[#This Row],[Total Funds]]-Table_1[[#This Row],[Total Personnel]])</f>
        <v>0</v>
      </c>
      <c r="L40" s="196">
        <v>0</v>
      </c>
      <c r="M40" s="196">
        <v>0</v>
      </c>
      <c r="N40" s="196">
        <v>0</v>
      </c>
      <c r="O40" s="196">
        <v>0</v>
      </c>
      <c r="P40" s="192">
        <f>SUM(Table_1[[#This Row],[LCFF Funds]:[Federal Funds]])</f>
        <v>0</v>
      </c>
      <c r="Q40" s="193">
        <f>IF(Table_1[[#This Row],[Contributing to Increased or Improved Services?]]="Yes",IF(Table_1[[#This Row],[Scope]]="Limited",IF(Table_1[[#This Row],[Total Funds]]=0,"",0),0),0)</f>
        <v>0</v>
      </c>
      <c r="R40" s="48"/>
      <c r="S40" s="48"/>
      <c r="T40" s="48"/>
      <c r="U40" s="48"/>
      <c r="V40" s="48"/>
      <c r="W40" s="48"/>
      <c r="X40" s="48"/>
      <c r="Y40" s="48"/>
    </row>
    <row r="41" spans="1:25" s="60" customFormat="1" ht="22.5" customHeight="1" x14ac:dyDescent="0.2">
      <c r="A41" s="188"/>
      <c r="B41" s="188"/>
      <c r="C41" s="116"/>
      <c r="D41" s="116"/>
      <c r="E41" s="199"/>
      <c r="F41" s="116"/>
      <c r="G41" s="148"/>
      <c r="H41" s="116"/>
      <c r="I41" s="116"/>
      <c r="J41" s="196">
        <v>0</v>
      </c>
      <c r="K41" s="191">
        <f>SUM(Table_1[[#This Row],[Total Funds]]-Table_1[[#This Row],[Total Personnel]])</f>
        <v>0</v>
      </c>
      <c r="L41" s="196">
        <v>0</v>
      </c>
      <c r="M41" s="196">
        <v>0</v>
      </c>
      <c r="N41" s="196">
        <v>0</v>
      </c>
      <c r="O41" s="196">
        <v>0</v>
      </c>
      <c r="P41" s="192">
        <f>SUM(Table_1[[#This Row],[LCFF Funds]:[Federal Funds]])</f>
        <v>0</v>
      </c>
      <c r="Q41" s="193">
        <f>IF(Table_1[[#This Row],[Contributing to Increased or Improved Services?]]="Yes",IF(Table_1[[#This Row],[Scope]]="Limited",IF(Table_1[[#This Row],[Total Funds]]=0,"",0),0),0)</f>
        <v>0</v>
      </c>
      <c r="R41" s="48"/>
      <c r="S41" s="48"/>
      <c r="T41" s="48"/>
      <c r="U41" s="48"/>
      <c r="V41" s="48"/>
      <c r="W41" s="48"/>
      <c r="X41" s="48"/>
      <c r="Y41" s="48"/>
    </row>
    <row r="42" spans="1:25" s="60" customFormat="1" ht="22.5" customHeight="1" x14ac:dyDescent="0.2">
      <c r="A42" s="188"/>
      <c r="B42" s="188"/>
      <c r="C42" s="116"/>
      <c r="D42" s="116"/>
      <c r="E42" s="198"/>
      <c r="F42" s="116"/>
      <c r="G42" s="146"/>
      <c r="H42" s="116"/>
      <c r="I42" s="116"/>
      <c r="J42" s="196">
        <v>0</v>
      </c>
      <c r="K42" s="191">
        <f>SUM(Table_1[[#This Row],[Total Funds]]-Table_1[[#This Row],[Total Personnel]])</f>
        <v>0</v>
      </c>
      <c r="L42" s="196">
        <v>0</v>
      </c>
      <c r="M42" s="196">
        <v>0</v>
      </c>
      <c r="N42" s="196">
        <v>0</v>
      </c>
      <c r="O42" s="196">
        <v>0</v>
      </c>
      <c r="P42" s="192">
        <f>SUM(Table_1[[#This Row],[LCFF Funds]:[Federal Funds]])</f>
        <v>0</v>
      </c>
      <c r="Q42" s="193">
        <f>IF(Table_1[[#This Row],[Contributing to Increased or Improved Services?]]="Yes",IF(Table_1[[#This Row],[Scope]]="Limited",IF(Table_1[[#This Row],[Total Funds]]=0,"",0),0),0)</f>
        <v>0</v>
      </c>
      <c r="R42" s="48"/>
      <c r="S42" s="48"/>
      <c r="T42" s="48"/>
      <c r="U42" s="48"/>
      <c r="V42" s="48"/>
      <c r="W42" s="48"/>
      <c r="X42" s="48"/>
      <c r="Y42" s="48"/>
    </row>
    <row r="43" spans="1:25" s="60" customFormat="1" ht="22.5" customHeight="1" x14ac:dyDescent="0.2">
      <c r="A43" s="188"/>
      <c r="B43" s="188"/>
      <c r="C43" s="116"/>
      <c r="D43" s="116"/>
      <c r="E43" s="199"/>
      <c r="F43" s="116"/>
      <c r="G43" s="148"/>
      <c r="H43" s="116"/>
      <c r="I43" s="116"/>
      <c r="J43" s="196">
        <v>0</v>
      </c>
      <c r="K43" s="191">
        <f>SUM(Table_1[[#This Row],[Total Funds]]-Table_1[[#This Row],[Total Personnel]])</f>
        <v>0</v>
      </c>
      <c r="L43" s="196">
        <v>0</v>
      </c>
      <c r="M43" s="196">
        <v>0</v>
      </c>
      <c r="N43" s="196">
        <v>0</v>
      </c>
      <c r="O43" s="196">
        <v>0</v>
      </c>
      <c r="P43" s="192">
        <f>SUM(Table_1[[#This Row],[LCFF Funds]:[Federal Funds]])</f>
        <v>0</v>
      </c>
      <c r="Q43" s="193">
        <f>IF(Table_1[[#This Row],[Contributing to Increased or Improved Services?]]="Yes",IF(Table_1[[#This Row],[Scope]]="Limited",IF(Table_1[[#This Row],[Total Funds]]=0,"",0),0),0)</f>
        <v>0</v>
      </c>
      <c r="R43" s="48"/>
      <c r="S43" s="48"/>
      <c r="T43" s="48"/>
      <c r="U43" s="48"/>
      <c r="V43" s="48"/>
      <c r="W43" s="48"/>
      <c r="X43" s="48"/>
      <c r="Y43" s="48"/>
    </row>
    <row r="44" spans="1:25" s="60" customFormat="1" ht="22.5" customHeight="1" x14ac:dyDescent="0.2">
      <c r="A44" s="188"/>
      <c r="B44" s="188"/>
      <c r="C44" s="116"/>
      <c r="D44" s="116"/>
      <c r="E44" s="198"/>
      <c r="F44" s="116"/>
      <c r="G44" s="146"/>
      <c r="H44" s="116"/>
      <c r="I44" s="116"/>
      <c r="J44" s="196">
        <v>0</v>
      </c>
      <c r="K44" s="191">
        <f>SUM(Table_1[[#This Row],[Total Funds]]-Table_1[[#This Row],[Total Personnel]])</f>
        <v>0</v>
      </c>
      <c r="L44" s="196">
        <v>0</v>
      </c>
      <c r="M44" s="196">
        <v>0</v>
      </c>
      <c r="N44" s="196">
        <v>0</v>
      </c>
      <c r="O44" s="196">
        <v>0</v>
      </c>
      <c r="P44" s="192">
        <f>SUM(Table_1[[#This Row],[LCFF Funds]:[Federal Funds]])</f>
        <v>0</v>
      </c>
      <c r="Q44" s="193">
        <f>IF(Table_1[[#This Row],[Contributing to Increased or Improved Services?]]="Yes",IF(Table_1[[#This Row],[Scope]]="Limited",IF(Table_1[[#This Row],[Total Funds]]=0,"",0),0),0)</f>
        <v>0</v>
      </c>
      <c r="R44" s="48"/>
      <c r="S44" s="48"/>
      <c r="T44" s="48"/>
      <c r="U44" s="48"/>
      <c r="V44" s="48"/>
      <c r="W44" s="48"/>
      <c r="X44" s="48"/>
      <c r="Y44" s="48"/>
    </row>
    <row r="45" spans="1:25" s="60" customFormat="1" ht="22.5" customHeight="1" x14ac:dyDescent="0.2">
      <c r="A45" s="188"/>
      <c r="B45" s="188"/>
      <c r="C45" s="116"/>
      <c r="D45" s="116"/>
      <c r="E45" s="199"/>
      <c r="F45" s="116"/>
      <c r="G45" s="148"/>
      <c r="H45" s="116"/>
      <c r="I45" s="116"/>
      <c r="J45" s="196">
        <v>0</v>
      </c>
      <c r="K45" s="191">
        <f>SUM(Table_1[[#This Row],[Total Funds]]-Table_1[[#This Row],[Total Personnel]])</f>
        <v>0</v>
      </c>
      <c r="L45" s="196">
        <v>0</v>
      </c>
      <c r="M45" s="196">
        <v>0</v>
      </c>
      <c r="N45" s="196">
        <v>0</v>
      </c>
      <c r="O45" s="196">
        <v>0</v>
      </c>
      <c r="P45" s="192">
        <f>SUM(Table_1[[#This Row],[LCFF Funds]:[Federal Funds]])</f>
        <v>0</v>
      </c>
      <c r="Q45" s="193">
        <f>IF(Table_1[[#This Row],[Contributing to Increased or Improved Services?]]="Yes",IF(Table_1[[#This Row],[Scope]]="Limited",IF(Table_1[[#This Row],[Total Funds]]=0,"",0),0),0)</f>
        <v>0</v>
      </c>
      <c r="R45" s="48"/>
      <c r="S45" s="48"/>
      <c r="T45" s="48"/>
      <c r="U45" s="48"/>
      <c r="V45" s="48"/>
      <c r="W45" s="48"/>
      <c r="X45" s="48"/>
      <c r="Y45" s="48"/>
    </row>
    <row r="46" spans="1:25" s="60" customFormat="1" ht="22.5" customHeight="1" x14ac:dyDescent="0.2">
      <c r="A46" s="188"/>
      <c r="B46" s="188"/>
      <c r="C46" s="116"/>
      <c r="D46" s="116"/>
      <c r="E46" s="198"/>
      <c r="F46" s="116"/>
      <c r="G46" s="146"/>
      <c r="H46" s="116"/>
      <c r="I46" s="116"/>
      <c r="J46" s="196">
        <v>0</v>
      </c>
      <c r="K46" s="191">
        <f>SUM(Table_1[[#This Row],[Total Funds]]-Table_1[[#This Row],[Total Personnel]])</f>
        <v>0</v>
      </c>
      <c r="L46" s="196">
        <v>0</v>
      </c>
      <c r="M46" s="196">
        <v>0</v>
      </c>
      <c r="N46" s="196">
        <v>0</v>
      </c>
      <c r="O46" s="196">
        <v>0</v>
      </c>
      <c r="P46" s="192">
        <f>SUM(Table_1[[#This Row],[LCFF Funds]:[Federal Funds]])</f>
        <v>0</v>
      </c>
      <c r="Q46" s="193">
        <f>IF(Table_1[[#This Row],[Contributing to Increased or Improved Services?]]="Yes",IF(Table_1[[#This Row],[Scope]]="Limited",IF(Table_1[[#This Row],[Total Funds]]=0,"",0),0),0)</f>
        <v>0</v>
      </c>
      <c r="R46" s="48"/>
      <c r="S46" s="48"/>
      <c r="T46" s="48"/>
      <c r="U46" s="48"/>
      <c r="V46" s="48"/>
      <c r="W46" s="48"/>
      <c r="X46" s="48"/>
      <c r="Y46" s="48"/>
    </row>
    <row r="47" spans="1:25" s="60" customFormat="1" ht="22.5" customHeight="1" x14ac:dyDescent="0.2">
      <c r="A47" s="188"/>
      <c r="B47" s="188"/>
      <c r="C47" s="116"/>
      <c r="D47" s="116"/>
      <c r="E47" s="199"/>
      <c r="F47" s="116"/>
      <c r="G47" s="148"/>
      <c r="H47" s="116"/>
      <c r="I47" s="116"/>
      <c r="J47" s="196">
        <v>0</v>
      </c>
      <c r="K47" s="191">
        <f>SUM(Table_1[[#This Row],[Total Funds]]-Table_1[[#This Row],[Total Personnel]])</f>
        <v>0</v>
      </c>
      <c r="L47" s="196">
        <v>0</v>
      </c>
      <c r="M47" s="196">
        <v>0</v>
      </c>
      <c r="N47" s="196">
        <v>0</v>
      </c>
      <c r="O47" s="196">
        <v>0</v>
      </c>
      <c r="P47" s="192">
        <f>SUM(Table_1[[#This Row],[LCFF Funds]:[Federal Funds]])</f>
        <v>0</v>
      </c>
      <c r="Q47" s="193">
        <f>IF(Table_1[[#This Row],[Contributing to Increased or Improved Services?]]="Yes",IF(Table_1[[#This Row],[Scope]]="Limited",IF(Table_1[[#This Row],[Total Funds]]=0,"",0),0),0)</f>
        <v>0</v>
      </c>
      <c r="R47" s="48"/>
      <c r="S47" s="48"/>
      <c r="T47" s="48"/>
      <c r="U47" s="48"/>
      <c r="V47" s="48"/>
      <c r="W47" s="48"/>
      <c r="X47" s="48"/>
      <c r="Y47" s="48"/>
    </row>
    <row r="48" spans="1:25" s="60" customFormat="1" ht="22.5" customHeight="1" x14ac:dyDescent="0.2">
      <c r="A48" s="188"/>
      <c r="B48" s="188"/>
      <c r="C48" s="116"/>
      <c r="D48" s="116"/>
      <c r="E48" s="198"/>
      <c r="F48" s="116"/>
      <c r="G48" s="146"/>
      <c r="H48" s="116"/>
      <c r="I48" s="116"/>
      <c r="J48" s="196">
        <v>0</v>
      </c>
      <c r="K48" s="191">
        <f>SUM(Table_1[[#This Row],[Total Funds]]-Table_1[[#This Row],[Total Personnel]])</f>
        <v>0</v>
      </c>
      <c r="L48" s="196">
        <v>0</v>
      </c>
      <c r="M48" s="196">
        <v>0</v>
      </c>
      <c r="N48" s="196">
        <v>0</v>
      </c>
      <c r="O48" s="196">
        <v>0</v>
      </c>
      <c r="P48" s="192">
        <f>SUM(Table_1[[#This Row],[LCFF Funds]:[Federal Funds]])</f>
        <v>0</v>
      </c>
      <c r="Q48" s="193">
        <f>IF(Table_1[[#This Row],[Contributing to Increased or Improved Services?]]="Yes",IF(Table_1[[#This Row],[Scope]]="Limited",IF(Table_1[[#This Row],[Total Funds]]=0,"",0),0),0)</f>
        <v>0</v>
      </c>
      <c r="R48" s="48"/>
      <c r="S48" s="48"/>
      <c r="T48" s="48"/>
      <c r="U48" s="48"/>
      <c r="V48" s="48"/>
      <c r="W48" s="48"/>
      <c r="X48" s="48"/>
      <c r="Y48" s="48"/>
    </row>
    <row r="49" spans="1:25" s="60" customFormat="1" ht="22.5" customHeight="1" x14ac:dyDescent="0.2">
      <c r="A49" s="188"/>
      <c r="B49" s="188"/>
      <c r="C49" s="116"/>
      <c r="D49" s="116"/>
      <c r="E49" s="199"/>
      <c r="F49" s="116"/>
      <c r="G49" s="148"/>
      <c r="H49" s="116"/>
      <c r="I49" s="116"/>
      <c r="J49" s="196">
        <v>0</v>
      </c>
      <c r="K49" s="191">
        <f>SUM(Table_1[[#This Row],[Total Funds]]-Table_1[[#This Row],[Total Personnel]])</f>
        <v>0</v>
      </c>
      <c r="L49" s="196">
        <v>0</v>
      </c>
      <c r="M49" s="196">
        <v>0</v>
      </c>
      <c r="N49" s="196">
        <v>0</v>
      </c>
      <c r="O49" s="196">
        <v>0</v>
      </c>
      <c r="P49" s="192">
        <f>SUM(Table_1[[#This Row],[LCFF Funds]:[Federal Funds]])</f>
        <v>0</v>
      </c>
      <c r="Q49" s="193">
        <f>IF(Table_1[[#This Row],[Contributing to Increased or Improved Services?]]="Yes",IF(Table_1[[#This Row],[Scope]]="Limited",IF(Table_1[[#This Row],[Total Funds]]=0,"",0),0),0)</f>
        <v>0</v>
      </c>
      <c r="R49" s="48"/>
      <c r="S49" s="48"/>
      <c r="T49" s="48"/>
      <c r="U49" s="48"/>
      <c r="V49" s="48"/>
      <c r="W49" s="48"/>
      <c r="X49" s="48"/>
      <c r="Y49" s="48"/>
    </row>
    <row r="50" spans="1:25" s="60" customFormat="1" ht="22.5" customHeight="1" x14ac:dyDescent="0.2">
      <c r="A50" s="188"/>
      <c r="B50" s="188"/>
      <c r="C50" s="116"/>
      <c r="D50" s="116"/>
      <c r="E50" s="198"/>
      <c r="F50" s="116"/>
      <c r="G50" s="146"/>
      <c r="H50" s="116"/>
      <c r="I50" s="116"/>
      <c r="J50" s="196">
        <v>0</v>
      </c>
      <c r="K50" s="191">
        <f>SUM(Table_1[[#This Row],[Total Funds]]-Table_1[[#This Row],[Total Personnel]])</f>
        <v>0</v>
      </c>
      <c r="L50" s="196">
        <v>0</v>
      </c>
      <c r="M50" s="196">
        <v>0</v>
      </c>
      <c r="N50" s="196">
        <v>0</v>
      </c>
      <c r="O50" s="196">
        <v>0</v>
      </c>
      <c r="P50" s="192">
        <f>SUM(Table_1[[#This Row],[LCFF Funds]:[Federal Funds]])</f>
        <v>0</v>
      </c>
      <c r="Q50" s="193">
        <f>IF(Table_1[[#This Row],[Contributing to Increased or Improved Services?]]="Yes",IF(Table_1[[#This Row],[Scope]]="Limited",IF(Table_1[[#This Row],[Total Funds]]=0,"",0),0),0)</f>
        <v>0</v>
      </c>
      <c r="R50" s="48"/>
      <c r="S50" s="48"/>
      <c r="T50" s="48"/>
      <c r="U50" s="48"/>
      <c r="V50" s="48"/>
      <c r="W50" s="48"/>
      <c r="X50" s="48"/>
      <c r="Y50" s="48"/>
    </row>
    <row r="51" spans="1:25" s="60" customFormat="1" ht="22.5" customHeight="1" x14ac:dyDescent="0.2">
      <c r="A51" s="188"/>
      <c r="B51" s="188"/>
      <c r="C51" s="116"/>
      <c r="D51" s="116"/>
      <c r="E51" s="199"/>
      <c r="F51" s="116"/>
      <c r="G51" s="148"/>
      <c r="H51" s="116"/>
      <c r="I51" s="116"/>
      <c r="J51" s="196">
        <v>0</v>
      </c>
      <c r="K51" s="191">
        <f>SUM(Table_1[[#This Row],[Total Funds]]-Table_1[[#This Row],[Total Personnel]])</f>
        <v>0</v>
      </c>
      <c r="L51" s="196">
        <v>0</v>
      </c>
      <c r="M51" s="196">
        <v>0</v>
      </c>
      <c r="N51" s="196">
        <v>0</v>
      </c>
      <c r="O51" s="196">
        <v>0</v>
      </c>
      <c r="P51" s="192">
        <f>SUM(Table_1[[#This Row],[LCFF Funds]:[Federal Funds]])</f>
        <v>0</v>
      </c>
      <c r="Q51" s="193">
        <f>IF(Table_1[[#This Row],[Contributing to Increased or Improved Services?]]="Yes",IF(Table_1[[#This Row],[Scope]]="Limited",IF(Table_1[[#This Row],[Total Funds]]=0,"",0),0),0)</f>
        <v>0</v>
      </c>
      <c r="R51" s="48"/>
      <c r="S51" s="48"/>
      <c r="T51" s="48"/>
      <c r="U51" s="48"/>
      <c r="V51" s="48"/>
      <c r="W51" s="48"/>
      <c r="X51" s="48"/>
      <c r="Y51" s="48"/>
    </row>
    <row r="52" spans="1:25" s="60" customFormat="1" ht="22.5" customHeight="1" x14ac:dyDescent="0.2">
      <c r="A52" s="188"/>
      <c r="B52" s="188"/>
      <c r="C52" s="116"/>
      <c r="D52" s="116"/>
      <c r="E52" s="198"/>
      <c r="F52" s="116"/>
      <c r="G52" s="146"/>
      <c r="H52" s="116"/>
      <c r="I52" s="116"/>
      <c r="J52" s="196">
        <v>0</v>
      </c>
      <c r="K52" s="191">
        <f>SUM(Table_1[[#This Row],[Total Funds]]-Table_1[[#This Row],[Total Personnel]])</f>
        <v>0</v>
      </c>
      <c r="L52" s="196">
        <v>0</v>
      </c>
      <c r="M52" s="196">
        <v>0</v>
      </c>
      <c r="N52" s="196">
        <v>0</v>
      </c>
      <c r="O52" s="196">
        <v>0</v>
      </c>
      <c r="P52" s="192">
        <f>SUM(Table_1[[#This Row],[LCFF Funds]:[Federal Funds]])</f>
        <v>0</v>
      </c>
      <c r="Q52" s="193">
        <f>IF(Table_1[[#This Row],[Contributing to Increased or Improved Services?]]="Yes",IF(Table_1[[#This Row],[Scope]]="Limited",IF(Table_1[[#This Row],[Total Funds]]=0,"",0),0),0)</f>
        <v>0</v>
      </c>
      <c r="R52" s="48"/>
      <c r="S52" s="48"/>
      <c r="T52" s="48"/>
      <c r="U52" s="48"/>
      <c r="V52" s="48"/>
      <c r="W52" s="48"/>
      <c r="X52" s="48"/>
      <c r="Y52" s="48"/>
    </row>
    <row r="53" spans="1:25" s="60" customFormat="1" ht="22.5" customHeight="1" x14ac:dyDescent="0.2">
      <c r="A53" s="188"/>
      <c r="B53" s="188"/>
      <c r="C53" s="116"/>
      <c r="D53" s="116"/>
      <c r="E53" s="199"/>
      <c r="F53" s="116"/>
      <c r="G53" s="148"/>
      <c r="H53" s="116"/>
      <c r="I53" s="116"/>
      <c r="J53" s="196">
        <v>0</v>
      </c>
      <c r="K53" s="191">
        <f>SUM(Table_1[[#This Row],[Total Funds]]-Table_1[[#This Row],[Total Personnel]])</f>
        <v>0</v>
      </c>
      <c r="L53" s="196">
        <v>0</v>
      </c>
      <c r="M53" s="196">
        <v>0</v>
      </c>
      <c r="N53" s="196">
        <v>0</v>
      </c>
      <c r="O53" s="196">
        <v>0</v>
      </c>
      <c r="P53" s="192">
        <f>SUM(Table_1[[#This Row],[LCFF Funds]:[Federal Funds]])</f>
        <v>0</v>
      </c>
      <c r="Q53" s="193">
        <f>IF(Table_1[[#This Row],[Contributing to Increased or Improved Services?]]="Yes",IF(Table_1[[#This Row],[Scope]]="Limited",IF(Table_1[[#This Row],[Total Funds]]=0,"",0),0),0)</f>
        <v>0</v>
      </c>
      <c r="R53" s="48"/>
      <c r="S53" s="48"/>
      <c r="T53" s="48"/>
      <c r="U53" s="48"/>
      <c r="V53" s="48"/>
      <c r="W53" s="48"/>
      <c r="X53" s="48"/>
      <c r="Y53" s="48"/>
    </row>
    <row r="54" spans="1:25" s="60" customFormat="1" ht="22.5" customHeight="1" x14ac:dyDescent="0.2">
      <c r="A54" s="188"/>
      <c r="B54" s="188"/>
      <c r="C54" s="116"/>
      <c r="D54" s="116"/>
      <c r="E54" s="198"/>
      <c r="F54" s="116"/>
      <c r="G54" s="146"/>
      <c r="H54" s="116"/>
      <c r="I54" s="116"/>
      <c r="J54" s="196">
        <v>0</v>
      </c>
      <c r="K54" s="191">
        <f>SUM(Table_1[[#This Row],[Total Funds]]-Table_1[[#This Row],[Total Personnel]])</f>
        <v>0</v>
      </c>
      <c r="L54" s="196">
        <v>0</v>
      </c>
      <c r="M54" s="196">
        <v>0</v>
      </c>
      <c r="N54" s="196">
        <v>0</v>
      </c>
      <c r="O54" s="196">
        <v>0</v>
      </c>
      <c r="P54" s="192">
        <f>SUM(Table_1[[#This Row],[LCFF Funds]:[Federal Funds]])</f>
        <v>0</v>
      </c>
      <c r="Q54" s="193">
        <f>IF(Table_1[[#This Row],[Contributing to Increased or Improved Services?]]="Yes",IF(Table_1[[#This Row],[Scope]]="Limited",IF(Table_1[[#This Row],[Total Funds]]=0,"",0),0),0)</f>
        <v>0</v>
      </c>
      <c r="R54" s="48"/>
      <c r="S54" s="48"/>
      <c r="T54" s="48"/>
      <c r="U54" s="48"/>
      <c r="V54" s="48"/>
      <c r="W54" s="48"/>
      <c r="X54" s="48"/>
      <c r="Y54" s="48"/>
    </row>
    <row r="55" spans="1:25" s="60" customFormat="1" ht="22.5" customHeight="1" x14ac:dyDescent="0.2">
      <c r="A55" s="188"/>
      <c r="B55" s="188"/>
      <c r="C55" s="116"/>
      <c r="D55" s="116"/>
      <c r="E55" s="199"/>
      <c r="F55" s="116"/>
      <c r="G55" s="148"/>
      <c r="H55" s="116"/>
      <c r="I55" s="116"/>
      <c r="J55" s="196">
        <v>0</v>
      </c>
      <c r="K55" s="191">
        <f>SUM(Table_1[[#This Row],[Total Funds]]-Table_1[[#This Row],[Total Personnel]])</f>
        <v>0</v>
      </c>
      <c r="L55" s="196">
        <v>0</v>
      </c>
      <c r="M55" s="196">
        <v>0</v>
      </c>
      <c r="N55" s="196">
        <v>0</v>
      </c>
      <c r="O55" s="196">
        <v>0</v>
      </c>
      <c r="P55" s="192">
        <f>SUM(Table_1[[#This Row],[LCFF Funds]:[Federal Funds]])</f>
        <v>0</v>
      </c>
      <c r="Q55" s="193">
        <f>IF(Table_1[[#This Row],[Contributing to Increased or Improved Services?]]="Yes",IF(Table_1[[#This Row],[Scope]]="Limited",IF(Table_1[[#This Row],[Total Funds]]=0,"",0),0),0)</f>
        <v>0</v>
      </c>
      <c r="R55" s="48"/>
      <c r="S55" s="48"/>
      <c r="T55" s="48"/>
      <c r="U55" s="48"/>
      <c r="V55" s="48"/>
      <c r="W55" s="48"/>
      <c r="X55" s="48"/>
      <c r="Y55" s="48"/>
    </row>
    <row r="56" spans="1:25" s="60" customFormat="1" ht="22.5" customHeight="1" x14ac:dyDescent="0.2">
      <c r="A56" s="188"/>
      <c r="B56" s="188"/>
      <c r="C56" s="116"/>
      <c r="D56" s="116"/>
      <c r="E56" s="198"/>
      <c r="F56" s="116"/>
      <c r="G56" s="146"/>
      <c r="H56" s="116"/>
      <c r="I56" s="116"/>
      <c r="J56" s="196">
        <v>0</v>
      </c>
      <c r="K56" s="191">
        <f>SUM(Table_1[[#This Row],[Total Funds]]-Table_1[[#This Row],[Total Personnel]])</f>
        <v>0</v>
      </c>
      <c r="L56" s="196">
        <v>0</v>
      </c>
      <c r="M56" s="196">
        <v>0</v>
      </c>
      <c r="N56" s="196">
        <v>0</v>
      </c>
      <c r="O56" s="196">
        <v>0</v>
      </c>
      <c r="P56" s="192">
        <f>SUM(Table_1[[#This Row],[LCFF Funds]:[Federal Funds]])</f>
        <v>0</v>
      </c>
      <c r="Q56" s="193">
        <f>IF(Table_1[[#This Row],[Contributing to Increased or Improved Services?]]="Yes",IF(Table_1[[#This Row],[Scope]]="Limited",IF(Table_1[[#This Row],[Total Funds]]=0,"",0),0),0)</f>
        <v>0</v>
      </c>
      <c r="R56" s="48"/>
      <c r="S56" s="48"/>
      <c r="T56" s="48"/>
      <c r="U56" s="48"/>
      <c r="V56" s="48"/>
      <c r="W56" s="48"/>
      <c r="X56" s="48"/>
      <c r="Y56" s="48"/>
    </row>
    <row r="57" spans="1:25" s="60" customFormat="1" ht="22.5" customHeight="1" x14ac:dyDescent="0.2">
      <c r="A57" s="188"/>
      <c r="B57" s="188"/>
      <c r="C57" s="116"/>
      <c r="D57" s="116"/>
      <c r="E57" s="199"/>
      <c r="F57" s="116"/>
      <c r="G57" s="148"/>
      <c r="H57" s="116"/>
      <c r="I57" s="116"/>
      <c r="J57" s="196">
        <v>0</v>
      </c>
      <c r="K57" s="191">
        <f>SUM(Table_1[[#This Row],[Total Funds]]-Table_1[[#This Row],[Total Personnel]])</f>
        <v>0</v>
      </c>
      <c r="L57" s="196">
        <v>0</v>
      </c>
      <c r="M57" s="196">
        <v>0</v>
      </c>
      <c r="N57" s="196">
        <v>0</v>
      </c>
      <c r="O57" s="196">
        <v>0</v>
      </c>
      <c r="P57" s="192">
        <f>SUM(Table_1[[#This Row],[LCFF Funds]:[Federal Funds]])</f>
        <v>0</v>
      </c>
      <c r="Q57" s="193">
        <f>IF(Table_1[[#This Row],[Contributing to Increased or Improved Services?]]="Yes",IF(Table_1[[#This Row],[Scope]]="Limited",IF(Table_1[[#This Row],[Total Funds]]=0,"",0),0),0)</f>
        <v>0</v>
      </c>
      <c r="R57" s="48"/>
      <c r="S57" s="48"/>
      <c r="T57" s="48"/>
      <c r="U57" s="48"/>
      <c r="V57" s="48"/>
      <c r="W57" s="48"/>
      <c r="X57" s="48"/>
      <c r="Y57" s="48"/>
    </row>
    <row r="58" spans="1:25" s="60" customFormat="1" ht="22.5" customHeight="1" x14ac:dyDescent="0.2">
      <c r="A58" s="188"/>
      <c r="B58" s="188"/>
      <c r="C58" s="116"/>
      <c r="D58" s="116"/>
      <c r="E58" s="198"/>
      <c r="F58" s="116"/>
      <c r="G58" s="146"/>
      <c r="H58" s="116"/>
      <c r="I58" s="116"/>
      <c r="J58" s="196">
        <v>0</v>
      </c>
      <c r="K58" s="191">
        <f>SUM(Table_1[[#This Row],[Total Funds]]-Table_1[[#This Row],[Total Personnel]])</f>
        <v>0</v>
      </c>
      <c r="L58" s="196">
        <v>0</v>
      </c>
      <c r="M58" s="196">
        <v>0</v>
      </c>
      <c r="N58" s="196">
        <v>0</v>
      </c>
      <c r="O58" s="196">
        <v>0</v>
      </c>
      <c r="P58" s="192">
        <f>SUM(Table_1[[#This Row],[LCFF Funds]:[Federal Funds]])</f>
        <v>0</v>
      </c>
      <c r="Q58" s="193">
        <f>IF(Table_1[[#This Row],[Contributing to Increased or Improved Services?]]="Yes",IF(Table_1[[#This Row],[Scope]]="Limited",IF(Table_1[[#This Row],[Total Funds]]=0,"",0),0),0)</f>
        <v>0</v>
      </c>
      <c r="R58" s="48"/>
      <c r="S58" s="48"/>
      <c r="T58" s="48"/>
      <c r="U58" s="48"/>
      <c r="V58" s="48"/>
      <c r="W58" s="48"/>
      <c r="X58" s="48"/>
      <c r="Y58" s="48"/>
    </row>
    <row r="59" spans="1:25" s="60" customFormat="1" ht="22.5" customHeight="1" x14ac:dyDescent="0.2">
      <c r="A59" s="188"/>
      <c r="B59" s="188"/>
      <c r="C59" s="116"/>
      <c r="D59" s="116"/>
      <c r="E59" s="199"/>
      <c r="F59" s="116"/>
      <c r="G59" s="148"/>
      <c r="H59" s="116"/>
      <c r="I59" s="116"/>
      <c r="J59" s="196">
        <v>0</v>
      </c>
      <c r="K59" s="191">
        <f>SUM(Table_1[[#This Row],[Total Funds]]-Table_1[[#This Row],[Total Personnel]])</f>
        <v>0</v>
      </c>
      <c r="L59" s="196">
        <v>0</v>
      </c>
      <c r="M59" s="196">
        <v>0</v>
      </c>
      <c r="N59" s="196">
        <v>0</v>
      </c>
      <c r="O59" s="196">
        <v>0</v>
      </c>
      <c r="P59" s="192">
        <f>SUM(Table_1[[#This Row],[LCFF Funds]:[Federal Funds]])</f>
        <v>0</v>
      </c>
      <c r="Q59" s="193">
        <f>IF(Table_1[[#This Row],[Contributing to Increased or Improved Services?]]="Yes",IF(Table_1[[#This Row],[Scope]]="Limited",IF(Table_1[[#This Row],[Total Funds]]=0,"",0),0),0)</f>
        <v>0</v>
      </c>
      <c r="R59" s="48"/>
      <c r="S59" s="48"/>
      <c r="T59" s="48"/>
      <c r="U59" s="48"/>
      <c r="V59" s="48"/>
      <c r="W59" s="48"/>
      <c r="X59" s="48"/>
      <c r="Y59" s="48"/>
    </row>
    <row r="60" spans="1:25" s="60" customFormat="1" ht="22.5" customHeight="1" x14ac:dyDescent="0.2">
      <c r="A60" s="188"/>
      <c r="B60" s="188"/>
      <c r="C60" s="116"/>
      <c r="D60" s="116"/>
      <c r="E60" s="198"/>
      <c r="F60" s="116"/>
      <c r="G60" s="146"/>
      <c r="H60" s="116"/>
      <c r="I60" s="116"/>
      <c r="J60" s="196">
        <v>0</v>
      </c>
      <c r="K60" s="191">
        <f>SUM(Table_1[[#This Row],[Total Funds]]-Table_1[[#This Row],[Total Personnel]])</f>
        <v>0</v>
      </c>
      <c r="L60" s="196">
        <v>0</v>
      </c>
      <c r="M60" s="196">
        <v>0</v>
      </c>
      <c r="N60" s="196">
        <v>0</v>
      </c>
      <c r="O60" s="196">
        <v>0</v>
      </c>
      <c r="P60" s="192">
        <f>SUM(Table_1[[#This Row],[LCFF Funds]:[Federal Funds]])</f>
        <v>0</v>
      </c>
      <c r="Q60" s="193">
        <f>IF(Table_1[[#This Row],[Contributing to Increased or Improved Services?]]="Yes",IF(Table_1[[#This Row],[Scope]]="Limited",IF(Table_1[[#This Row],[Total Funds]]=0,"",0),0),0)</f>
        <v>0</v>
      </c>
      <c r="R60" s="48"/>
      <c r="S60" s="48"/>
      <c r="T60" s="48"/>
      <c r="U60" s="48"/>
      <c r="V60" s="48"/>
      <c r="W60" s="48"/>
      <c r="X60" s="48"/>
      <c r="Y60" s="48"/>
    </row>
    <row r="61" spans="1:25" s="60" customFormat="1" ht="22.5" customHeight="1" x14ac:dyDescent="0.2">
      <c r="A61" s="188"/>
      <c r="B61" s="188"/>
      <c r="C61" s="116"/>
      <c r="D61" s="116"/>
      <c r="E61" s="199"/>
      <c r="F61" s="116"/>
      <c r="G61" s="148"/>
      <c r="H61" s="116"/>
      <c r="I61" s="116"/>
      <c r="J61" s="196">
        <v>0</v>
      </c>
      <c r="K61" s="191">
        <f>SUM(Table_1[[#This Row],[Total Funds]]-Table_1[[#This Row],[Total Personnel]])</f>
        <v>0</v>
      </c>
      <c r="L61" s="196">
        <v>0</v>
      </c>
      <c r="M61" s="196">
        <v>0</v>
      </c>
      <c r="N61" s="196">
        <v>0</v>
      </c>
      <c r="O61" s="196">
        <v>0</v>
      </c>
      <c r="P61" s="192">
        <f>SUM(Table_1[[#This Row],[LCFF Funds]:[Federal Funds]])</f>
        <v>0</v>
      </c>
      <c r="Q61" s="193">
        <f>IF(Table_1[[#This Row],[Contributing to Increased or Improved Services?]]="Yes",IF(Table_1[[#This Row],[Scope]]="Limited",IF(Table_1[[#This Row],[Total Funds]]=0,"",0),0),0)</f>
        <v>0</v>
      </c>
      <c r="R61" s="48"/>
      <c r="S61" s="48"/>
      <c r="T61" s="48"/>
      <c r="U61" s="48"/>
      <c r="V61" s="48"/>
      <c r="W61" s="48"/>
      <c r="X61" s="48"/>
      <c r="Y61" s="48"/>
    </row>
    <row r="62" spans="1:25" s="60" customFormat="1" ht="22.5" customHeight="1" x14ac:dyDescent="0.2">
      <c r="A62" s="188"/>
      <c r="B62" s="188"/>
      <c r="C62" s="116"/>
      <c r="D62" s="116"/>
      <c r="E62" s="198"/>
      <c r="F62" s="116"/>
      <c r="G62" s="146"/>
      <c r="H62" s="116"/>
      <c r="I62" s="116"/>
      <c r="J62" s="196">
        <v>0</v>
      </c>
      <c r="K62" s="191">
        <f>SUM(Table_1[[#This Row],[Total Funds]]-Table_1[[#This Row],[Total Personnel]])</f>
        <v>0</v>
      </c>
      <c r="L62" s="196">
        <v>0</v>
      </c>
      <c r="M62" s="196">
        <v>0</v>
      </c>
      <c r="N62" s="196">
        <v>0</v>
      </c>
      <c r="O62" s="196">
        <v>0</v>
      </c>
      <c r="P62" s="192">
        <f>SUM(Table_1[[#This Row],[LCFF Funds]:[Federal Funds]])</f>
        <v>0</v>
      </c>
      <c r="Q62" s="193">
        <f>IF(Table_1[[#This Row],[Contributing to Increased or Improved Services?]]="Yes",IF(Table_1[[#This Row],[Scope]]="Limited",IF(Table_1[[#This Row],[Total Funds]]=0,"",0),0),0)</f>
        <v>0</v>
      </c>
      <c r="R62" s="48"/>
      <c r="S62" s="48"/>
      <c r="T62" s="48"/>
      <c r="U62" s="48"/>
      <c r="V62" s="48"/>
      <c r="W62" s="48"/>
      <c r="X62" s="48"/>
      <c r="Y62" s="48"/>
    </row>
    <row r="63" spans="1:25" s="60" customFormat="1" ht="22.5" customHeight="1" x14ac:dyDescent="0.2">
      <c r="A63" s="188"/>
      <c r="B63" s="188"/>
      <c r="C63" s="116"/>
      <c r="D63" s="116"/>
      <c r="E63" s="199"/>
      <c r="F63" s="116"/>
      <c r="G63" s="148"/>
      <c r="H63" s="116"/>
      <c r="I63" s="116"/>
      <c r="J63" s="196">
        <v>0</v>
      </c>
      <c r="K63" s="191">
        <f>SUM(Table_1[[#This Row],[Total Funds]]-Table_1[[#This Row],[Total Personnel]])</f>
        <v>0</v>
      </c>
      <c r="L63" s="196">
        <v>0</v>
      </c>
      <c r="M63" s="196">
        <v>0</v>
      </c>
      <c r="N63" s="196">
        <v>0</v>
      </c>
      <c r="O63" s="196">
        <v>0</v>
      </c>
      <c r="P63" s="192">
        <f>SUM(Table_1[[#This Row],[LCFF Funds]:[Federal Funds]])</f>
        <v>0</v>
      </c>
      <c r="Q63" s="193">
        <f>IF(Table_1[[#This Row],[Contributing to Increased or Improved Services?]]="Yes",IF(Table_1[[#This Row],[Scope]]="Limited",IF(Table_1[[#This Row],[Total Funds]]=0,"",0),0),0)</f>
        <v>0</v>
      </c>
      <c r="R63" s="48"/>
      <c r="S63" s="48"/>
      <c r="T63" s="48"/>
      <c r="U63" s="48"/>
      <c r="V63" s="48"/>
      <c r="W63" s="48"/>
      <c r="X63" s="48"/>
      <c r="Y63" s="48"/>
    </row>
    <row r="64" spans="1:25" s="60" customFormat="1" ht="22.5" customHeight="1" x14ac:dyDescent="0.2">
      <c r="A64" s="188"/>
      <c r="B64" s="188"/>
      <c r="C64" s="116"/>
      <c r="D64" s="116"/>
      <c r="E64" s="198"/>
      <c r="F64" s="116"/>
      <c r="G64" s="146"/>
      <c r="H64" s="116"/>
      <c r="I64" s="116"/>
      <c r="J64" s="196">
        <v>0</v>
      </c>
      <c r="K64" s="191">
        <f>SUM(Table_1[[#This Row],[Total Funds]]-Table_1[[#This Row],[Total Personnel]])</f>
        <v>0</v>
      </c>
      <c r="L64" s="196">
        <v>0</v>
      </c>
      <c r="M64" s="196">
        <v>0</v>
      </c>
      <c r="N64" s="196">
        <v>0</v>
      </c>
      <c r="O64" s="196">
        <v>0</v>
      </c>
      <c r="P64" s="192">
        <f>SUM(Table_1[[#This Row],[LCFF Funds]:[Federal Funds]])</f>
        <v>0</v>
      </c>
      <c r="Q64" s="193">
        <f>IF(Table_1[[#This Row],[Contributing to Increased or Improved Services?]]="Yes",IF(Table_1[[#This Row],[Scope]]="Limited",IF(Table_1[[#This Row],[Total Funds]]=0,"",0),0),0)</f>
        <v>0</v>
      </c>
      <c r="R64" s="48"/>
      <c r="S64" s="48"/>
      <c r="T64" s="48"/>
      <c r="U64" s="48"/>
      <c r="V64" s="48"/>
      <c r="W64" s="48"/>
      <c r="X64" s="48"/>
      <c r="Y64" s="48"/>
    </row>
    <row r="65" spans="1:25" s="60" customFormat="1" ht="22.5" customHeight="1" x14ac:dyDescent="0.2">
      <c r="A65" s="188"/>
      <c r="B65" s="188"/>
      <c r="C65" s="116"/>
      <c r="D65" s="116"/>
      <c r="E65" s="199"/>
      <c r="F65" s="116"/>
      <c r="G65" s="148"/>
      <c r="H65" s="116"/>
      <c r="I65" s="116"/>
      <c r="J65" s="196">
        <v>0</v>
      </c>
      <c r="K65" s="191">
        <f>SUM(Table_1[[#This Row],[Total Funds]]-Table_1[[#This Row],[Total Personnel]])</f>
        <v>0</v>
      </c>
      <c r="L65" s="196">
        <v>0</v>
      </c>
      <c r="M65" s="196">
        <v>0</v>
      </c>
      <c r="N65" s="196">
        <v>0</v>
      </c>
      <c r="O65" s="196">
        <v>0</v>
      </c>
      <c r="P65" s="192">
        <f>SUM(Table_1[[#This Row],[LCFF Funds]:[Federal Funds]])</f>
        <v>0</v>
      </c>
      <c r="Q65" s="193">
        <f>IF(Table_1[[#This Row],[Contributing to Increased or Improved Services?]]="Yes",IF(Table_1[[#This Row],[Scope]]="Limited",IF(Table_1[[#This Row],[Total Funds]]=0,"",0),0),0)</f>
        <v>0</v>
      </c>
      <c r="R65" s="48"/>
      <c r="S65" s="48"/>
      <c r="T65" s="48"/>
      <c r="U65" s="48"/>
      <c r="V65" s="48"/>
      <c r="W65" s="48"/>
      <c r="X65" s="48"/>
      <c r="Y65" s="48"/>
    </row>
    <row r="66" spans="1:25" s="60" customFormat="1" ht="22.5" customHeight="1" x14ac:dyDescent="0.2">
      <c r="A66" s="188"/>
      <c r="B66" s="188"/>
      <c r="C66" s="116"/>
      <c r="D66" s="116"/>
      <c r="E66" s="198"/>
      <c r="F66" s="116"/>
      <c r="G66" s="146"/>
      <c r="H66" s="116"/>
      <c r="I66" s="116"/>
      <c r="J66" s="196">
        <v>0</v>
      </c>
      <c r="K66" s="191">
        <f>SUM(Table_1[[#This Row],[Total Funds]]-Table_1[[#This Row],[Total Personnel]])</f>
        <v>0</v>
      </c>
      <c r="L66" s="196">
        <v>0</v>
      </c>
      <c r="M66" s="196">
        <v>0</v>
      </c>
      <c r="N66" s="196">
        <v>0</v>
      </c>
      <c r="O66" s="196">
        <v>0</v>
      </c>
      <c r="P66" s="192">
        <f>SUM(Table_1[[#This Row],[LCFF Funds]:[Federal Funds]])</f>
        <v>0</v>
      </c>
      <c r="Q66" s="193">
        <f>IF(Table_1[[#This Row],[Contributing to Increased or Improved Services?]]="Yes",IF(Table_1[[#This Row],[Scope]]="Limited",IF(Table_1[[#This Row],[Total Funds]]=0,"",0),0),0)</f>
        <v>0</v>
      </c>
      <c r="R66" s="48"/>
      <c r="S66" s="48"/>
      <c r="T66" s="48"/>
      <c r="U66" s="48"/>
      <c r="V66" s="48"/>
      <c r="W66" s="48"/>
      <c r="X66" s="48"/>
      <c r="Y66" s="48"/>
    </row>
    <row r="67" spans="1:25" s="60" customFormat="1" ht="22.5" customHeight="1" x14ac:dyDescent="0.2">
      <c r="A67" s="188"/>
      <c r="B67" s="188"/>
      <c r="C67" s="116"/>
      <c r="D67" s="116"/>
      <c r="E67" s="199"/>
      <c r="F67" s="116"/>
      <c r="G67" s="148"/>
      <c r="H67" s="116"/>
      <c r="I67" s="116"/>
      <c r="J67" s="196">
        <v>0</v>
      </c>
      <c r="K67" s="191">
        <f>SUM(Table_1[[#This Row],[Total Funds]]-Table_1[[#This Row],[Total Personnel]])</f>
        <v>0</v>
      </c>
      <c r="L67" s="196">
        <v>0</v>
      </c>
      <c r="M67" s="196">
        <v>0</v>
      </c>
      <c r="N67" s="196">
        <v>0</v>
      </c>
      <c r="O67" s="196">
        <v>0</v>
      </c>
      <c r="P67" s="192">
        <f>SUM(Table_1[[#This Row],[LCFF Funds]:[Federal Funds]])</f>
        <v>0</v>
      </c>
      <c r="Q67" s="193">
        <f>IF(Table_1[[#This Row],[Contributing to Increased or Improved Services?]]="Yes",IF(Table_1[[#This Row],[Scope]]="Limited",IF(Table_1[[#This Row],[Total Funds]]=0,"",0),0),0)</f>
        <v>0</v>
      </c>
      <c r="R67" s="48"/>
      <c r="S67" s="48"/>
      <c r="T67" s="48"/>
      <c r="U67" s="48"/>
      <c r="V67" s="48"/>
      <c r="W67" s="48"/>
      <c r="X67" s="48"/>
      <c r="Y67" s="48"/>
    </row>
    <row r="68" spans="1:25" s="60" customFormat="1" ht="22.5" customHeight="1" x14ac:dyDescent="0.2">
      <c r="A68" s="188"/>
      <c r="B68" s="188"/>
      <c r="C68" s="116"/>
      <c r="D68" s="116"/>
      <c r="E68" s="198"/>
      <c r="F68" s="116"/>
      <c r="G68" s="146"/>
      <c r="H68" s="116"/>
      <c r="I68" s="116"/>
      <c r="J68" s="196">
        <v>0</v>
      </c>
      <c r="K68" s="191">
        <f>SUM(Table_1[[#This Row],[Total Funds]]-Table_1[[#This Row],[Total Personnel]])</f>
        <v>0</v>
      </c>
      <c r="L68" s="196">
        <v>0</v>
      </c>
      <c r="M68" s="196">
        <v>0</v>
      </c>
      <c r="N68" s="196">
        <v>0</v>
      </c>
      <c r="O68" s="196">
        <v>0</v>
      </c>
      <c r="P68" s="192">
        <f>SUM(Table_1[[#This Row],[LCFF Funds]:[Federal Funds]])</f>
        <v>0</v>
      </c>
      <c r="Q68" s="193">
        <f>IF(Table_1[[#This Row],[Contributing to Increased or Improved Services?]]="Yes",IF(Table_1[[#This Row],[Scope]]="Limited",IF(Table_1[[#This Row],[Total Funds]]=0,"",0),0),0)</f>
        <v>0</v>
      </c>
      <c r="R68" s="48"/>
      <c r="S68" s="48"/>
      <c r="T68" s="48"/>
      <c r="U68" s="48"/>
      <c r="V68" s="48"/>
      <c r="W68" s="48"/>
      <c r="X68" s="48"/>
      <c r="Y68" s="48"/>
    </row>
    <row r="69" spans="1:25" s="60" customFormat="1" ht="22.5" customHeight="1" x14ac:dyDescent="0.2">
      <c r="A69" s="188"/>
      <c r="B69" s="188"/>
      <c r="C69" s="116"/>
      <c r="D69" s="116"/>
      <c r="E69" s="199"/>
      <c r="F69" s="116"/>
      <c r="G69" s="148"/>
      <c r="H69" s="116"/>
      <c r="I69" s="116"/>
      <c r="J69" s="196">
        <v>0</v>
      </c>
      <c r="K69" s="191">
        <f>SUM(Table_1[[#This Row],[Total Funds]]-Table_1[[#This Row],[Total Personnel]])</f>
        <v>0</v>
      </c>
      <c r="L69" s="196">
        <v>0</v>
      </c>
      <c r="M69" s="196">
        <v>0</v>
      </c>
      <c r="N69" s="196">
        <v>0</v>
      </c>
      <c r="O69" s="196">
        <v>0</v>
      </c>
      <c r="P69" s="192">
        <f>SUM(Table_1[[#This Row],[LCFF Funds]:[Federal Funds]])</f>
        <v>0</v>
      </c>
      <c r="Q69" s="193">
        <f>IF(Table_1[[#This Row],[Contributing to Increased or Improved Services?]]="Yes",IF(Table_1[[#This Row],[Scope]]="Limited",IF(Table_1[[#This Row],[Total Funds]]=0,"",0),0),0)</f>
        <v>0</v>
      </c>
      <c r="R69" s="48"/>
      <c r="S69" s="48"/>
      <c r="T69" s="48"/>
      <c r="U69" s="48"/>
      <c r="V69" s="48"/>
      <c r="W69" s="48"/>
      <c r="X69" s="48"/>
      <c r="Y69" s="48"/>
    </row>
    <row r="70" spans="1:25" s="60" customFormat="1" ht="22.5" customHeight="1" x14ac:dyDescent="0.2">
      <c r="A70" s="188"/>
      <c r="B70" s="188"/>
      <c r="C70" s="116"/>
      <c r="D70" s="116"/>
      <c r="E70" s="198"/>
      <c r="F70" s="116"/>
      <c r="G70" s="146"/>
      <c r="H70" s="116"/>
      <c r="I70" s="116"/>
      <c r="J70" s="196">
        <v>0</v>
      </c>
      <c r="K70" s="191">
        <f>SUM(Table_1[[#This Row],[Total Funds]]-Table_1[[#This Row],[Total Personnel]])</f>
        <v>0</v>
      </c>
      <c r="L70" s="196">
        <v>0</v>
      </c>
      <c r="M70" s="196">
        <v>0</v>
      </c>
      <c r="N70" s="196">
        <v>0</v>
      </c>
      <c r="O70" s="196">
        <v>0</v>
      </c>
      <c r="P70" s="192">
        <f>SUM(Table_1[[#This Row],[LCFF Funds]:[Federal Funds]])</f>
        <v>0</v>
      </c>
      <c r="Q70" s="193">
        <f>IF(Table_1[[#This Row],[Contributing to Increased or Improved Services?]]="Yes",IF(Table_1[[#This Row],[Scope]]="Limited",IF(Table_1[[#This Row],[Total Funds]]=0,"",0),0),0)</f>
        <v>0</v>
      </c>
      <c r="R70" s="48"/>
      <c r="S70" s="48"/>
      <c r="T70" s="48"/>
      <c r="U70" s="48"/>
      <c r="V70" s="48"/>
      <c r="W70" s="48"/>
      <c r="X70" s="48"/>
      <c r="Y70" s="48"/>
    </row>
    <row r="71" spans="1:25" s="60" customFormat="1" ht="22.5" customHeight="1" x14ac:dyDescent="0.2">
      <c r="A71" s="188"/>
      <c r="B71" s="188"/>
      <c r="C71" s="116"/>
      <c r="D71" s="116"/>
      <c r="E71" s="199"/>
      <c r="F71" s="116"/>
      <c r="G71" s="148"/>
      <c r="H71" s="116"/>
      <c r="I71" s="116"/>
      <c r="J71" s="196">
        <v>0</v>
      </c>
      <c r="K71" s="191">
        <f>SUM(Table_1[[#This Row],[Total Funds]]-Table_1[[#This Row],[Total Personnel]])</f>
        <v>0</v>
      </c>
      <c r="L71" s="196">
        <v>0</v>
      </c>
      <c r="M71" s="196">
        <v>0</v>
      </c>
      <c r="N71" s="196">
        <v>0</v>
      </c>
      <c r="O71" s="196">
        <v>0</v>
      </c>
      <c r="P71" s="192">
        <f>SUM(Table_1[[#This Row],[LCFF Funds]:[Federal Funds]])</f>
        <v>0</v>
      </c>
      <c r="Q71" s="193">
        <f>IF(Table_1[[#This Row],[Contributing to Increased or Improved Services?]]="Yes",IF(Table_1[[#This Row],[Scope]]="Limited",IF(Table_1[[#This Row],[Total Funds]]=0,"",0),0),0)</f>
        <v>0</v>
      </c>
      <c r="R71" s="48"/>
      <c r="S71" s="48"/>
      <c r="T71" s="48"/>
      <c r="U71" s="48"/>
      <c r="V71" s="48"/>
      <c r="W71" s="48"/>
      <c r="X71" s="48"/>
      <c r="Y71" s="48"/>
    </row>
    <row r="72" spans="1:25" s="60" customFormat="1" ht="22.5" customHeight="1" x14ac:dyDescent="0.2">
      <c r="A72" s="188"/>
      <c r="B72" s="188"/>
      <c r="C72" s="116"/>
      <c r="D72" s="116"/>
      <c r="E72" s="198"/>
      <c r="F72" s="116"/>
      <c r="G72" s="146"/>
      <c r="H72" s="116"/>
      <c r="I72" s="116"/>
      <c r="J72" s="196">
        <v>0</v>
      </c>
      <c r="K72" s="191">
        <f>SUM(Table_1[[#This Row],[Total Funds]]-Table_1[[#This Row],[Total Personnel]])</f>
        <v>0</v>
      </c>
      <c r="L72" s="196">
        <v>0</v>
      </c>
      <c r="M72" s="196">
        <v>0</v>
      </c>
      <c r="N72" s="196">
        <v>0</v>
      </c>
      <c r="O72" s="196">
        <v>0</v>
      </c>
      <c r="P72" s="192">
        <f>SUM(Table_1[[#This Row],[LCFF Funds]:[Federal Funds]])</f>
        <v>0</v>
      </c>
      <c r="Q72" s="193">
        <f>IF(Table_1[[#This Row],[Contributing to Increased or Improved Services?]]="Yes",IF(Table_1[[#This Row],[Scope]]="Limited",IF(Table_1[[#This Row],[Total Funds]]=0,"",0),0),0)</f>
        <v>0</v>
      </c>
      <c r="R72" s="48"/>
      <c r="S72" s="48"/>
      <c r="T72" s="48"/>
      <c r="U72" s="48"/>
      <c r="V72" s="48"/>
      <c r="W72" s="48"/>
      <c r="X72" s="48"/>
      <c r="Y72" s="48"/>
    </row>
    <row r="73" spans="1:25" s="60" customFormat="1" ht="22.5" customHeight="1" x14ac:dyDescent="0.2">
      <c r="A73" s="188"/>
      <c r="B73" s="188"/>
      <c r="C73" s="116"/>
      <c r="D73" s="116"/>
      <c r="E73" s="199"/>
      <c r="F73" s="116"/>
      <c r="G73" s="148"/>
      <c r="H73" s="116"/>
      <c r="I73" s="116"/>
      <c r="J73" s="196">
        <v>0</v>
      </c>
      <c r="K73" s="191">
        <f>SUM(Table_1[[#This Row],[Total Funds]]-Table_1[[#This Row],[Total Personnel]])</f>
        <v>0</v>
      </c>
      <c r="L73" s="196">
        <v>0</v>
      </c>
      <c r="M73" s="196">
        <v>0</v>
      </c>
      <c r="N73" s="196">
        <v>0</v>
      </c>
      <c r="O73" s="196">
        <v>0</v>
      </c>
      <c r="P73" s="192">
        <f>SUM(Table_1[[#This Row],[LCFF Funds]:[Federal Funds]])</f>
        <v>0</v>
      </c>
      <c r="Q73" s="193">
        <f>IF(Table_1[[#This Row],[Contributing to Increased or Improved Services?]]="Yes",IF(Table_1[[#This Row],[Scope]]="Limited",IF(Table_1[[#This Row],[Total Funds]]=0,"",0),0),0)</f>
        <v>0</v>
      </c>
      <c r="R73" s="48"/>
      <c r="S73" s="48"/>
      <c r="T73" s="48"/>
      <c r="U73" s="48"/>
      <c r="V73" s="48"/>
      <c r="W73" s="48"/>
      <c r="X73" s="48"/>
      <c r="Y73" s="48"/>
    </row>
    <row r="74" spans="1:25" s="60" customFormat="1" ht="22.5" customHeight="1" x14ac:dyDescent="0.2">
      <c r="A74" s="188"/>
      <c r="B74" s="188"/>
      <c r="C74" s="116"/>
      <c r="D74" s="116"/>
      <c r="E74" s="198"/>
      <c r="F74" s="116"/>
      <c r="G74" s="146"/>
      <c r="H74" s="116"/>
      <c r="I74" s="116"/>
      <c r="J74" s="196">
        <v>0</v>
      </c>
      <c r="K74" s="191">
        <f>SUM(Table_1[[#This Row],[Total Funds]]-Table_1[[#This Row],[Total Personnel]])</f>
        <v>0</v>
      </c>
      <c r="L74" s="196">
        <v>0</v>
      </c>
      <c r="M74" s="196">
        <v>0</v>
      </c>
      <c r="N74" s="196">
        <v>0</v>
      </c>
      <c r="O74" s="196">
        <v>0</v>
      </c>
      <c r="P74" s="192">
        <f>SUM(Table_1[[#This Row],[LCFF Funds]:[Federal Funds]])</f>
        <v>0</v>
      </c>
      <c r="Q74" s="193">
        <f>IF(Table_1[[#This Row],[Contributing to Increased or Improved Services?]]="Yes",IF(Table_1[[#This Row],[Scope]]="Limited",IF(Table_1[[#This Row],[Total Funds]]=0,"",0),0),0)</f>
        <v>0</v>
      </c>
      <c r="R74" s="48"/>
      <c r="S74" s="48"/>
      <c r="T74" s="48"/>
      <c r="U74" s="48"/>
      <c r="V74" s="48"/>
      <c r="W74" s="48"/>
      <c r="X74" s="48"/>
      <c r="Y74" s="48"/>
    </row>
    <row r="75" spans="1:25" s="60" customFormat="1" ht="22.5" customHeight="1" x14ac:dyDescent="0.2">
      <c r="A75" s="188"/>
      <c r="B75" s="188"/>
      <c r="C75" s="116"/>
      <c r="D75" s="116"/>
      <c r="E75" s="199"/>
      <c r="F75" s="116"/>
      <c r="G75" s="148"/>
      <c r="H75" s="116"/>
      <c r="I75" s="116"/>
      <c r="J75" s="196">
        <v>0</v>
      </c>
      <c r="K75" s="191">
        <f>SUM(Table_1[[#This Row],[Total Funds]]-Table_1[[#This Row],[Total Personnel]])</f>
        <v>0</v>
      </c>
      <c r="L75" s="196">
        <v>0</v>
      </c>
      <c r="M75" s="196">
        <v>0</v>
      </c>
      <c r="N75" s="196">
        <v>0</v>
      </c>
      <c r="O75" s="196">
        <v>0</v>
      </c>
      <c r="P75" s="192">
        <f>SUM(Table_1[[#This Row],[LCFF Funds]:[Federal Funds]])</f>
        <v>0</v>
      </c>
      <c r="Q75" s="193">
        <f>IF(Table_1[[#This Row],[Contributing to Increased or Improved Services?]]="Yes",IF(Table_1[[#This Row],[Scope]]="Limited",IF(Table_1[[#This Row],[Total Funds]]=0,"",0),0),0)</f>
        <v>0</v>
      </c>
      <c r="R75" s="48"/>
      <c r="S75" s="48"/>
      <c r="T75" s="48"/>
      <c r="U75" s="48"/>
      <c r="V75" s="48"/>
      <c r="W75" s="48"/>
      <c r="X75" s="48"/>
      <c r="Y75" s="48"/>
    </row>
    <row r="76" spans="1:25" s="60" customFormat="1" ht="22.5" customHeight="1" x14ac:dyDescent="0.2">
      <c r="A76" s="188"/>
      <c r="B76" s="188"/>
      <c r="C76" s="116"/>
      <c r="D76" s="116"/>
      <c r="E76" s="198"/>
      <c r="F76" s="116"/>
      <c r="G76" s="146"/>
      <c r="H76" s="116"/>
      <c r="I76" s="116"/>
      <c r="J76" s="196">
        <v>0</v>
      </c>
      <c r="K76" s="191">
        <f>SUM(Table_1[[#This Row],[Total Funds]]-Table_1[[#This Row],[Total Personnel]])</f>
        <v>0</v>
      </c>
      <c r="L76" s="196">
        <v>0</v>
      </c>
      <c r="M76" s="196">
        <v>0</v>
      </c>
      <c r="N76" s="196">
        <v>0</v>
      </c>
      <c r="O76" s="196">
        <v>0</v>
      </c>
      <c r="P76" s="192">
        <f>SUM(Table_1[[#This Row],[LCFF Funds]:[Federal Funds]])</f>
        <v>0</v>
      </c>
      <c r="Q76" s="193">
        <f>IF(Table_1[[#This Row],[Contributing to Increased or Improved Services?]]="Yes",IF(Table_1[[#This Row],[Scope]]="Limited",IF(Table_1[[#This Row],[Total Funds]]=0,"",0),0),0)</f>
        <v>0</v>
      </c>
      <c r="R76" s="48"/>
      <c r="S76" s="48"/>
      <c r="T76" s="48"/>
      <c r="U76" s="48"/>
      <c r="V76" s="48"/>
      <c r="W76" s="48"/>
      <c r="X76" s="48"/>
      <c r="Y76" s="48"/>
    </row>
    <row r="77" spans="1:25" s="60" customFormat="1" ht="22.5" customHeight="1" x14ac:dyDescent="0.2">
      <c r="A77" s="188"/>
      <c r="B77" s="188"/>
      <c r="C77" s="116"/>
      <c r="D77" s="116"/>
      <c r="E77" s="199"/>
      <c r="F77" s="116"/>
      <c r="G77" s="148"/>
      <c r="H77" s="116"/>
      <c r="I77" s="116"/>
      <c r="J77" s="196">
        <v>0</v>
      </c>
      <c r="K77" s="191">
        <f>SUM(Table_1[[#This Row],[Total Funds]]-Table_1[[#This Row],[Total Personnel]])</f>
        <v>0</v>
      </c>
      <c r="L77" s="196">
        <v>0</v>
      </c>
      <c r="M77" s="196">
        <v>0</v>
      </c>
      <c r="N77" s="196">
        <v>0</v>
      </c>
      <c r="O77" s="196">
        <v>0</v>
      </c>
      <c r="P77" s="192">
        <f>SUM(Table_1[[#This Row],[LCFF Funds]:[Federal Funds]])</f>
        <v>0</v>
      </c>
      <c r="Q77" s="193">
        <f>IF(Table_1[[#This Row],[Contributing to Increased or Improved Services?]]="Yes",IF(Table_1[[#This Row],[Scope]]="Limited",IF(Table_1[[#This Row],[Total Funds]]=0,"",0),0),0)</f>
        <v>0</v>
      </c>
      <c r="R77" s="48"/>
      <c r="S77" s="48"/>
      <c r="T77" s="48"/>
      <c r="U77" s="48"/>
      <c r="V77" s="48"/>
      <c r="W77" s="48"/>
      <c r="X77" s="48"/>
      <c r="Y77" s="48"/>
    </row>
    <row r="78" spans="1:25" s="60" customFormat="1" ht="22.5" customHeight="1" x14ac:dyDescent="0.2">
      <c r="A78" s="188"/>
      <c r="B78" s="188"/>
      <c r="C78" s="116"/>
      <c r="D78" s="116"/>
      <c r="E78" s="198"/>
      <c r="F78" s="116"/>
      <c r="G78" s="146"/>
      <c r="H78" s="116"/>
      <c r="I78" s="116"/>
      <c r="J78" s="196">
        <v>0</v>
      </c>
      <c r="K78" s="191">
        <f>SUM(Table_1[[#This Row],[Total Funds]]-Table_1[[#This Row],[Total Personnel]])</f>
        <v>0</v>
      </c>
      <c r="L78" s="196">
        <v>0</v>
      </c>
      <c r="M78" s="196">
        <v>0</v>
      </c>
      <c r="N78" s="196">
        <v>0</v>
      </c>
      <c r="O78" s="196">
        <v>0</v>
      </c>
      <c r="P78" s="192">
        <f>SUM(Table_1[[#This Row],[LCFF Funds]:[Federal Funds]])</f>
        <v>0</v>
      </c>
      <c r="Q78" s="193">
        <f>IF(Table_1[[#This Row],[Contributing to Increased or Improved Services?]]="Yes",IF(Table_1[[#This Row],[Scope]]="Limited",IF(Table_1[[#This Row],[Total Funds]]=0,"",0),0),0)</f>
        <v>0</v>
      </c>
      <c r="R78" s="48"/>
      <c r="S78" s="48"/>
      <c r="T78" s="48"/>
      <c r="U78" s="48"/>
      <c r="V78" s="48"/>
      <c r="W78" s="48"/>
      <c r="X78" s="48"/>
      <c r="Y78" s="48"/>
    </row>
    <row r="79" spans="1:25" s="60" customFormat="1" ht="22.5" customHeight="1" x14ac:dyDescent="0.2">
      <c r="A79" s="188"/>
      <c r="B79" s="188"/>
      <c r="C79" s="116"/>
      <c r="D79" s="116"/>
      <c r="E79" s="199"/>
      <c r="F79" s="116"/>
      <c r="G79" s="148"/>
      <c r="H79" s="116"/>
      <c r="I79" s="116"/>
      <c r="J79" s="196">
        <v>0</v>
      </c>
      <c r="K79" s="191">
        <f>SUM(Table_1[[#This Row],[Total Funds]]-Table_1[[#This Row],[Total Personnel]])</f>
        <v>0</v>
      </c>
      <c r="L79" s="196">
        <v>0</v>
      </c>
      <c r="M79" s="196">
        <v>0</v>
      </c>
      <c r="N79" s="196">
        <v>0</v>
      </c>
      <c r="O79" s="196">
        <v>0</v>
      </c>
      <c r="P79" s="192">
        <f>SUM(Table_1[[#This Row],[LCFF Funds]:[Federal Funds]])</f>
        <v>0</v>
      </c>
      <c r="Q79" s="193">
        <f>IF(Table_1[[#This Row],[Contributing to Increased or Improved Services?]]="Yes",IF(Table_1[[#This Row],[Scope]]="Limited",IF(Table_1[[#This Row],[Total Funds]]=0,"",0),0),0)</f>
        <v>0</v>
      </c>
      <c r="R79" s="48"/>
      <c r="S79" s="48"/>
      <c r="T79" s="48"/>
      <c r="U79" s="48"/>
      <c r="V79" s="48"/>
      <c r="W79" s="48"/>
      <c r="X79" s="48"/>
      <c r="Y79" s="48"/>
    </row>
    <row r="80" spans="1:25" s="60" customFormat="1" ht="22.5" customHeight="1" x14ac:dyDescent="0.2">
      <c r="A80" s="188"/>
      <c r="B80" s="188"/>
      <c r="C80" s="116"/>
      <c r="D80" s="116"/>
      <c r="E80" s="198"/>
      <c r="F80" s="116"/>
      <c r="G80" s="146"/>
      <c r="H80" s="116"/>
      <c r="I80" s="116"/>
      <c r="J80" s="196">
        <v>0</v>
      </c>
      <c r="K80" s="191">
        <f>SUM(Table_1[[#This Row],[Total Funds]]-Table_1[[#This Row],[Total Personnel]])</f>
        <v>0</v>
      </c>
      <c r="L80" s="196">
        <v>0</v>
      </c>
      <c r="M80" s="196">
        <v>0</v>
      </c>
      <c r="N80" s="196">
        <v>0</v>
      </c>
      <c r="O80" s="196">
        <v>0</v>
      </c>
      <c r="P80" s="192">
        <f>SUM(Table_1[[#This Row],[LCFF Funds]:[Federal Funds]])</f>
        <v>0</v>
      </c>
      <c r="Q80" s="193">
        <f>IF(Table_1[[#This Row],[Contributing to Increased or Improved Services?]]="Yes",IF(Table_1[[#This Row],[Scope]]="Limited",IF(Table_1[[#This Row],[Total Funds]]=0,"",0),0),0)</f>
        <v>0</v>
      </c>
      <c r="R80" s="48"/>
      <c r="S80" s="48"/>
      <c r="T80" s="48"/>
      <c r="U80" s="48"/>
      <c r="V80" s="48"/>
      <c r="W80" s="48"/>
      <c r="X80" s="48"/>
      <c r="Y80" s="48"/>
    </row>
    <row r="81" spans="1:25" s="60" customFormat="1" ht="22.5" customHeight="1" x14ac:dyDescent="0.2">
      <c r="A81" s="188"/>
      <c r="B81" s="188"/>
      <c r="C81" s="116"/>
      <c r="D81" s="116"/>
      <c r="E81" s="199"/>
      <c r="F81" s="116"/>
      <c r="G81" s="148"/>
      <c r="H81" s="116"/>
      <c r="I81" s="116"/>
      <c r="J81" s="196">
        <v>0</v>
      </c>
      <c r="K81" s="191">
        <f>SUM(Table_1[[#This Row],[Total Funds]]-Table_1[[#This Row],[Total Personnel]])</f>
        <v>0</v>
      </c>
      <c r="L81" s="196">
        <v>0</v>
      </c>
      <c r="M81" s="196">
        <v>0</v>
      </c>
      <c r="N81" s="196">
        <v>0</v>
      </c>
      <c r="O81" s="196">
        <v>0</v>
      </c>
      <c r="P81" s="192">
        <f>SUM(Table_1[[#This Row],[LCFF Funds]:[Federal Funds]])</f>
        <v>0</v>
      </c>
      <c r="Q81" s="193">
        <f>IF(Table_1[[#This Row],[Contributing to Increased or Improved Services?]]="Yes",IF(Table_1[[#This Row],[Scope]]="Limited",IF(Table_1[[#This Row],[Total Funds]]=0,"",0),0),0)</f>
        <v>0</v>
      </c>
      <c r="R81" s="48"/>
      <c r="S81" s="48"/>
      <c r="T81" s="48"/>
      <c r="U81" s="48"/>
      <c r="V81" s="48"/>
      <c r="W81" s="48"/>
      <c r="X81" s="48"/>
      <c r="Y81" s="48"/>
    </row>
    <row r="82" spans="1:25" s="60" customFormat="1" ht="22.5" customHeight="1" x14ac:dyDescent="0.2">
      <c r="A82" s="188"/>
      <c r="B82" s="188"/>
      <c r="C82" s="116"/>
      <c r="D82" s="116"/>
      <c r="E82" s="198"/>
      <c r="F82" s="116"/>
      <c r="G82" s="146"/>
      <c r="H82" s="116"/>
      <c r="I82" s="116"/>
      <c r="J82" s="196">
        <v>0</v>
      </c>
      <c r="K82" s="191">
        <f>SUM(Table_1[[#This Row],[Total Funds]]-Table_1[[#This Row],[Total Personnel]])</f>
        <v>0</v>
      </c>
      <c r="L82" s="196">
        <v>0</v>
      </c>
      <c r="M82" s="196">
        <v>0</v>
      </c>
      <c r="N82" s="196">
        <v>0</v>
      </c>
      <c r="O82" s="196">
        <v>0</v>
      </c>
      <c r="P82" s="192">
        <f>SUM(Table_1[[#This Row],[LCFF Funds]:[Federal Funds]])</f>
        <v>0</v>
      </c>
      <c r="Q82" s="193">
        <f>IF(Table_1[[#This Row],[Contributing to Increased or Improved Services?]]="Yes",IF(Table_1[[#This Row],[Scope]]="Limited",IF(Table_1[[#This Row],[Total Funds]]=0,"",0),0),0)</f>
        <v>0</v>
      </c>
      <c r="R82" s="48"/>
      <c r="S82" s="48"/>
      <c r="T82" s="48"/>
      <c r="U82" s="48"/>
      <c r="V82" s="48"/>
      <c r="W82" s="48"/>
      <c r="X82" s="48"/>
      <c r="Y82" s="48"/>
    </row>
    <row r="83" spans="1:25" s="60" customFormat="1" ht="22.5" customHeight="1" x14ac:dyDescent="0.2">
      <c r="A83" s="188"/>
      <c r="B83" s="188"/>
      <c r="C83" s="116"/>
      <c r="D83" s="116"/>
      <c r="E83" s="199"/>
      <c r="F83" s="116"/>
      <c r="G83" s="148"/>
      <c r="H83" s="116"/>
      <c r="I83" s="116"/>
      <c r="J83" s="196">
        <v>0</v>
      </c>
      <c r="K83" s="191">
        <f>SUM(Table_1[[#This Row],[Total Funds]]-Table_1[[#This Row],[Total Personnel]])</f>
        <v>0</v>
      </c>
      <c r="L83" s="196">
        <v>0</v>
      </c>
      <c r="M83" s="196">
        <v>0</v>
      </c>
      <c r="N83" s="196">
        <v>0</v>
      </c>
      <c r="O83" s="196">
        <v>0</v>
      </c>
      <c r="P83" s="192">
        <f>SUM(Table_1[[#This Row],[LCFF Funds]:[Federal Funds]])</f>
        <v>0</v>
      </c>
      <c r="Q83" s="193">
        <f>IF(Table_1[[#This Row],[Contributing to Increased or Improved Services?]]="Yes",IF(Table_1[[#This Row],[Scope]]="Limited",IF(Table_1[[#This Row],[Total Funds]]=0,"",0),0),0)</f>
        <v>0</v>
      </c>
      <c r="R83" s="48"/>
      <c r="S83" s="48"/>
      <c r="T83" s="48"/>
      <c r="U83" s="48"/>
      <c r="V83" s="48"/>
      <c r="W83" s="48"/>
      <c r="X83" s="48"/>
      <c r="Y83" s="48"/>
    </row>
    <row r="84" spans="1:25" s="60" customFormat="1" ht="22.5" customHeight="1" x14ac:dyDescent="0.2">
      <c r="A84" s="188"/>
      <c r="B84" s="188"/>
      <c r="C84" s="116"/>
      <c r="D84" s="116"/>
      <c r="E84" s="198"/>
      <c r="F84" s="116"/>
      <c r="G84" s="146"/>
      <c r="H84" s="116"/>
      <c r="I84" s="116"/>
      <c r="J84" s="196">
        <v>0</v>
      </c>
      <c r="K84" s="191">
        <f>SUM(Table_1[[#This Row],[Total Funds]]-Table_1[[#This Row],[Total Personnel]])</f>
        <v>0</v>
      </c>
      <c r="L84" s="196">
        <v>0</v>
      </c>
      <c r="M84" s="196">
        <v>0</v>
      </c>
      <c r="N84" s="196">
        <v>0</v>
      </c>
      <c r="O84" s="196">
        <v>0</v>
      </c>
      <c r="P84" s="192">
        <f>SUM(Table_1[[#This Row],[LCFF Funds]:[Federal Funds]])</f>
        <v>0</v>
      </c>
      <c r="Q84" s="193">
        <f>IF(Table_1[[#This Row],[Contributing to Increased or Improved Services?]]="Yes",IF(Table_1[[#This Row],[Scope]]="Limited",IF(Table_1[[#This Row],[Total Funds]]=0,"",0),0),0)</f>
        <v>0</v>
      </c>
      <c r="R84" s="48"/>
      <c r="S84" s="48"/>
      <c r="T84" s="48"/>
      <c r="U84" s="48"/>
      <c r="V84" s="48"/>
      <c r="W84" s="48"/>
      <c r="X84" s="48"/>
      <c r="Y84" s="48"/>
    </row>
    <row r="85" spans="1:25" s="60" customFormat="1" ht="22.5" customHeight="1" x14ac:dyDescent="0.2">
      <c r="A85" s="188"/>
      <c r="B85" s="188"/>
      <c r="C85" s="116"/>
      <c r="D85" s="116"/>
      <c r="E85" s="199"/>
      <c r="F85" s="116"/>
      <c r="G85" s="148"/>
      <c r="H85" s="116"/>
      <c r="I85" s="116"/>
      <c r="J85" s="196">
        <v>0</v>
      </c>
      <c r="K85" s="191">
        <f>SUM(Table_1[[#This Row],[Total Funds]]-Table_1[[#This Row],[Total Personnel]])</f>
        <v>0</v>
      </c>
      <c r="L85" s="196">
        <v>0</v>
      </c>
      <c r="M85" s="196">
        <v>0</v>
      </c>
      <c r="N85" s="196">
        <v>0</v>
      </c>
      <c r="O85" s="196">
        <v>0</v>
      </c>
      <c r="P85" s="192">
        <f>SUM(Table_1[[#This Row],[LCFF Funds]:[Federal Funds]])</f>
        <v>0</v>
      </c>
      <c r="Q85" s="193">
        <f>IF(Table_1[[#This Row],[Contributing to Increased or Improved Services?]]="Yes",IF(Table_1[[#This Row],[Scope]]="Limited",IF(Table_1[[#This Row],[Total Funds]]=0,"",0),0),0)</f>
        <v>0</v>
      </c>
      <c r="R85" s="48"/>
      <c r="S85" s="48"/>
      <c r="T85" s="48"/>
      <c r="U85" s="48"/>
      <c r="V85" s="48"/>
      <c r="W85" s="48"/>
      <c r="X85" s="48"/>
      <c r="Y85" s="48"/>
    </row>
    <row r="86" spans="1:25" s="60" customFormat="1" ht="22.5" customHeight="1" x14ac:dyDescent="0.2">
      <c r="A86" s="188"/>
      <c r="B86" s="188"/>
      <c r="C86" s="116"/>
      <c r="D86" s="116"/>
      <c r="E86" s="198"/>
      <c r="F86" s="116"/>
      <c r="G86" s="146"/>
      <c r="H86" s="116"/>
      <c r="I86" s="116"/>
      <c r="J86" s="196">
        <v>0</v>
      </c>
      <c r="K86" s="191">
        <f>SUM(Table_1[[#This Row],[Total Funds]]-Table_1[[#This Row],[Total Personnel]])</f>
        <v>0</v>
      </c>
      <c r="L86" s="196">
        <v>0</v>
      </c>
      <c r="M86" s="196">
        <v>0</v>
      </c>
      <c r="N86" s="196">
        <v>0</v>
      </c>
      <c r="O86" s="196">
        <v>0</v>
      </c>
      <c r="P86" s="192">
        <f>SUM(Table_1[[#This Row],[LCFF Funds]:[Federal Funds]])</f>
        <v>0</v>
      </c>
      <c r="Q86" s="193">
        <f>IF(Table_1[[#This Row],[Contributing to Increased or Improved Services?]]="Yes",IF(Table_1[[#This Row],[Scope]]="Limited",IF(Table_1[[#This Row],[Total Funds]]=0,"",0),0),0)</f>
        <v>0</v>
      </c>
      <c r="R86" s="48"/>
      <c r="S86" s="48"/>
      <c r="T86" s="48"/>
      <c r="U86" s="48"/>
      <c r="V86" s="48"/>
      <c r="W86" s="48"/>
      <c r="X86" s="48"/>
      <c r="Y86" s="48"/>
    </row>
    <row r="87" spans="1:25" s="60" customFormat="1" ht="22.5" customHeight="1" x14ac:dyDescent="0.2">
      <c r="A87" s="188"/>
      <c r="B87" s="188"/>
      <c r="C87" s="116"/>
      <c r="D87" s="116"/>
      <c r="E87" s="199"/>
      <c r="F87" s="116"/>
      <c r="G87" s="148"/>
      <c r="H87" s="116"/>
      <c r="I87" s="116"/>
      <c r="J87" s="196">
        <v>0</v>
      </c>
      <c r="K87" s="191">
        <f>SUM(Table_1[[#This Row],[Total Funds]]-Table_1[[#This Row],[Total Personnel]])</f>
        <v>0</v>
      </c>
      <c r="L87" s="196">
        <v>0</v>
      </c>
      <c r="M87" s="196">
        <v>0</v>
      </c>
      <c r="N87" s="196">
        <v>0</v>
      </c>
      <c r="O87" s="196">
        <v>0</v>
      </c>
      <c r="P87" s="192">
        <f>SUM(Table_1[[#This Row],[LCFF Funds]:[Federal Funds]])</f>
        <v>0</v>
      </c>
      <c r="Q87" s="193">
        <f>IF(Table_1[[#This Row],[Contributing to Increased or Improved Services?]]="Yes",IF(Table_1[[#This Row],[Scope]]="Limited",IF(Table_1[[#This Row],[Total Funds]]=0,"",0),0),0)</f>
        <v>0</v>
      </c>
      <c r="R87" s="48"/>
      <c r="S87" s="48"/>
      <c r="T87" s="48"/>
      <c r="U87" s="48"/>
      <c r="V87" s="48"/>
      <c r="W87" s="48"/>
      <c r="X87" s="48"/>
      <c r="Y87" s="48"/>
    </row>
    <row r="88" spans="1:25" s="60" customFormat="1" ht="22.5" customHeight="1" x14ac:dyDescent="0.2">
      <c r="A88" s="188"/>
      <c r="B88" s="188"/>
      <c r="C88" s="116"/>
      <c r="D88" s="116"/>
      <c r="E88" s="198"/>
      <c r="F88" s="116"/>
      <c r="G88" s="146"/>
      <c r="H88" s="116"/>
      <c r="I88" s="116"/>
      <c r="J88" s="196">
        <v>0</v>
      </c>
      <c r="K88" s="191">
        <f>SUM(Table_1[[#This Row],[Total Funds]]-Table_1[[#This Row],[Total Personnel]])</f>
        <v>0</v>
      </c>
      <c r="L88" s="196">
        <v>0</v>
      </c>
      <c r="M88" s="196">
        <v>0</v>
      </c>
      <c r="N88" s="196">
        <v>0</v>
      </c>
      <c r="O88" s="196">
        <v>0</v>
      </c>
      <c r="P88" s="192">
        <f>SUM(Table_1[[#This Row],[LCFF Funds]:[Federal Funds]])</f>
        <v>0</v>
      </c>
      <c r="Q88" s="193">
        <f>IF(Table_1[[#This Row],[Contributing to Increased or Improved Services?]]="Yes",IF(Table_1[[#This Row],[Scope]]="Limited",IF(Table_1[[#This Row],[Total Funds]]=0,"",0),0),0)</f>
        <v>0</v>
      </c>
      <c r="R88" s="48"/>
      <c r="S88" s="48"/>
      <c r="T88" s="48"/>
      <c r="U88" s="48"/>
      <c r="V88" s="48"/>
      <c r="W88" s="48"/>
      <c r="X88" s="48"/>
      <c r="Y88" s="48"/>
    </row>
    <row r="89" spans="1:25" s="60" customFormat="1" ht="22.5" customHeight="1" x14ac:dyDescent="0.2">
      <c r="A89" s="188"/>
      <c r="B89" s="188"/>
      <c r="C89" s="116"/>
      <c r="D89" s="116"/>
      <c r="E89" s="199"/>
      <c r="F89" s="116"/>
      <c r="G89" s="148"/>
      <c r="H89" s="116"/>
      <c r="I89" s="116"/>
      <c r="J89" s="196">
        <v>0</v>
      </c>
      <c r="K89" s="191">
        <f>SUM(Table_1[[#This Row],[Total Funds]]-Table_1[[#This Row],[Total Personnel]])</f>
        <v>0</v>
      </c>
      <c r="L89" s="196">
        <v>0</v>
      </c>
      <c r="M89" s="196">
        <v>0</v>
      </c>
      <c r="N89" s="196">
        <v>0</v>
      </c>
      <c r="O89" s="196">
        <v>0</v>
      </c>
      <c r="P89" s="192">
        <f>SUM(Table_1[[#This Row],[LCFF Funds]:[Federal Funds]])</f>
        <v>0</v>
      </c>
      <c r="Q89" s="193">
        <f>IF(Table_1[[#This Row],[Contributing to Increased or Improved Services?]]="Yes",IF(Table_1[[#This Row],[Scope]]="Limited",IF(Table_1[[#This Row],[Total Funds]]=0,"",0),0),0)</f>
        <v>0</v>
      </c>
      <c r="R89" s="48"/>
      <c r="S89" s="48"/>
      <c r="T89" s="48"/>
      <c r="U89" s="48"/>
      <c r="V89" s="48"/>
      <c r="W89" s="48"/>
      <c r="X89" s="48"/>
      <c r="Y89" s="48"/>
    </row>
    <row r="90" spans="1:25" s="60" customFormat="1" ht="22.5" customHeight="1" x14ac:dyDescent="0.2">
      <c r="A90" s="188"/>
      <c r="B90" s="188"/>
      <c r="C90" s="116"/>
      <c r="D90" s="116"/>
      <c r="E90" s="198"/>
      <c r="F90" s="116"/>
      <c r="G90" s="146"/>
      <c r="H90" s="116"/>
      <c r="I90" s="116"/>
      <c r="J90" s="196">
        <v>0</v>
      </c>
      <c r="K90" s="191">
        <f>SUM(Table_1[[#This Row],[Total Funds]]-Table_1[[#This Row],[Total Personnel]])</f>
        <v>0</v>
      </c>
      <c r="L90" s="196">
        <v>0</v>
      </c>
      <c r="M90" s="196">
        <v>0</v>
      </c>
      <c r="N90" s="196">
        <v>0</v>
      </c>
      <c r="O90" s="196">
        <v>0</v>
      </c>
      <c r="P90" s="192">
        <f>SUM(Table_1[[#This Row],[LCFF Funds]:[Federal Funds]])</f>
        <v>0</v>
      </c>
      <c r="Q90" s="193">
        <f>IF(Table_1[[#This Row],[Contributing to Increased or Improved Services?]]="Yes",IF(Table_1[[#This Row],[Scope]]="Limited",IF(Table_1[[#This Row],[Total Funds]]=0,"",0),0),0)</f>
        <v>0</v>
      </c>
      <c r="R90" s="48"/>
      <c r="S90" s="48"/>
      <c r="T90" s="48"/>
      <c r="U90" s="48"/>
      <c r="V90" s="48"/>
      <c r="W90" s="48"/>
      <c r="X90" s="48"/>
      <c r="Y90" s="48"/>
    </row>
    <row r="91" spans="1:25" s="60" customFormat="1" ht="22.5" customHeight="1" x14ac:dyDescent="0.2">
      <c r="A91" s="188"/>
      <c r="B91" s="188"/>
      <c r="C91" s="116"/>
      <c r="D91" s="116"/>
      <c r="E91" s="199"/>
      <c r="F91" s="116"/>
      <c r="G91" s="148"/>
      <c r="H91" s="116"/>
      <c r="I91" s="116"/>
      <c r="J91" s="196">
        <v>0</v>
      </c>
      <c r="K91" s="191">
        <f>SUM(Table_1[[#This Row],[Total Funds]]-Table_1[[#This Row],[Total Personnel]])</f>
        <v>0</v>
      </c>
      <c r="L91" s="196">
        <v>0</v>
      </c>
      <c r="M91" s="196">
        <v>0</v>
      </c>
      <c r="N91" s="196">
        <v>0</v>
      </c>
      <c r="O91" s="196">
        <v>0</v>
      </c>
      <c r="P91" s="192">
        <f>SUM(Table_1[[#This Row],[LCFF Funds]:[Federal Funds]])</f>
        <v>0</v>
      </c>
      <c r="Q91" s="193">
        <f>IF(Table_1[[#This Row],[Contributing to Increased or Improved Services?]]="Yes",IF(Table_1[[#This Row],[Scope]]="Limited",IF(Table_1[[#This Row],[Total Funds]]=0,"",0),0),0)</f>
        <v>0</v>
      </c>
      <c r="R91" s="48"/>
      <c r="S91" s="48"/>
      <c r="T91" s="48"/>
      <c r="U91" s="48"/>
      <c r="V91" s="48"/>
      <c r="W91" s="48"/>
      <c r="X91" s="48"/>
      <c r="Y91" s="48"/>
    </row>
    <row r="92" spans="1:25" s="60" customFormat="1" ht="22.5" customHeight="1" x14ac:dyDescent="0.2">
      <c r="A92" s="188"/>
      <c r="B92" s="188"/>
      <c r="C92" s="116"/>
      <c r="D92" s="116"/>
      <c r="E92" s="198"/>
      <c r="F92" s="116"/>
      <c r="G92" s="146"/>
      <c r="H92" s="116"/>
      <c r="I92" s="116"/>
      <c r="J92" s="196">
        <v>0</v>
      </c>
      <c r="K92" s="191">
        <f>SUM(Table_1[[#This Row],[Total Funds]]-Table_1[[#This Row],[Total Personnel]])</f>
        <v>0</v>
      </c>
      <c r="L92" s="196">
        <v>0</v>
      </c>
      <c r="M92" s="196">
        <v>0</v>
      </c>
      <c r="N92" s="196">
        <v>0</v>
      </c>
      <c r="O92" s="196">
        <v>0</v>
      </c>
      <c r="P92" s="192">
        <f>SUM(Table_1[[#This Row],[LCFF Funds]:[Federal Funds]])</f>
        <v>0</v>
      </c>
      <c r="Q92" s="193">
        <f>IF(Table_1[[#This Row],[Contributing to Increased or Improved Services?]]="Yes",IF(Table_1[[#This Row],[Scope]]="Limited",IF(Table_1[[#This Row],[Total Funds]]=0,"",0),0),0)</f>
        <v>0</v>
      </c>
      <c r="R92" s="48"/>
      <c r="S92" s="48"/>
      <c r="T92" s="48"/>
      <c r="U92" s="48"/>
      <c r="V92" s="48"/>
      <c r="W92" s="48"/>
      <c r="X92" s="48"/>
      <c r="Y92" s="48"/>
    </row>
    <row r="93" spans="1:25" s="60" customFormat="1" ht="22.5" customHeight="1" x14ac:dyDescent="0.2">
      <c r="A93" s="188"/>
      <c r="B93" s="188"/>
      <c r="C93" s="116"/>
      <c r="D93" s="116"/>
      <c r="E93" s="199"/>
      <c r="F93" s="116"/>
      <c r="G93" s="148"/>
      <c r="H93" s="116"/>
      <c r="I93" s="116"/>
      <c r="J93" s="196">
        <v>0</v>
      </c>
      <c r="K93" s="191">
        <f>SUM(Table_1[[#This Row],[Total Funds]]-Table_1[[#This Row],[Total Personnel]])</f>
        <v>0</v>
      </c>
      <c r="L93" s="196">
        <v>0</v>
      </c>
      <c r="M93" s="196">
        <v>0</v>
      </c>
      <c r="N93" s="196">
        <v>0</v>
      </c>
      <c r="O93" s="196">
        <v>0</v>
      </c>
      <c r="P93" s="192">
        <f>SUM(Table_1[[#This Row],[LCFF Funds]:[Federal Funds]])</f>
        <v>0</v>
      </c>
      <c r="Q93" s="193">
        <f>IF(Table_1[[#This Row],[Contributing to Increased or Improved Services?]]="Yes",IF(Table_1[[#This Row],[Scope]]="Limited",IF(Table_1[[#This Row],[Total Funds]]=0,"",0),0),0)</f>
        <v>0</v>
      </c>
      <c r="R93" s="48"/>
      <c r="S93" s="48"/>
      <c r="T93" s="48"/>
      <c r="U93" s="48"/>
      <c r="V93" s="48"/>
      <c r="W93" s="48"/>
      <c r="X93" s="48"/>
      <c r="Y93" s="48"/>
    </row>
    <row r="94" spans="1:25" s="60" customFormat="1" ht="22.5" customHeight="1" x14ac:dyDescent="0.2">
      <c r="A94" s="188"/>
      <c r="B94" s="188"/>
      <c r="C94" s="116"/>
      <c r="D94" s="116"/>
      <c r="E94" s="198"/>
      <c r="F94" s="116"/>
      <c r="G94" s="146"/>
      <c r="H94" s="116"/>
      <c r="I94" s="116"/>
      <c r="J94" s="196">
        <v>0</v>
      </c>
      <c r="K94" s="191">
        <f>SUM(Table_1[[#This Row],[Total Funds]]-Table_1[[#This Row],[Total Personnel]])</f>
        <v>0</v>
      </c>
      <c r="L94" s="196">
        <v>0</v>
      </c>
      <c r="M94" s="196">
        <v>0</v>
      </c>
      <c r="N94" s="196">
        <v>0</v>
      </c>
      <c r="O94" s="196">
        <v>0</v>
      </c>
      <c r="P94" s="192">
        <f>SUM(Table_1[[#This Row],[LCFF Funds]:[Federal Funds]])</f>
        <v>0</v>
      </c>
      <c r="Q94" s="193">
        <f>IF(Table_1[[#This Row],[Contributing to Increased or Improved Services?]]="Yes",IF(Table_1[[#This Row],[Scope]]="Limited",IF(Table_1[[#This Row],[Total Funds]]=0,"",0),0),0)</f>
        <v>0</v>
      </c>
      <c r="R94" s="48"/>
      <c r="S94" s="48"/>
      <c r="T94" s="48"/>
      <c r="U94" s="48"/>
      <c r="V94" s="48"/>
      <c r="W94" s="48"/>
      <c r="X94" s="48"/>
      <c r="Y94" s="48"/>
    </row>
    <row r="95" spans="1:25" s="60" customFormat="1" ht="22.5" customHeight="1" x14ac:dyDescent="0.2">
      <c r="A95" s="188"/>
      <c r="B95" s="188"/>
      <c r="C95" s="116"/>
      <c r="D95" s="116"/>
      <c r="E95" s="199"/>
      <c r="F95" s="116"/>
      <c r="G95" s="148"/>
      <c r="H95" s="116"/>
      <c r="I95" s="116"/>
      <c r="J95" s="196">
        <v>0</v>
      </c>
      <c r="K95" s="191">
        <f>SUM(Table_1[[#This Row],[Total Funds]]-Table_1[[#This Row],[Total Personnel]])</f>
        <v>0</v>
      </c>
      <c r="L95" s="196">
        <v>0</v>
      </c>
      <c r="M95" s="196">
        <v>0</v>
      </c>
      <c r="N95" s="196">
        <v>0</v>
      </c>
      <c r="O95" s="196">
        <v>0</v>
      </c>
      <c r="P95" s="192">
        <f>SUM(Table_1[[#This Row],[LCFF Funds]:[Federal Funds]])</f>
        <v>0</v>
      </c>
      <c r="Q95" s="193">
        <f>IF(Table_1[[#This Row],[Contributing to Increased or Improved Services?]]="Yes",IF(Table_1[[#This Row],[Scope]]="Limited",IF(Table_1[[#This Row],[Total Funds]]=0,"",0),0),0)</f>
        <v>0</v>
      </c>
      <c r="R95" s="48"/>
      <c r="S95" s="48"/>
      <c r="T95" s="48"/>
      <c r="U95" s="48"/>
      <c r="V95" s="48"/>
      <c r="W95" s="48"/>
      <c r="X95" s="48"/>
      <c r="Y95" s="48"/>
    </row>
    <row r="96" spans="1:25" s="60" customFormat="1" ht="22.5" customHeight="1" x14ac:dyDescent="0.2">
      <c r="A96" s="188"/>
      <c r="B96" s="188"/>
      <c r="C96" s="116"/>
      <c r="D96" s="116"/>
      <c r="E96" s="198"/>
      <c r="F96" s="116"/>
      <c r="G96" s="146"/>
      <c r="H96" s="116"/>
      <c r="I96" s="116"/>
      <c r="J96" s="196">
        <v>0</v>
      </c>
      <c r="K96" s="191">
        <f>SUM(Table_1[[#This Row],[Total Funds]]-Table_1[[#This Row],[Total Personnel]])</f>
        <v>0</v>
      </c>
      <c r="L96" s="196">
        <v>0</v>
      </c>
      <c r="M96" s="196">
        <v>0</v>
      </c>
      <c r="N96" s="196">
        <v>0</v>
      </c>
      <c r="O96" s="196">
        <v>0</v>
      </c>
      <c r="P96" s="192">
        <f>SUM(Table_1[[#This Row],[LCFF Funds]:[Federal Funds]])</f>
        <v>0</v>
      </c>
      <c r="Q96" s="193">
        <f>IF(Table_1[[#This Row],[Contributing to Increased or Improved Services?]]="Yes",IF(Table_1[[#This Row],[Scope]]="Limited",IF(Table_1[[#This Row],[Total Funds]]=0,"",0),0),0)</f>
        <v>0</v>
      </c>
      <c r="R96" s="48"/>
      <c r="S96" s="48"/>
      <c r="T96" s="48"/>
      <c r="U96" s="48"/>
      <c r="V96" s="48"/>
      <c r="W96" s="48"/>
      <c r="X96" s="48"/>
      <c r="Y96" s="48"/>
    </row>
    <row r="97" spans="1:25" s="60" customFormat="1" ht="22.5" customHeight="1" x14ac:dyDescent="0.2">
      <c r="A97" s="188"/>
      <c r="B97" s="188"/>
      <c r="C97" s="116"/>
      <c r="D97" s="116"/>
      <c r="E97" s="199"/>
      <c r="F97" s="116"/>
      <c r="G97" s="148"/>
      <c r="H97" s="116"/>
      <c r="I97" s="116"/>
      <c r="J97" s="196">
        <v>0</v>
      </c>
      <c r="K97" s="191">
        <f>SUM(Table_1[[#This Row],[Total Funds]]-Table_1[[#This Row],[Total Personnel]])</f>
        <v>0</v>
      </c>
      <c r="L97" s="196">
        <v>0</v>
      </c>
      <c r="M97" s="196">
        <v>0</v>
      </c>
      <c r="N97" s="196">
        <v>0</v>
      </c>
      <c r="O97" s="196">
        <v>0</v>
      </c>
      <c r="P97" s="192">
        <f>SUM(Table_1[[#This Row],[LCFF Funds]:[Federal Funds]])</f>
        <v>0</v>
      </c>
      <c r="Q97" s="193">
        <f>IF(Table_1[[#This Row],[Contributing to Increased or Improved Services?]]="Yes",IF(Table_1[[#This Row],[Scope]]="Limited",IF(Table_1[[#This Row],[Total Funds]]=0,"",0),0),0)</f>
        <v>0</v>
      </c>
      <c r="R97" s="48"/>
      <c r="S97" s="48"/>
      <c r="T97" s="48"/>
      <c r="U97" s="48"/>
      <c r="V97" s="48"/>
      <c r="W97" s="48"/>
      <c r="X97" s="48"/>
      <c r="Y97" s="48"/>
    </row>
    <row r="98" spans="1:25" s="60" customFormat="1" ht="22.5" customHeight="1" x14ac:dyDescent="0.2">
      <c r="A98" s="188"/>
      <c r="B98" s="188"/>
      <c r="C98" s="116"/>
      <c r="D98" s="116"/>
      <c r="E98" s="198"/>
      <c r="F98" s="116"/>
      <c r="G98" s="146"/>
      <c r="H98" s="116"/>
      <c r="I98" s="116"/>
      <c r="J98" s="196">
        <v>0</v>
      </c>
      <c r="K98" s="191">
        <f>SUM(Table_1[[#This Row],[Total Funds]]-Table_1[[#This Row],[Total Personnel]])</f>
        <v>0</v>
      </c>
      <c r="L98" s="196">
        <v>0</v>
      </c>
      <c r="M98" s="196">
        <v>0</v>
      </c>
      <c r="N98" s="196">
        <v>0</v>
      </c>
      <c r="O98" s="196">
        <v>0</v>
      </c>
      <c r="P98" s="192">
        <f>SUM(Table_1[[#This Row],[LCFF Funds]:[Federal Funds]])</f>
        <v>0</v>
      </c>
      <c r="Q98" s="193">
        <f>IF(Table_1[[#This Row],[Contributing to Increased or Improved Services?]]="Yes",IF(Table_1[[#This Row],[Scope]]="Limited",IF(Table_1[[#This Row],[Total Funds]]=0,"",0),0),0)</f>
        <v>0</v>
      </c>
      <c r="R98" s="48"/>
      <c r="S98" s="48"/>
      <c r="T98" s="48"/>
      <c r="U98" s="48"/>
      <c r="V98" s="48"/>
      <c r="W98" s="48"/>
      <c r="X98" s="48"/>
      <c r="Y98" s="48"/>
    </row>
    <row r="99" spans="1:25" s="60" customFormat="1" ht="22.5" customHeight="1" x14ac:dyDescent="0.2">
      <c r="A99" s="188"/>
      <c r="B99" s="188"/>
      <c r="C99" s="116"/>
      <c r="D99" s="116"/>
      <c r="E99" s="199"/>
      <c r="F99" s="116"/>
      <c r="G99" s="148"/>
      <c r="H99" s="116"/>
      <c r="I99" s="116"/>
      <c r="J99" s="196">
        <v>0</v>
      </c>
      <c r="K99" s="191">
        <f>SUM(Table_1[[#This Row],[Total Funds]]-Table_1[[#This Row],[Total Personnel]])</f>
        <v>0</v>
      </c>
      <c r="L99" s="196">
        <v>0</v>
      </c>
      <c r="M99" s="196">
        <v>0</v>
      </c>
      <c r="N99" s="196">
        <v>0</v>
      </c>
      <c r="O99" s="196">
        <v>0</v>
      </c>
      <c r="P99" s="192">
        <f>SUM(Table_1[[#This Row],[LCFF Funds]:[Federal Funds]])</f>
        <v>0</v>
      </c>
      <c r="Q99" s="193">
        <f>IF(Table_1[[#This Row],[Contributing to Increased or Improved Services?]]="Yes",IF(Table_1[[#This Row],[Scope]]="Limited",IF(Table_1[[#This Row],[Total Funds]]=0,"",0),0),0)</f>
        <v>0</v>
      </c>
      <c r="R99" s="48"/>
      <c r="S99" s="48"/>
      <c r="T99" s="48"/>
      <c r="U99" s="48"/>
      <c r="V99" s="48"/>
      <c r="W99" s="48"/>
      <c r="X99" s="48"/>
      <c r="Y99" s="48"/>
    </row>
    <row r="100" spans="1:25" s="60" customFormat="1" ht="22.5" customHeight="1" x14ac:dyDescent="0.2">
      <c r="A100" s="188"/>
      <c r="B100" s="188"/>
      <c r="C100" s="116"/>
      <c r="D100" s="116"/>
      <c r="E100" s="198"/>
      <c r="F100" s="116"/>
      <c r="G100" s="146"/>
      <c r="H100" s="116"/>
      <c r="I100" s="116"/>
      <c r="J100" s="196">
        <v>0</v>
      </c>
      <c r="K100" s="191">
        <f>SUM(Table_1[[#This Row],[Total Funds]]-Table_1[[#This Row],[Total Personnel]])</f>
        <v>0</v>
      </c>
      <c r="L100" s="196">
        <v>0</v>
      </c>
      <c r="M100" s="196">
        <v>0</v>
      </c>
      <c r="N100" s="196">
        <v>0</v>
      </c>
      <c r="O100" s="196">
        <v>0</v>
      </c>
      <c r="P100" s="192">
        <f>SUM(Table_1[[#This Row],[LCFF Funds]:[Federal Funds]])</f>
        <v>0</v>
      </c>
      <c r="Q100" s="193">
        <f>IF(Table_1[[#This Row],[Contributing to Increased or Improved Services?]]="Yes",IF(Table_1[[#This Row],[Scope]]="Limited",IF(Table_1[[#This Row],[Total Funds]]=0,"",0),0),0)</f>
        <v>0</v>
      </c>
      <c r="R100" s="48"/>
      <c r="S100" s="48"/>
      <c r="T100" s="48"/>
      <c r="U100" s="48"/>
      <c r="V100" s="48"/>
      <c r="W100" s="48"/>
      <c r="X100" s="48"/>
      <c r="Y100" s="48"/>
    </row>
    <row r="101" spans="1:25" s="60" customFormat="1" ht="22.5" customHeight="1" x14ac:dyDescent="0.2">
      <c r="A101" s="188"/>
      <c r="B101" s="188"/>
      <c r="C101" s="116"/>
      <c r="D101" s="116"/>
      <c r="E101" s="199"/>
      <c r="F101" s="116"/>
      <c r="G101" s="148"/>
      <c r="H101" s="116"/>
      <c r="I101" s="116"/>
      <c r="J101" s="196">
        <v>0</v>
      </c>
      <c r="K101" s="191">
        <f>SUM(Table_1[[#This Row],[Total Funds]]-Table_1[[#This Row],[Total Personnel]])</f>
        <v>0</v>
      </c>
      <c r="L101" s="196">
        <v>0</v>
      </c>
      <c r="M101" s="196">
        <v>0</v>
      </c>
      <c r="N101" s="196">
        <v>0</v>
      </c>
      <c r="O101" s="196">
        <v>0</v>
      </c>
      <c r="P101" s="192">
        <f>SUM(Table_1[[#This Row],[LCFF Funds]:[Federal Funds]])</f>
        <v>0</v>
      </c>
      <c r="Q101" s="193">
        <f>IF(Table_1[[#This Row],[Contributing to Increased or Improved Services?]]="Yes",IF(Table_1[[#This Row],[Scope]]="Limited",IF(Table_1[[#This Row],[Total Funds]]=0,"",0),0),0)</f>
        <v>0</v>
      </c>
      <c r="R101" s="48"/>
      <c r="S101" s="48"/>
      <c r="T101" s="48"/>
      <c r="U101" s="48"/>
      <c r="V101" s="48"/>
      <c r="W101" s="48"/>
      <c r="X101" s="48"/>
      <c r="Y101" s="48"/>
    </row>
    <row r="102" spans="1:25" s="60" customFormat="1" ht="22.5" customHeight="1" x14ac:dyDescent="0.2">
      <c r="A102" s="188"/>
      <c r="B102" s="188"/>
      <c r="C102" s="116"/>
      <c r="D102" s="116"/>
      <c r="E102" s="198"/>
      <c r="F102" s="116"/>
      <c r="G102" s="146"/>
      <c r="H102" s="116"/>
      <c r="I102" s="116"/>
      <c r="J102" s="196">
        <v>0</v>
      </c>
      <c r="K102" s="191">
        <f>SUM(Table_1[[#This Row],[Total Funds]]-Table_1[[#This Row],[Total Personnel]])</f>
        <v>0</v>
      </c>
      <c r="L102" s="196">
        <v>0</v>
      </c>
      <c r="M102" s="196">
        <v>0</v>
      </c>
      <c r="N102" s="196">
        <v>0</v>
      </c>
      <c r="O102" s="196">
        <v>0</v>
      </c>
      <c r="P102" s="192">
        <f>SUM(Table_1[[#This Row],[LCFF Funds]:[Federal Funds]])</f>
        <v>0</v>
      </c>
      <c r="Q102" s="193">
        <f>IF(Table_1[[#This Row],[Contributing to Increased or Improved Services?]]="Yes",IF(Table_1[[#This Row],[Scope]]="Limited",IF(Table_1[[#This Row],[Total Funds]]=0,"",0),0),0)</f>
        <v>0</v>
      </c>
      <c r="R102" s="48"/>
      <c r="S102" s="48"/>
      <c r="T102" s="48"/>
      <c r="U102" s="48"/>
      <c r="V102" s="48"/>
      <c r="W102" s="48"/>
      <c r="X102" s="48"/>
      <c r="Y102" s="48"/>
    </row>
    <row r="103" spans="1:25" s="60" customFormat="1" ht="22.5" customHeight="1" x14ac:dyDescent="0.2">
      <c r="A103" s="188"/>
      <c r="B103" s="188"/>
      <c r="C103" s="116"/>
      <c r="D103" s="116"/>
      <c r="E103" s="199"/>
      <c r="F103" s="116"/>
      <c r="G103" s="148"/>
      <c r="H103" s="116"/>
      <c r="I103" s="116"/>
      <c r="J103" s="196">
        <v>0</v>
      </c>
      <c r="K103" s="191">
        <f>SUM(Table_1[[#This Row],[Total Funds]]-Table_1[[#This Row],[Total Personnel]])</f>
        <v>0</v>
      </c>
      <c r="L103" s="196">
        <v>0</v>
      </c>
      <c r="M103" s="196">
        <v>0</v>
      </c>
      <c r="N103" s="196">
        <v>0</v>
      </c>
      <c r="O103" s="196">
        <v>0</v>
      </c>
      <c r="P103" s="192">
        <f>SUM(Table_1[[#This Row],[LCFF Funds]:[Federal Funds]])</f>
        <v>0</v>
      </c>
      <c r="Q103" s="193">
        <f>IF(Table_1[[#This Row],[Contributing to Increased or Improved Services?]]="Yes",IF(Table_1[[#This Row],[Scope]]="Limited",IF(Table_1[[#This Row],[Total Funds]]=0,"",0),0),0)</f>
        <v>0</v>
      </c>
      <c r="R103" s="48"/>
      <c r="S103" s="48"/>
      <c r="T103" s="48"/>
      <c r="U103" s="48"/>
      <c r="V103" s="48"/>
      <c r="W103" s="48"/>
      <c r="X103" s="48"/>
      <c r="Y103" s="48"/>
    </row>
    <row r="104" spans="1:25" s="60" customFormat="1" ht="22.5" customHeight="1" x14ac:dyDescent="0.2">
      <c r="A104" s="188"/>
      <c r="B104" s="188"/>
      <c r="C104" s="116"/>
      <c r="D104" s="116"/>
      <c r="E104" s="198"/>
      <c r="F104" s="116"/>
      <c r="G104" s="146"/>
      <c r="H104" s="116"/>
      <c r="I104" s="116"/>
      <c r="J104" s="196">
        <v>0</v>
      </c>
      <c r="K104" s="191">
        <f>SUM(Table_1[[#This Row],[Total Funds]]-Table_1[[#This Row],[Total Personnel]])</f>
        <v>0</v>
      </c>
      <c r="L104" s="196">
        <v>0</v>
      </c>
      <c r="M104" s="196">
        <v>0</v>
      </c>
      <c r="N104" s="196">
        <v>0</v>
      </c>
      <c r="O104" s="196">
        <v>0</v>
      </c>
      <c r="P104" s="192">
        <f>SUM(Table_1[[#This Row],[LCFF Funds]:[Federal Funds]])</f>
        <v>0</v>
      </c>
      <c r="Q104" s="193">
        <f>IF(Table_1[[#This Row],[Contributing to Increased or Improved Services?]]="Yes",IF(Table_1[[#This Row],[Scope]]="Limited",IF(Table_1[[#This Row],[Total Funds]]=0,"",0),0),0)</f>
        <v>0</v>
      </c>
      <c r="R104" s="48"/>
      <c r="S104" s="48"/>
      <c r="T104" s="48"/>
      <c r="U104" s="48"/>
      <c r="V104" s="48"/>
      <c r="W104" s="48"/>
      <c r="X104" s="48"/>
      <c r="Y104" s="48"/>
    </row>
    <row r="105" spans="1:25" s="60" customFormat="1" ht="22.5" customHeight="1" x14ac:dyDescent="0.2">
      <c r="A105" s="188"/>
      <c r="B105" s="188"/>
      <c r="C105" s="116"/>
      <c r="D105" s="116"/>
      <c r="E105" s="199"/>
      <c r="F105" s="116"/>
      <c r="G105" s="148"/>
      <c r="H105" s="116"/>
      <c r="I105" s="116"/>
      <c r="J105" s="196">
        <v>0</v>
      </c>
      <c r="K105" s="191">
        <f>SUM(Table_1[[#This Row],[Total Funds]]-Table_1[[#This Row],[Total Personnel]])</f>
        <v>0</v>
      </c>
      <c r="L105" s="196">
        <v>0</v>
      </c>
      <c r="M105" s="196">
        <v>0</v>
      </c>
      <c r="N105" s="196">
        <v>0</v>
      </c>
      <c r="O105" s="196">
        <v>0</v>
      </c>
      <c r="P105" s="192">
        <f>SUM(Table_1[[#This Row],[LCFF Funds]:[Federal Funds]])</f>
        <v>0</v>
      </c>
      <c r="Q105" s="193">
        <f>IF(Table_1[[#This Row],[Contributing to Increased or Improved Services?]]="Yes",IF(Table_1[[#This Row],[Scope]]="Limited",IF(Table_1[[#This Row],[Total Funds]]=0,"",0),0),0)</f>
        <v>0</v>
      </c>
      <c r="R105" s="48"/>
      <c r="S105" s="48"/>
      <c r="T105" s="48"/>
      <c r="U105" s="48"/>
      <c r="V105" s="48"/>
      <c r="W105" s="48"/>
      <c r="X105" s="48"/>
      <c r="Y105" s="48"/>
    </row>
    <row r="106" spans="1:25" s="60" customFormat="1" ht="22.5" customHeight="1" x14ac:dyDescent="0.2">
      <c r="A106" s="188"/>
      <c r="B106" s="188"/>
      <c r="C106" s="116"/>
      <c r="D106" s="116"/>
      <c r="E106" s="198"/>
      <c r="F106" s="116"/>
      <c r="G106" s="146"/>
      <c r="H106" s="116"/>
      <c r="I106" s="116"/>
      <c r="J106" s="196">
        <v>0</v>
      </c>
      <c r="K106" s="191">
        <f>SUM(Table_1[[#This Row],[Total Funds]]-Table_1[[#This Row],[Total Personnel]])</f>
        <v>0</v>
      </c>
      <c r="L106" s="196">
        <v>0</v>
      </c>
      <c r="M106" s="196">
        <v>0</v>
      </c>
      <c r="N106" s="196">
        <v>0</v>
      </c>
      <c r="O106" s="196">
        <v>0</v>
      </c>
      <c r="P106" s="192">
        <f>SUM(Table_1[[#This Row],[LCFF Funds]:[Federal Funds]])</f>
        <v>0</v>
      </c>
      <c r="Q106" s="193">
        <f>IF(Table_1[[#This Row],[Contributing to Increased or Improved Services?]]="Yes",IF(Table_1[[#This Row],[Scope]]="Limited",IF(Table_1[[#This Row],[Total Funds]]=0,"",0),0),0)</f>
        <v>0</v>
      </c>
      <c r="R106" s="48"/>
      <c r="S106" s="48"/>
      <c r="T106" s="48"/>
      <c r="U106" s="48"/>
      <c r="V106" s="48"/>
      <c r="W106" s="48"/>
      <c r="X106" s="48"/>
      <c r="Y106" s="48"/>
    </row>
    <row r="107" spans="1:25" s="60" customFormat="1" ht="22.5" customHeight="1" x14ac:dyDescent="0.2">
      <c r="A107" s="188"/>
      <c r="B107" s="188"/>
      <c r="C107" s="116"/>
      <c r="D107" s="116"/>
      <c r="E107" s="199"/>
      <c r="F107" s="116"/>
      <c r="G107" s="148"/>
      <c r="H107" s="116"/>
      <c r="I107" s="116"/>
      <c r="J107" s="196">
        <v>0</v>
      </c>
      <c r="K107" s="191">
        <f>SUM(Table_1[[#This Row],[Total Funds]]-Table_1[[#This Row],[Total Personnel]])</f>
        <v>0</v>
      </c>
      <c r="L107" s="196">
        <v>0</v>
      </c>
      <c r="M107" s="196">
        <v>0</v>
      </c>
      <c r="N107" s="196">
        <v>0</v>
      </c>
      <c r="O107" s="196">
        <v>0</v>
      </c>
      <c r="P107" s="192">
        <f>SUM(Table_1[[#This Row],[LCFF Funds]:[Federal Funds]])</f>
        <v>0</v>
      </c>
      <c r="Q107" s="193">
        <f>IF(Table_1[[#This Row],[Contributing to Increased or Improved Services?]]="Yes",IF(Table_1[[#This Row],[Scope]]="Limited",IF(Table_1[[#This Row],[Total Funds]]=0,"",0),0),0)</f>
        <v>0</v>
      </c>
      <c r="R107" s="48"/>
      <c r="S107" s="48"/>
      <c r="T107" s="48"/>
      <c r="U107" s="48"/>
      <c r="V107" s="48"/>
      <c r="W107" s="48"/>
      <c r="X107" s="48"/>
      <c r="Y107" s="48"/>
    </row>
    <row r="108" spans="1:25" s="60" customFormat="1" ht="22.5" customHeight="1" x14ac:dyDescent="0.2">
      <c r="A108" s="188"/>
      <c r="B108" s="188"/>
      <c r="C108" s="116"/>
      <c r="D108" s="116"/>
      <c r="E108" s="198"/>
      <c r="F108" s="116"/>
      <c r="G108" s="146"/>
      <c r="H108" s="116"/>
      <c r="I108" s="116"/>
      <c r="J108" s="196">
        <v>0</v>
      </c>
      <c r="K108" s="191">
        <f>SUM(Table_1[[#This Row],[Total Funds]]-Table_1[[#This Row],[Total Personnel]])</f>
        <v>0</v>
      </c>
      <c r="L108" s="196">
        <v>0</v>
      </c>
      <c r="M108" s="196">
        <v>0</v>
      </c>
      <c r="N108" s="196">
        <v>0</v>
      </c>
      <c r="O108" s="196">
        <v>0</v>
      </c>
      <c r="P108" s="192">
        <f>SUM(Table_1[[#This Row],[LCFF Funds]:[Federal Funds]])</f>
        <v>0</v>
      </c>
      <c r="Q108" s="193">
        <f>IF(Table_1[[#This Row],[Contributing to Increased or Improved Services?]]="Yes",IF(Table_1[[#This Row],[Scope]]="Limited",IF(Table_1[[#This Row],[Total Funds]]=0,"",0),0),0)</f>
        <v>0</v>
      </c>
      <c r="R108" s="48"/>
      <c r="S108" s="48"/>
      <c r="T108" s="48"/>
      <c r="U108" s="48"/>
      <c r="V108" s="48"/>
      <c r="W108" s="48"/>
      <c r="X108" s="48"/>
      <c r="Y108" s="48"/>
    </row>
    <row r="109" spans="1:25" s="60" customFormat="1" ht="22.5" customHeight="1" x14ac:dyDescent="0.2">
      <c r="A109" s="188"/>
      <c r="B109" s="188"/>
      <c r="C109" s="116"/>
      <c r="D109" s="116"/>
      <c r="E109" s="199"/>
      <c r="F109" s="116"/>
      <c r="G109" s="148"/>
      <c r="H109" s="116"/>
      <c r="I109" s="116"/>
      <c r="J109" s="196">
        <v>0</v>
      </c>
      <c r="K109" s="191">
        <f>SUM(Table_1[[#This Row],[Total Funds]]-Table_1[[#This Row],[Total Personnel]])</f>
        <v>0</v>
      </c>
      <c r="L109" s="196">
        <v>0</v>
      </c>
      <c r="M109" s="196">
        <v>0</v>
      </c>
      <c r="N109" s="196">
        <v>0</v>
      </c>
      <c r="O109" s="196">
        <v>0</v>
      </c>
      <c r="P109" s="192">
        <f>SUM(Table_1[[#This Row],[LCFF Funds]:[Federal Funds]])</f>
        <v>0</v>
      </c>
      <c r="Q109" s="193">
        <f>IF(Table_1[[#This Row],[Contributing to Increased or Improved Services?]]="Yes",IF(Table_1[[#This Row],[Scope]]="Limited",IF(Table_1[[#This Row],[Total Funds]]=0,"",0),0),0)</f>
        <v>0</v>
      </c>
      <c r="R109" s="48"/>
      <c r="S109" s="48"/>
      <c r="T109" s="48"/>
      <c r="U109" s="48"/>
      <c r="V109" s="48"/>
      <c r="W109" s="48"/>
      <c r="X109" s="48"/>
      <c r="Y109" s="48"/>
    </row>
    <row r="110" spans="1:25" s="60" customFormat="1" ht="22.5" customHeight="1" x14ac:dyDescent="0.2">
      <c r="A110" s="188"/>
      <c r="B110" s="188"/>
      <c r="C110" s="116"/>
      <c r="D110" s="116"/>
      <c r="E110" s="198"/>
      <c r="F110" s="116"/>
      <c r="G110" s="146"/>
      <c r="H110" s="116"/>
      <c r="I110" s="116"/>
      <c r="J110" s="196">
        <v>0</v>
      </c>
      <c r="K110" s="191">
        <f>SUM(Table_1[[#This Row],[Total Funds]]-Table_1[[#This Row],[Total Personnel]])</f>
        <v>0</v>
      </c>
      <c r="L110" s="196">
        <v>0</v>
      </c>
      <c r="M110" s="196">
        <v>0</v>
      </c>
      <c r="N110" s="196">
        <v>0</v>
      </c>
      <c r="O110" s="196">
        <v>0</v>
      </c>
      <c r="P110" s="192">
        <f>SUM(Table_1[[#This Row],[LCFF Funds]:[Federal Funds]])</f>
        <v>0</v>
      </c>
      <c r="Q110" s="193">
        <f>IF(Table_1[[#This Row],[Contributing to Increased or Improved Services?]]="Yes",IF(Table_1[[#This Row],[Scope]]="Limited",IF(Table_1[[#This Row],[Total Funds]]=0,"",0),0),0)</f>
        <v>0</v>
      </c>
      <c r="R110" s="48"/>
      <c r="S110" s="48"/>
      <c r="T110" s="48"/>
      <c r="U110" s="48"/>
      <c r="V110" s="48"/>
      <c r="W110" s="48"/>
      <c r="X110" s="48"/>
      <c r="Y110" s="48"/>
    </row>
    <row r="111" spans="1:25" s="60" customFormat="1" ht="22.5" customHeight="1" x14ac:dyDescent="0.2">
      <c r="A111" s="188"/>
      <c r="B111" s="188"/>
      <c r="C111" s="116"/>
      <c r="D111" s="116"/>
      <c r="E111" s="199"/>
      <c r="F111" s="116"/>
      <c r="G111" s="148"/>
      <c r="H111" s="116"/>
      <c r="I111" s="116"/>
      <c r="J111" s="196">
        <v>0</v>
      </c>
      <c r="K111" s="191">
        <f>SUM(Table_1[[#This Row],[Total Funds]]-Table_1[[#This Row],[Total Personnel]])</f>
        <v>0</v>
      </c>
      <c r="L111" s="196">
        <v>0</v>
      </c>
      <c r="M111" s="196">
        <v>0</v>
      </c>
      <c r="N111" s="196">
        <v>0</v>
      </c>
      <c r="O111" s="196">
        <v>0</v>
      </c>
      <c r="P111" s="192">
        <f>SUM(Table_1[[#This Row],[LCFF Funds]:[Federal Funds]])</f>
        <v>0</v>
      </c>
      <c r="Q111" s="193">
        <f>IF(Table_1[[#This Row],[Contributing to Increased or Improved Services?]]="Yes",IF(Table_1[[#This Row],[Scope]]="Limited",IF(Table_1[[#This Row],[Total Funds]]=0,"",0),0),0)</f>
        <v>0</v>
      </c>
      <c r="R111" s="48"/>
      <c r="S111" s="48"/>
      <c r="T111" s="48"/>
      <c r="U111" s="48"/>
      <c r="V111" s="48"/>
      <c r="W111" s="48"/>
      <c r="X111" s="48"/>
      <c r="Y111" s="48"/>
    </row>
    <row r="112" spans="1:25" s="60" customFormat="1" ht="22.5" customHeight="1" x14ac:dyDescent="0.2">
      <c r="A112" s="188"/>
      <c r="B112" s="188"/>
      <c r="C112" s="116"/>
      <c r="D112" s="116"/>
      <c r="E112" s="198"/>
      <c r="F112" s="116"/>
      <c r="G112" s="146"/>
      <c r="H112" s="116"/>
      <c r="I112" s="116"/>
      <c r="J112" s="196">
        <v>0</v>
      </c>
      <c r="K112" s="191">
        <f>SUM(Table_1[[#This Row],[Total Funds]]-Table_1[[#This Row],[Total Personnel]])</f>
        <v>0</v>
      </c>
      <c r="L112" s="196">
        <v>0</v>
      </c>
      <c r="M112" s="196">
        <v>0</v>
      </c>
      <c r="N112" s="196">
        <v>0</v>
      </c>
      <c r="O112" s="196">
        <v>0</v>
      </c>
      <c r="P112" s="192">
        <f>SUM(Table_1[[#This Row],[LCFF Funds]:[Federal Funds]])</f>
        <v>0</v>
      </c>
      <c r="Q112" s="193">
        <f>IF(Table_1[[#This Row],[Contributing to Increased or Improved Services?]]="Yes",IF(Table_1[[#This Row],[Scope]]="Limited",IF(Table_1[[#This Row],[Total Funds]]=0,"",0),0),0)</f>
        <v>0</v>
      </c>
      <c r="R112" s="48"/>
      <c r="S112" s="48"/>
      <c r="T112" s="48"/>
      <c r="U112" s="48"/>
      <c r="V112" s="48"/>
      <c r="W112" s="48"/>
      <c r="X112" s="48"/>
      <c r="Y112" s="48"/>
    </row>
    <row r="113" spans="1:25" s="60" customFormat="1" ht="22.5" customHeight="1" x14ac:dyDescent="0.2">
      <c r="A113" s="188"/>
      <c r="B113" s="188"/>
      <c r="C113" s="116"/>
      <c r="D113" s="116"/>
      <c r="E113" s="199"/>
      <c r="F113" s="116"/>
      <c r="G113" s="148"/>
      <c r="H113" s="116"/>
      <c r="I113" s="116"/>
      <c r="J113" s="196">
        <v>0</v>
      </c>
      <c r="K113" s="191">
        <f>SUM(Table_1[[#This Row],[Total Funds]]-Table_1[[#This Row],[Total Personnel]])</f>
        <v>0</v>
      </c>
      <c r="L113" s="196">
        <v>0</v>
      </c>
      <c r="M113" s="196">
        <v>0</v>
      </c>
      <c r="N113" s="196">
        <v>0</v>
      </c>
      <c r="O113" s="196">
        <v>0</v>
      </c>
      <c r="P113" s="192">
        <f>SUM(Table_1[[#This Row],[LCFF Funds]:[Federal Funds]])</f>
        <v>0</v>
      </c>
      <c r="Q113" s="193">
        <f>IF(Table_1[[#This Row],[Contributing to Increased or Improved Services?]]="Yes",IF(Table_1[[#This Row],[Scope]]="Limited",IF(Table_1[[#This Row],[Total Funds]]=0,"",0),0),0)</f>
        <v>0</v>
      </c>
      <c r="R113" s="48"/>
      <c r="S113" s="48"/>
      <c r="T113" s="48"/>
      <c r="U113" s="48"/>
      <c r="V113" s="48"/>
      <c r="W113" s="48"/>
      <c r="X113" s="48"/>
      <c r="Y113" s="48"/>
    </row>
    <row r="114" spans="1:25" s="60" customFormat="1" ht="22.5" customHeight="1" x14ac:dyDescent="0.2">
      <c r="A114" s="188"/>
      <c r="B114" s="188"/>
      <c r="C114" s="116"/>
      <c r="D114" s="116"/>
      <c r="E114" s="198"/>
      <c r="F114" s="116"/>
      <c r="G114" s="146"/>
      <c r="H114" s="116"/>
      <c r="I114" s="116"/>
      <c r="J114" s="196">
        <v>0</v>
      </c>
      <c r="K114" s="191">
        <f>SUM(Table_1[[#This Row],[Total Funds]]-Table_1[[#This Row],[Total Personnel]])</f>
        <v>0</v>
      </c>
      <c r="L114" s="196">
        <v>0</v>
      </c>
      <c r="M114" s="196">
        <v>0</v>
      </c>
      <c r="N114" s="196">
        <v>0</v>
      </c>
      <c r="O114" s="196">
        <v>0</v>
      </c>
      <c r="P114" s="192">
        <f>SUM(Table_1[[#This Row],[LCFF Funds]:[Federal Funds]])</f>
        <v>0</v>
      </c>
      <c r="Q114" s="193">
        <f>IF(Table_1[[#This Row],[Contributing to Increased or Improved Services?]]="Yes",IF(Table_1[[#This Row],[Scope]]="Limited",IF(Table_1[[#This Row],[Total Funds]]=0,"",0),0),0)</f>
        <v>0</v>
      </c>
      <c r="R114" s="48"/>
      <c r="S114" s="48"/>
      <c r="T114" s="48"/>
      <c r="U114" s="48"/>
      <c r="V114" s="48"/>
      <c r="W114" s="48"/>
      <c r="X114" s="48"/>
      <c r="Y114" s="48"/>
    </row>
    <row r="115" spans="1:25" s="60" customFormat="1" ht="22.5" customHeight="1" x14ac:dyDescent="0.2">
      <c r="A115" s="188"/>
      <c r="B115" s="188"/>
      <c r="C115" s="116"/>
      <c r="D115" s="116"/>
      <c r="E115" s="199"/>
      <c r="F115" s="116"/>
      <c r="G115" s="148"/>
      <c r="H115" s="116"/>
      <c r="I115" s="116"/>
      <c r="J115" s="196">
        <v>0</v>
      </c>
      <c r="K115" s="191">
        <f>SUM(Table_1[[#This Row],[Total Funds]]-Table_1[[#This Row],[Total Personnel]])</f>
        <v>0</v>
      </c>
      <c r="L115" s="196">
        <v>0</v>
      </c>
      <c r="M115" s="196">
        <v>0</v>
      </c>
      <c r="N115" s="196">
        <v>0</v>
      </c>
      <c r="O115" s="196">
        <v>0</v>
      </c>
      <c r="P115" s="192">
        <f>SUM(Table_1[[#This Row],[LCFF Funds]:[Federal Funds]])</f>
        <v>0</v>
      </c>
      <c r="Q115" s="193">
        <f>IF(Table_1[[#This Row],[Contributing to Increased or Improved Services?]]="Yes",IF(Table_1[[#This Row],[Scope]]="Limited",IF(Table_1[[#This Row],[Total Funds]]=0,"",0),0),0)</f>
        <v>0</v>
      </c>
      <c r="R115" s="48"/>
      <c r="S115" s="48"/>
      <c r="T115" s="48"/>
      <c r="U115" s="48"/>
      <c r="V115" s="48"/>
      <c r="W115" s="48"/>
      <c r="X115" s="48"/>
      <c r="Y115" s="48"/>
    </row>
    <row r="116" spans="1:25" s="60" customFormat="1" ht="22.5" customHeight="1" x14ac:dyDescent="0.2">
      <c r="A116" s="188"/>
      <c r="B116" s="188"/>
      <c r="C116" s="116"/>
      <c r="D116" s="116"/>
      <c r="E116" s="198"/>
      <c r="F116" s="116"/>
      <c r="G116" s="146"/>
      <c r="H116" s="116"/>
      <c r="I116" s="116"/>
      <c r="J116" s="196">
        <v>0</v>
      </c>
      <c r="K116" s="191">
        <f>SUM(Table_1[[#This Row],[Total Funds]]-Table_1[[#This Row],[Total Personnel]])</f>
        <v>0</v>
      </c>
      <c r="L116" s="196">
        <v>0</v>
      </c>
      <c r="M116" s="196">
        <v>0</v>
      </c>
      <c r="N116" s="196">
        <v>0</v>
      </c>
      <c r="O116" s="196">
        <v>0</v>
      </c>
      <c r="P116" s="192">
        <f>SUM(Table_1[[#This Row],[LCFF Funds]:[Federal Funds]])</f>
        <v>0</v>
      </c>
      <c r="Q116" s="193">
        <f>IF(Table_1[[#This Row],[Contributing to Increased or Improved Services?]]="Yes",IF(Table_1[[#This Row],[Scope]]="Limited",IF(Table_1[[#This Row],[Total Funds]]=0,"",0),0),0)</f>
        <v>0</v>
      </c>
      <c r="R116" s="48"/>
      <c r="S116" s="48"/>
      <c r="T116" s="48"/>
      <c r="U116" s="48"/>
      <c r="V116" s="48"/>
      <c r="W116" s="48"/>
      <c r="X116" s="48"/>
      <c r="Y116" s="48"/>
    </row>
    <row r="117" spans="1:25" s="60" customFormat="1" ht="22.5" customHeight="1" x14ac:dyDescent="0.2">
      <c r="A117" s="188"/>
      <c r="B117" s="188"/>
      <c r="C117" s="116"/>
      <c r="D117" s="116"/>
      <c r="E117" s="199"/>
      <c r="F117" s="116"/>
      <c r="G117" s="148"/>
      <c r="H117" s="116"/>
      <c r="I117" s="116"/>
      <c r="J117" s="196">
        <v>0</v>
      </c>
      <c r="K117" s="191">
        <f>SUM(Table_1[[#This Row],[Total Funds]]-Table_1[[#This Row],[Total Personnel]])</f>
        <v>0</v>
      </c>
      <c r="L117" s="196">
        <v>0</v>
      </c>
      <c r="M117" s="196">
        <v>0</v>
      </c>
      <c r="N117" s="196">
        <v>0</v>
      </c>
      <c r="O117" s="196">
        <v>0</v>
      </c>
      <c r="P117" s="192">
        <f>SUM(Table_1[[#This Row],[LCFF Funds]:[Federal Funds]])</f>
        <v>0</v>
      </c>
      <c r="Q117" s="193">
        <f>IF(Table_1[[#This Row],[Contributing to Increased or Improved Services?]]="Yes",IF(Table_1[[#This Row],[Scope]]="Limited",IF(Table_1[[#This Row],[Total Funds]]=0,"",0),0),0)</f>
        <v>0</v>
      </c>
      <c r="R117" s="48"/>
      <c r="S117" s="48"/>
      <c r="T117" s="48"/>
      <c r="U117" s="48"/>
      <c r="V117" s="48"/>
      <c r="W117" s="48"/>
      <c r="X117" s="48"/>
      <c r="Y117" s="48"/>
    </row>
    <row r="118" spans="1:25" s="60" customFormat="1" ht="22.5" customHeight="1" x14ac:dyDescent="0.2">
      <c r="A118" s="188"/>
      <c r="B118" s="188"/>
      <c r="C118" s="116"/>
      <c r="D118" s="116"/>
      <c r="E118" s="198"/>
      <c r="F118" s="116"/>
      <c r="G118" s="146"/>
      <c r="H118" s="116"/>
      <c r="I118" s="116"/>
      <c r="J118" s="196">
        <v>0</v>
      </c>
      <c r="K118" s="191">
        <f>SUM(Table_1[[#This Row],[Total Funds]]-Table_1[[#This Row],[Total Personnel]])</f>
        <v>0</v>
      </c>
      <c r="L118" s="196">
        <v>0</v>
      </c>
      <c r="M118" s="196">
        <v>0</v>
      </c>
      <c r="N118" s="196">
        <v>0</v>
      </c>
      <c r="O118" s="196">
        <v>0</v>
      </c>
      <c r="P118" s="192">
        <f>SUM(Table_1[[#This Row],[LCFF Funds]:[Federal Funds]])</f>
        <v>0</v>
      </c>
      <c r="Q118" s="193">
        <f>IF(Table_1[[#This Row],[Contributing to Increased or Improved Services?]]="Yes",IF(Table_1[[#This Row],[Scope]]="Limited",IF(Table_1[[#This Row],[Total Funds]]=0,"",0),0),0)</f>
        <v>0</v>
      </c>
      <c r="R118" s="48"/>
      <c r="S118" s="48"/>
      <c r="T118" s="48"/>
      <c r="U118" s="48"/>
      <c r="V118" s="48"/>
      <c r="W118" s="48"/>
      <c r="X118" s="48"/>
      <c r="Y118" s="48"/>
    </row>
    <row r="119" spans="1:25" s="60" customFormat="1" ht="22.5" customHeight="1" x14ac:dyDescent="0.2">
      <c r="A119" s="188"/>
      <c r="B119" s="188"/>
      <c r="C119" s="116"/>
      <c r="D119" s="116"/>
      <c r="E119" s="199"/>
      <c r="F119" s="116"/>
      <c r="G119" s="148"/>
      <c r="H119" s="116"/>
      <c r="I119" s="116"/>
      <c r="J119" s="196">
        <v>0</v>
      </c>
      <c r="K119" s="191">
        <f>SUM(Table_1[[#This Row],[Total Funds]]-Table_1[[#This Row],[Total Personnel]])</f>
        <v>0</v>
      </c>
      <c r="L119" s="196">
        <v>0</v>
      </c>
      <c r="M119" s="196">
        <v>0</v>
      </c>
      <c r="N119" s="196">
        <v>0</v>
      </c>
      <c r="O119" s="196">
        <v>0</v>
      </c>
      <c r="P119" s="192">
        <f>SUM(Table_1[[#This Row],[LCFF Funds]:[Federal Funds]])</f>
        <v>0</v>
      </c>
      <c r="Q119" s="193">
        <f>IF(Table_1[[#This Row],[Contributing to Increased or Improved Services?]]="Yes",IF(Table_1[[#This Row],[Scope]]="Limited",IF(Table_1[[#This Row],[Total Funds]]=0,"",0),0),0)</f>
        <v>0</v>
      </c>
      <c r="R119" s="48"/>
      <c r="S119" s="48"/>
      <c r="T119" s="48"/>
      <c r="U119" s="48"/>
      <c r="V119" s="48"/>
      <c r="W119" s="48"/>
      <c r="X119" s="48"/>
      <c r="Y119" s="48"/>
    </row>
    <row r="120" spans="1:25" s="60" customFormat="1" ht="22.5" customHeight="1" x14ac:dyDescent="0.2">
      <c r="A120" s="188"/>
      <c r="B120" s="188"/>
      <c r="C120" s="116"/>
      <c r="D120" s="116"/>
      <c r="E120" s="198"/>
      <c r="F120" s="116"/>
      <c r="G120" s="146"/>
      <c r="H120" s="116"/>
      <c r="I120" s="116"/>
      <c r="J120" s="196">
        <v>0</v>
      </c>
      <c r="K120" s="191">
        <f>SUM(Table_1[[#This Row],[Total Funds]]-Table_1[[#This Row],[Total Personnel]])</f>
        <v>0</v>
      </c>
      <c r="L120" s="196">
        <v>0</v>
      </c>
      <c r="M120" s="196">
        <v>0</v>
      </c>
      <c r="N120" s="196">
        <v>0</v>
      </c>
      <c r="O120" s="196">
        <v>0</v>
      </c>
      <c r="P120" s="192">
        <f>SUM(Table_1[[#This Row],[LCFF Funds]:[Federal Funds]])</f>
        <v>0</v>
      </c>
      <c r="Q120" s="193">
        <f>IF(Table_1[[#This Row],[Contributing to Increased or Improved Services?]]="Yes",IF(Table_1[[#This Row],[Scope]]="Limited",IF(Table_1[[#This Row],[Total Funds]]=0,"",0),0),0)</f>
        <v>0</v>
      </c>
      <c r="R120" s="48"/>
      <c r="S120" s="48"/>
      <c r="T120" s="48"/>
      <c r="U120" s="48"/>
      <c r="V120" s="48"/>
      <c r="W120" s="48"/>
      <c r="X120" s="48"/>
      <c r="Y120" s="48"/>
    </row>
    <row r="121" spans="1:25" s="60" customFormat="1" ht="22.5" customHeight="1" x14ac:dyDescent="0.2">
      <c r="A121" s="188"/>
      <c r="B121" s="188"/>
      <c r="C121" s="116"/>
      <c r="D121" s="116"/>
      <c r="E121" s="199"/>
      <c r="F121" s="116"/>
      <c r="G121" s="148"/>
      <c r="H121" s="116"/>
      <c r="I121" s="116"/>
      <c r="J121" s="196">
        <v>0</v>
      </c>
      <c r="K121" s="191">
        <f>SUM(Table_1[[#This Row],[Total Funds]]-Table_1[[#This Row],[Total Personnel]])</f>
        <v>0</v>
      </c>
      <c r="L121" s="196">
        <v>0</v>
      </c>
      <c r="M121" s="196">
        <v>0</v>
      </c>
      <c r="N121" s="196">
        <v>0</v>
      </c>
      <c r="O121" s="196">
        <v>0</v>
      </c>
      <c r="P121" s="192">
        <f>SUM(Table_1[[#This Row],[LCFF Funds]:[Federal Funds]])</f>
        <v>0</v>
      </c>
      <c r="Q121" s="193">
        <f>IF(Table_1[[#This Row],[Contributing to Increased or Improved Services?]]="Yes",IF(Table_1[[#This Row],[Scope]]="Limited",IF(Table_1[[#This Row],[Total Funds]]=0,"",0),0),0)</f>
        <v>0</v>
      </c>
      <c r="R121" s="48"/>
      <c r="S121" s="48"/>
      <c r="T121" s="48"/>
      <c r="U121" s="48"/>
      <c r="V121" s="48"/>
      <c r="W121" s="48"/>
      <c r="X121" s="48"/>
      <c r="Y121" s="48"/>
    </row>
    <row r="122" spans="1:25" s="60" customFormat="1" ht="22.5" customHeight="1" x14ac:dyDescent="0.2">
      <c r="A122" s="188"/>
      <c r="B122" s="188"/>
      <c r="C122" s="116"/>
      <c r="D122" s="116"/>
      <c r="E122" s="198"/>
      <c r="F122" s="116"/>
      <c r="G122" s="146"/>
      <c r="H122" s="116"/>
      <c r="I122" s="116"/>
      <c r="J122" s="196">
        <v>0</v>
      </c>
      <c r="K122" s="191">
        <f>SUM(Table_1[[#This Row],[Total Funds]]-Table_1[[#This Row],[Total Personnel]])</f>
        <v>0</v>
      </c>
      <c r="L122" s="196">
        <v>0</v>
      </c>
      <c r="M122" s="196">
        <v>0</v>
      </c>
      <c r="N122" s="196">
        <v>0</v>
      </c>
      <c r="O122" s="196">
        <v>0</v>
      </c>
      <c r="P122" s="192">
        <f>SUM(Table_1[[#This Row],[LCFF Funds]:[Federal Funds]])</f>
        <v>0</v>
      </c>
      <c r="Q122" s="193">
        <f>IF(Table_1[[#This Row],[Contributing to Increased or Improved Services?]]="Yes",IF(Table_1[[#This Row],[Scope]]="Limited",IF(Table_1[[#This Row],[Total Funds]]=0,"",0),0),0)</f>
        <v>0</v>
      </c>
      <c r="R122" s="48"/>
      <c r="S122" s="48"/>
      <c r="T122" s="48"/>
      <c r="U122" s="48"/>
      <c r="V122" s="48"/>
      <c r="W122" s="48"/>
      <c r="X122" s="48"/>
      <c r="Y122" s="48"/>
    </row>
    <row r="123" spans="1:25" s="60" customFormat="1" ht="22.5" customHeight="1" x14ac:dyDescent="0.2">
      <c r="A123" s="188"/>
      <c r="B123" s="188"/>
      <c r="C123" s="116"/>
      <c r="D123" s="116"/>
      <c r="E123" s="199"/>
      <c r="F123" s="116"/>
      <c r="G123" s="148"/>
      <c r="H123" s="116"/>
      <c r="I123" s="116"/>
      <c r="J123" s="196">
        <v>0</v>
      </c>
      <c r="K123" s="191">
        <f>SUM(Table_1[[#This Row],[Total Funds]]-Table_1[[#This Row],[Total Personnel]])</f>
        <v>0</v>
      </c>
      <c r="L123" s="196">
        <v>0</v>
      </c>
      <c r="M123" s="196">
        <v>0</v>
      </c>
      <c r="N123" s="196">
        <v>0</v>
      </c>
      <c r="O123" s="196">
        <v>0</v>
      </c>
      <c r="P123" s="192">
        <f>SUM(Table_1[[#This Row],[LCFF Funds]:[Federal Funds]])</f>
        <v>0</v>
      </c>
      <c r="Q123" s="193">
        <f>IF(Table_1[[#This Row],[Contributing to Increased or Improved Services?]]="Yes",IF(Table_1[[#This Row],[Scope]]="Limited",IF(Table_1[[#This Row],[Total Funds]]=0,"",0),0),0)</f>
        <v>0</v>
      </c>
      <c r="R123" s="48"/>
      <c r="S123" s="48"/>
      <c r="T123" s="48"/>
      <c r="U123" s="48"/>
      <c r="V123" s="48"/>
      <c r="W123" s="48"/>
      <c r="X123" s="48"/>
      <c r="Y123" s="48"/>
    </row>
    <row r="124" spans="1:25" s="60" customFormat="1" ht="22.5" customHeight="1" x14ac:dyDescent="0.2">
      <c r="A124" s="188"/>
      <c r="B124" s="188"/>
      <c r="C124" s="116"/>
      <c r="D124" s="116"/>
      <c r="E124" s="198"/>
      <c r="F124" s="116"/>
      <c r="G124" s="146"/>
      <c r="H124" s="116"/>
      <c r="I124" s="116"/>
      <c r="J124" s="196">
        <v>0</v>
      </c>
      <c r="K124" s="191">
        <f>SUM(Table_1[[#This Row],[Total Funds]]-Table_1[[#This Row],[Total Personnel]])</f>
        <v>0</v>
      </c>
      <c r="L124" s="196">
        <v>0</v>
      </c>
      <c r="M124" s="196">
        <v>0</v>
      </c>
      <c r="N124" s="196">
        <v>0</v>
      </c>
      <c r="O124" s="196">
        <v>0</v>
      </c>
      <c r="P124" s="192">
        <f>SUM(Table_1[[#This Row],[LCFF Funds]:[Federal Funds]])</f>
        <v>0</v>
      </c>
      <c r="Q124" s="193">
        <f>IF(Table_1[[#This Row],[Contributing to Increased or Improved Services?]]="Yes",IF(Table_1[[#This Row],[Scope]]="Limited",IF(Table_1[[#This Row],[Total Funds]]=0,"",0),0),0)</f>
        <v>0</v>
      </c>
      <c r="R124" s="48"/>
      <c r="S124" s="48"/>
      <c r="T124" s="48"/>
      <c r="U124" s="48"/>
      <c r="V124" s="48"/>
      <c r="W124" s="48"/>
      <c r="X124" s="48"/>
      <c r="Y124" s="48"/>
    </row>
    <row r="125" spans="1:25" s="60" customFormat="1" ht="22.5" customHeight="1" x14ac:dyDescent="0.2">
      <c r="A125" s="188"/>
      <c r="B125" s="188"/>
      <c r="C125" s="116"/>
      <c r="D125" s="116"/>
      <c r="E125" s="199"/>
      <c r="F125" s="116"/>
      <c r="G125" s="148"/>
      <c r="H125" s="116"/>
      <c r="I125" s="116"/>
      <c r="J125" s="196">
        <v>0</v>
      </c>
      <c r="K125" s="191">
        <f>SUM(Table_1[[#This Row],[Total Funds]]-Table_1[[#This Row],[Total Personnel]])</f>
        <v>0</v>
      </c>
      <c r="L125" s="196">
        <v>0</v>
      </c>
      <c r="M125" s="196">
        <v>0</v>
      </c>
      <c r="N125" s="196">
        <v>0</v>
      </c>
      <c r="O125" s="196">
        <v>0</v>
      </c>
      <c r="P125" s="192">
        <f>SUM(Table_1[[#This Row],[LCFF Funds]:[Federal Funds]])</f>
        <v>0</v>
      </c>
      <c r="Q125" s="193">
        <f>IF(Table_1[[#This Row],[Contributing to Increased or Improved Services?]]="Yes",IF(Table_1[[#This Row],[Scope]]="Limited",IF(Table_1[[#This Row],[Total Funds]]=0,"",0),0),0)</f>
        <v>0</v>
      </c>
      <c r="R125" s="48"/>
      <c r="S125" s="48"/>
      <c r="T125" s="48"/>
      <c r="U125" s="48"/>
      <c r="V125" s="48"/>
      <c r="W125" s="48"/>
      <c r="X125" s="48"/>
      <c r="Y125" s="48"/>
    </row>
    <row r="126" spans="1:25" s="60" customFormat="1" ht="22.5" customHeight="1" x14ac:dyDescent="0.2">
      <c r="A126" s="188"/>
      <c r="B126" s="188"/>
      <c r="C126" s="116"/>
      <c r="D126" s="116"/>
      <c r="E126" s="198"/>
      <c r="F126" s="116"/>
      <c r="G126" s="146"/>
      <c r="H126" s="116"/>
      <c r="I126" s="116"/>
      <c r="J126" s="196">
        <v>0</v>
      </c>
      <c r="K126" s="191">
        <f>SUM(Table_1[[#This Row],[Total Funds]]-Table_1[[#This Row],[Total Personnel]])</f>
        <v>0</v>
      </c>
      <c r="L126" s="196">
        <v>0</v>
      </c>
      <c r="M126" s="196">
        <v>0</v>
      </c>
      <c r="N126" s="196">
        <v>0</v>
      </c>
      <c r="O126" s="196">
        <v>0</v>
      </c>
      <c r="P126" s="192">
        <f>SUM(Table_1[[#This Row],[LCFF Funds]:[Federal Funds]])</f>
        <v>0</v>
      </c>
      <c r="Q126" s="193">
        <f>IF(Table_1[[#This Row],[Contributing to Increased or Improved Services?]]="Yes",IF(Table_1[[#This Row],[Scope]]="Limited",IF(Table_1[[#This Row],[Total Funds]]=0,"",0),0),0)</f>
        <v>0</v>
      </c>
      <c r="R126" s="48"/>
      <c r="S126" s="48"/>
      <c r="T126" s="48"/>
      <c r="U126" s="48"/>
      <c r="V126" s="48"/>
      <c r="W126" s="48"/>
      <c r="X126" s="48"/>
      <c r="Y126" s="48"/>
    </row>
    <row r="127" spans="1:25" s="60" customFormat="1" ht="22.5" customHeight="1" x14ac:dyDescent="0.2">
      <c r="A127" s="188"/>
      <c r="B127" s="188"/>
      <c r="C127" s="116"/>
      <c r="D127" s="116"/>
      <c r="E127" s="199"/>
      <c r="F127" s="116"/>
      <c r="G127" s="148"/>
      <c r="H127" s="116"/>
      <c r="I127" s="116"/>
      <c r="J127" s="196">
        <v>0</v>
      </c>
      <c r="K127" s="191">
        <f>SUM(Table_1[[#This Row],[Total Funds]]-Table_1[[#This Row],[Total Personnel]])</f>
        <v>0</v>
      </c>
      <c r="L127" s="196">
        <v>0</v>
      </c>
      <c r="M127" s="196">
        <v>0</v>
      </c>
      <c r="N127" s="196">
        <v>0</v>
      </c>
      <c r="O127" s="196">
        <v>0</v>
      </c>
      <c r="P127" s="192">
        <f>SUM(Table_1[[#This Row],[LCFF Funds]:[Federal Funds]])</f>
        <v>0</v>
      </c>
      <c r="Q127" s="193">
        <f>IF(Table_1[[#This Row],[Contributing to Increased or Improved Services?]]="Yes",IF(Table_1[[#This Row],[Scope]]="Limited",IF(Table_1[[#This Row],[Total Funds]]=0,"",0),0),0)</f>
        <v>0</v>
      </c>
      <c r="R127" s="48"/>
      <c r="S127" s="48"/>
      <c r="T127" s="48"/>
      <c r="U127" s="48"/>
      <c r="V127" s="48"/>
      <c r="W127" s="48"/>
      <c r="X127" s="48"/>
      <c r="Y127" s="48"/>
    </row>
    <row r="128" spans="1:25" s="60" customFormat="1" ht="22.5" customHeight="1" x14ac:dyDescent="0.2">
      <c r="A128" s="188"/>
      <c r="B128" s="188"/>
      <c r="C128" s="116"/>
      <c r="D128" s="116"/>
      <c r="E128" s="198"/>
      <c r="F128" s="116"/>
      <c r="G128" s="146"/>
      <c r="H128" s="116"/>
      <c r="I128" s="116"/>
      <c r="J128" s="196">
        <v>0</v>
      </c>
      <c r="K128" s="191">
        <f>SUM(Table_1[[#This Row],[Total Funds]]-Table_1[[#This Row],[Total Personnel]])</f>
        <v>0</v>
      </c>
      <c r="L128" s="196">
        <v>0</v>
      </c>
      <c r="M128" s="196">
        <v>0</v>
      </c>
      <c r="N128" s="196">
        <v>0</v>
      </c>
      <c r="O128" s="196">
        <v>0</v>
      </c>
      <c r="P128" s="192">
        <f>SUM(Table_1[[#This Row],[LCFF Funds]:[Federal Funds]])</f>
        <v>0</v>
      </c>
      <c r="Q128" s="193">
        <f>IF(Table_1[[#This Row],[Contributing to Increased or Improved Services?]]="Yes",IF(Table_1[[#This Row],[Scope]]="Limited",IF(Table_1[[#This Row],[Total Funds]]=0,"",0),0),0)</f>
        <v>0</v>
      </c>
      <c r="R128" s="48"/>
      <c r="S128" s="48"/>
      <c r="T128" s="48"/>
      <c r="U128" s="48"/>
      <c r="V128" s="48"/>
      <c r="W128" s="48"/>
      <c r="X128" s="48"/>
      <c r="Y128" s="48"/>
    </row>
    <row r="129" spans="1:25" s="60" customFormat="1" ht="22.5" customHeight="1" x14ac:dyDescent="0.2">
      <c r="A129" s="188"/>
      <c r="B129" s="188"/>
      <c r="C129" s="116"/>
      <c r="D129" s="116"/>
      <c r="E129" s="199"/>
      <c r="F129" s="116"/>
      <c r="G129" s="148"/>
      <c r="H129" s="116"/>
      <c r="I129" s="116"/>
      <c r="J129" s="196">
        <v>0</v>
      </c>
      <c r="K129" s="191">
        <f>SUM(Table_1[[#This Row],[Total Funds]]-Table_1[[#This Row],[Total Personnel]])</f>
        <v>0</v>
      </c>
      <c r="L129" s="196">
        <v>0</v>
      </c>
      <c r="M129" s="196">
        <v>0</v>
      </c>
      <c r="N129" s="196">
        <v>0</v>
      </c>
      <c r="O129" s="196">
        <v>0</v>
      </c>
      <c r="P129" s="192">
        <f>SUM(Table_1[[#This Row],[LCFF Funds]:[Federal Funds]])</f>
        <v>0</v>
      </c>
      <c r="Q129" s="193">
        <f>IF(Table_1[[#This Row],[Contributing to Increased or Improved Services?]]="Yes",IF(Table_1[[#This Row],[Scope]]="Limited",IF(Table_1[[#This Row],[Total Funds]]=0,"",0),0),0)</f>
        <v>0</v>
      </c>
      <c r="R129" s="48"/>
      <c r="S129" s="48"/>
      <c r="T129" s="48"/>
      <c r="U129" s="48"/>
      <c r="V129" s="48"/>
      <c r="W129" s="48"/>
      <c r="X129" s="48"/>
      <c r="Y129" s="48"/>
    </row>
    <row r="130" spans="1:25" s="60" customFormat="1" ht="22.5" customHeight="1" x14ac:dyDescent="0.2">
      <c r="A130" s="188"/>
      <c r="B130" s="188"/>
      <c r="C130" s="116"/>
      <c r="D130" s="116"/>
      <c r="E130" s="198"/>
      <c r="F130" s="116"/>
      <c r="G130" s="146"/>
      <c r="H130" s="116"/>
      <c r="I130" s="116"/>
      <c r="J130" s="196">
        <v>0</v>
      </c>
      <c r="K130" s="191">
        <f>SUM(Table_1[[#This Row],[Total Funds]]-Table_1[[#This Row],[Total Personnel]])</f>
        <v>0</v>
      </c>
      <c r="L130" s="196">
        <v>0</v>
      </c>
      <c r="M130" s="196">
        <v>0</v>
      </c>
      <c r="N130" s="196">
        <v>0</v>
      </c>
      <c r="O130" s="196">
        <v>0</v>
      </c>
      <c r="P130" s="192">
        <f>SUM(Table_1[[#This Row],[LCFF Funds]:[Federal Funds]])</f>
        <v>0</v>
      </c>
      <c r="Q130" s="193">
        <f>IF(Table_1[[#This Row],[Contributing to Increased or Improved Services?]]="Yes",IF(Table_1[[#This Row],[Scope]]="Limited",IF(Table_1[[#This Row],[Total Funds]]=0,"",0),0),0)</f>
        <v>0</v>
      </c>
      <c r="R130" s="48"/>
      <c r="S130" s="48"/>
      <c r="T130" s="48"/>
      <c r="U130" s="48"/>
      <c r="V130" s="48"/>
      <c r="W130" s="48"/>
      <c r="X130" s="48"/>
      <c r="Y130" s="48"/>
    </row>
    <row r="131" spans="1:25" s="60" customFormat="1" ht="22.5" customHeight="1" x14ac:dyDescent="0.2">
      <c r="A131" s="188"/>
      <c r="B131" s="188"/>
      <c r="C131" s="116"/>
      <c r="D131" s="116"/>
      <c r="E131" s="199"/>
      <c r="F131" s="116"/>
      <c r="G131" s="148"/>
      <c r="H131" s="116"/>
      <c r="I131" s="116"/>
      <c r="J131" s="196">
        <v>0</v>
      </c>
      <c r="K131" s="191">
        <f>SUM(Table_1[[#This Row],[Total Funds]]-Table_1[[#This Row],[Total Personnel]])</f>
        <v>0</v>
      </c>
      <c r="L131" s="196">
        <v>0</v>
      </c>
      <c r="M131" s="196">
        <v>0</v>
      </c>
      <c r="N131" s="196">
        <v>0</v>
      </c>
      <c r="O131" s="196">
        <v>0</v>
      </c>
      <c r="P131" s="192">
        <f>SUM(Table_1[[#This Row],[LCFF Funds]:[Federal Funds]])</f>
        <v>0</v>
      </c>
      <c r="Q131" s="193">
        <f>IF(Table_1[[#This Row],[Contributing to Increased or Improved Services?]]="Yes",IF(Table_1[[#This Row],[Scope]]="Limited",IF(Table_1[[#This Row],[Total Funds]]=0,"",0),0),0)</f>
        <v>0</v>
      </c>
      <c r="R131" s="48"/>
      <c r="S131" s="48"/>
      <c r="T131" s="48"/>
      <c r="U131" s="48"/>
      <c r="V131" s="48"/>
      <c r="W131" s="48"/>
      <c r="X131" s="48"/>
      <c r="Y131" s="48"/>
    </row>
    <row r="132" spans="1:25" s="60" customFormat="1" ht="22.5" customHeight="1" x14ac:dyDescent="0.2">
      <c r="A132" s="188"/>
      <c r="B132" s="188"/>
      <c r="C132" s="116"/>
      <c r="D132" s="116"/>
      <c r="E132" s="198"/>
      <c r="F132" s="116"/>
      <c r="G132" s="146"/>
      <c r="H132" s="116"/>
      <c r="I132" s="116"/>
      <c r="J132" s="196">
        <v>0</v>
      </c>
      <c r="K132" s="191">
        <f>SUM(Table_1[[#This Row],[Total Funds]]-Table_1[[#This Row],[Total Personnel]])</f>
        <v>0</v>
      </c>
      <c r="L132" s="196">
        <v>0</v>
      </c>
      <c r="M132" s="196">
        <v>0</v>
      </c>
      <c r="N132" s="196">
        <v>0</v>
      </c>
      <c r="O132" s="196">
        <v>0</v>
      </c>
      <c r="P132" s="192">
        <f>SUM(Table_1[[#This Row],[LCFF Funds]:[Federal Funds]])</f>
        <v>0</v>
      </c>
      <c r="Q132" s="193">
        <f>IF(Table_1[[#This Row],[Contributing to Increased or Improved Services?]]="Yes",IF(Table_1[[#This Row],[Scope]]="Limited",IF(Table_1[[#This Row],[Total Funds]]=0,"",0),0),0)</f>
        <v>0</v>
      </c>
      <c r="R132" s="48"/>
      <c r="S132" s="48"/>
      <c r="T132" s="48"/>
      <c r="U132" s="48"/>
      <c r="V132" s="48"/>
      <c r="W132" s="48"/>
      <c r="X132" s="48"/>
      <c r="Y132" s="48"/>
    </row>
    <row r="133" spans="1:25" s="60" customFormat="1" ht="22.5" customHeight="1" x14ac:dyDescent="0.2">
      <c r="A133" s="188"/>
      <c r="B133" s="188"/>
      <c r="C133" s="116"/>
      <c r="D133" s="116"/>
      <c r="E133" s="199"/>
      <c r="F133" s="116"/>
      <c r="G133" s="148"/>
      <c r="H133" s="116"/>
      <c r="I133" s="116"/>
      <c r="J133" s="196">
        <v>0</v>
      </c>
      <c r="K133" s="191">
        <f>SUM(Table_1[[#This Row],[Total Funds]]-Table_1[[#This Row],[Total Personnel]])</f>
        <v>0</v>
      </c>
      <c r="L133" s="196">
        <v>0</v>
      </c>
      <c r="M133" s="196">
        <v>0</v>
      </c>
      <c r="N133" s="196">
        <v>0</v>
      </c>
      <c r="O133" s="196">
        <v>0</v>
      </c>
      <c r="P133" s="192">
        <f>SUM(Table_1[[#This Row],[LCFF Funds]:[Federal Funds]])</f>
        <v>0</v>
      </c>
      <c r="Q133" s="193">
        <f>IF(Table_1[[#This Row],[Contributing to Increased or Improved Services?]]="Yes",IF(Table_1[[#This Row],[Scope]]="Limited",IF(Table_1[[#This Row],[Total Funds]]=0,"",0),0),0)</f>
        <v>0</v>
      </c>
      <c r="R133" s="48"/>
      <c r="S133" s="48"/>
      <c r="T133" s="48"/>
      <c r="U133" s="48"/>
      <c r="V133" s="48"/>
      <c r="W133" s="48"/>
      <c r="X133" s="48"/>
      <c r="Y133" s="48"/>
    </row>
    <row r="134" spans="1:25" s="60" customFormat="1" ht="22.5" customHeight="1" x14ac:dyDescent="0.2">
      <c r="A134" s="188"/>
      <c r="B134" s="188"/>
      <c r="C134" s="116"/>
      <c r="D134" s="116"/>
      <c r="E134" s="198"/>
      <c r="F134" s="116"/>
      <c r="G134" s="146"/>
      <c r="H134" s="116"/>
      <c r="I134" s="116"/>
      <c r="J134" s="196">
        <v>0</v>
      </c>
      <c r="K134" s="191">
        <f>SUM(Table_1[[#This Row],[Total Funds]]-Table_1[[#This Row],[Total Personnel]])</f>
        <v>0</v>
      </c>
      <c r="L134" s="196">
        <v>0</v>
      </c>
      <c r="M134" s="196">
        <v>0</v>
      </c>
      <c r="N134" s="196">
        <v>0</v>
      </c>
      <c r="O134" s="196">
        <v>0</v>
      </c>
      <c r="P134" s="192">
        <f>SUM(Table_1[[#This Row],[LCFF Funds]:[Federal Funds]])</f>
        <v>0</v>
      </c>
      <c r="Q134" s="193">
        <f>IF(Table_1[[#This Row],[Contributing to Increased or Improved Services?]]="Yes",IF(Table_1[[#This Row],[Scope]]="Limited",IF(Table_1[[#This Row],[Total Funds]]=0,"",0),0),0)</f>
        <v>0</v>
      </c>
      <c r="R134" s="48"/>
      <c r="S134" s="48"/>
      <c r="T134" s="48"/>
      <c r="U134" s="48"/>
      <c r="V134" s="48"/>
      <c r="W134" s="48"/>
      <c r="X134" s="48"/>
      <c r="Y134" s="48"/>
    </row>
    <row r="135" spans="1:25" s="60" customFormat="1" ht="22.5" customHeight="1" x14ac:dyDescent="0.2">
      <c r="A135" s="188"/>
      <c r="B135" s="188"/>
      <c r="C135" s="116"/>
      <c r="D135" s="116"/>
      <c r="E135" s="199"/>
      <c r="F135" s="116"/>
      <c r="G135" s="148"/>
      <c r="H135" s="116"/>
      <c r="I135" s="116"/>
      <c r="J135" s="196">
        <v>0</v>
      </c>
      <c r="K135" s="191">
        <f>SUM(Table_1[[#This Row],[Total Funds]]-Table_1[[#This Row],[Total Personnel]])</f>
        <v>0</v>
      </c>
      <c r="L135" s="196">
        <v>0</v>
      </c>
      <c r="M135" s="196">
        <v>0</v>
      </c>
      <c r="N135" s="196">
        <v>0</v>
      </c>
      <c r="O135" s="196">
        <v>0</v>
      </c>
      <c r="P135" s="192">
        <f>SUM(Table_1[[#This Row],[LCFF Funds]:[Federal Funds]])</f>
        <v>0</v>
      </c>
      <c r="Q135" s="193">
        <f>IF(Table_1[[#This Row],[Contributing to Increased or Improved Services?]]="Yes",IF(Table_1[[#This Row],[Scope]]="Limited",IF(Table_1[[#This Row],[Total Funds]]=0,"",0),0),0)</f>
        <v>0</v>
      </c>
      <c r="R135" s="48"/>
      <c r="S135" s="48"/>
      <c r="T135" s="48"/>
      <c r="U135" s="48"/>
      <c r="V135" s="48"/>
      <c r="W135" s="48"/>
      <c r="X135" s="48"/>
      <c r="Y135" s="48"/>
    </row>
    <row r="136" spans="1:25" s="60" customFormat="1" ht="22.5" customHeight="1" x14ac:dyDescent="0.2">
      <c r="A136" s="188"/>
      <c r="B136" s="188"/>
      <c r="C136" s="116"/>
      <c r="D136" s="116"/>
      <c r="E136" s="198"/>
      <c r="F136" s="116"/>
      <c r="G136" s="146"/>
      <c r="H136" s="116"/>
      <c r="I136" s="116"/>
      <c r="J136" s="196">
        <v>0</v>
      </c>
      <c r="K136" s="191">
        <f>SUM(Table_1[[#This Row],[Total Funds]]-Table_1[[#This Row],[Total Personnel]])</f>
        <v>0</v>
      </c>
      <c r="L136" s="196">
        <v>0</v>
      </c>
      <c r="M136" s="196">
        <v>0</v>
      </c>
      <c r="N136" s="196">
        <v>0</v>
      </c>
      <c r="O136" s="196">
        <v>0</v>
      </c>
      <c r="P136" s="192">
        <f>SUM(Table_1[[#This Row],[LCFF Funds]:[Federal Funds]])</f>
        <v>0</v>
      </c>
      <c r="Q136" s="193">
        <f>IF(Table_1[[#This Row],[Contributing to Increased or Improved Services?]]="Yes",IF(Table_1[[#This Row],[Scope]]="Limited",IF(Table_1[[#This Row],[Total Funds]]=0,"",0),0),0)</f>
        <v>0</v>
      </c>
      <c r="R136" s="48"/>
      <c r="S136" s="48"/>
      <c r="T136" s="48"/>
      <c r="U136" s="48"/>
      <c r="V136" s="48"/>
      <c r="W136" s="48"/>
      <c r="X136" s="48"/>
      <c r="Y136" s="48"/>
    </row>
    <row r="137" spans="1:25" s="60" customFormat="1" ht="22.5" customHeight="1" x14ac:dyDescent="0.2">
      <c r="A137" s="188"/>
      <c r="B137" s="188"/>
      <c r="C137" s="116"/>
      <c r="D137" s="116"/>
      <c r="E137" s="199"/>
      <c r="F137" s="116"/>
      <c r="G137" s="148"/>
      <c r="H137" s="116"/>
      <c r="I137" s="116"/>
      <c r="J137" s="196">
        <v>0</v>
      </c>
      <c r="K137" s="191">
        <f>SUM(Table_1[[#This Row],[Total Funds]]-Table_1[[#This Row],[Total Personnel]])</f>
        <v>0</v>
      </c>
      <c r="L137" s="196">
        <v>0</v>
      </c>
      <c r="M137" s="196">
        <v>0</v>
      </c>
      <c r="N137" s="196">
        <v>0</v>
      </c>
      <c r="O137" s="196">
        <v>0</v>
      </c>
      <c r="P137" s="192">
        <f>SUM(Table_1[[#This Row],[LCFF Funds]:[Federal Funds]])</f>
        <v>0</v>
      </c>
      <c r="Q137" s="193">
        <f>IF(Table_1[[#This Row],[Contributing to Increased or Improved Services?]]="Yes",IF(Table_1[[#This Row],[Scope]]="Limited",IF(Table_1[[#This Row],[Total Funds]]=0,"",0),0),0)</f>
        <v>0</v>
      </c>
      <c r="R137" s="48"/>
      <c r="S137" s="48"/>
      <c r="T137" s="48"/>
      <c r="U137" s="48"/>
      <c r="V137" s="48"/>
      <c r="W137" s="48"/>
      <c r="X137" s="48"/>
      <c r="Y137" s="48"/>
    </row>
    <row r="138" spans="1:25" s="60" customFormat="1" ht="22.5" customHeight="1" x14ac:dyDescent="0.2">
      <c r="A138" s="188"/>
      <c r="B138" s="188"/>
      <c r="C138" s="116"/>
      <c r="D138" s="116"/>
      <c r="E138" s="198"/>
      <c r="F138" s="116"/>
      <c r="G138" s="146"/>
      <c r="H138" s="116"/>
      <c r="I138" s="116"/>
      <c r="J138" s="196">
        <v>0</v>
      </c>
      <c r="K138" s="191">
        <f>SUM(Table_1[[#This Row],[Total Funds]]-Table_1[[#This Row],[Total Personnel]])</f>
        <v>0</v>
      </c>
      <c r="L138" s="196">
        <v>0</v>
      </c>
      <c r="M138" s="196">
        <v>0</v>
      </c>
      <c r="N138" s="196">
        <v>0</v>
      </c>
      <c r="O138" s="196">
        <v>0</v>
      </c>
      <c r="P138" s="192">
        <f>SUM(Table_1[[#This Row],[LCFF Funds]:[Federal Funds]])</f>
        <v>0</v>
      </c>
      <c r="Q138" s="193">
        <f>IF(Table_1[[#This Row],[Contributing to Increased or Improved Services?]]="Yes",IF(Table_1[[#This Row],[Scope]]="Limited",IF(Table_1[[#This Row],[Total Funds]]=0,"",0),0),0)</f>
        <v>0</v>
      </c>
      <c r="R138" s="48"/>
      <c r="S138" s="48"/>
      <c r="T138" s="48"/>
      <c r="U138" s="48"/>
      <c r="V138" s="48"/>
      <c r="W138" s="48"/>
      <c r="X138" s="48"/>
      <c r="Y138" s="48"/>
    </row>
    <row r="139" spans="1:25" s="60" customFormat="1" ht="22.5" customHeight="1" x14ac:dyDescent="0.2">
      <c r="A139" s="188"/>
      <c r="B139" s="188"/>
      <c r="C139" s="116"/>
      <c r="D139" s="116"/>
      <c r="E139" s="199"/>
      <c r="F139" s="116"/>
      <c r="G139" s="148"/>
      <c r="H139" s="116"/>
      <c r="I139" s="116"/>
      <c r="J139" s="196">
        <v>0</v>
      </c>
      <c r="K139" s="191">
        <f>SUM(Table_1[[#This Row],[Total Funds]]-Table_1[[#This Row],[Total Personnel]])</f>
        <v>0</v>
      </c>
      <c r="L139" s="196">
        <v>0</v>
      </c>
      <c r="M139" s="196">
        <v>0</v>
      </c>
      <c r="N139" s="196">
        <v>0</v>
      </c>
      <c r="O139" s="196">
        <v>0</v>
      </c>
      <c r="P139" s="192">
        <f>SUM(Table_1[[#This Row],[LCFF Funds]:[Federal Funds]])</f>
        <v>0</v>
      </c>
      <c r="Q139" s="193">
        <f>IF(Table_1[[#This Row],[Contributing to Increased or Improved Services?]]="Yes",IF(Table_1[[#This Row],[Scope]]="Limited",IF(Table_1[[#This Row],[Total Funds]]=0,"",0),0),0)</f>
        <v>0</v>
      </c>
      <c r="R139" s="48"/>
      <c r="S139" s="48"/>
      <c r="T139" s="48"/>
      <c r="U139" s="48"/>
      <c r="V139" s="48"/>
      <c r="W139" s="48"/>
      <c r="X139" s="48"/>
      <c r="Y139" s="48"/>
    </row>
    <row r="140" spans="1:25" s="60" customFormat="1" ht="22.5" customHeight="1" x14ac:dyDescent="0.2">
      <c r="A140" s="188"/>
      <c r="B140" s="188"/>
      <c r="C140" s="116"/>
      <c r="D140" s="116"/>
      <c r="E140" s="198"/>
      <c r="F140" s="116"/>
      <c r="G140" s="146"/>
      <c r="H140" s="116"/>
      <c r="I140" s="116"/>
      <c r="J140" s="196">
        <v>0</v>
      </c>
      <c r="K140" s="191">
        <f>SUM(Table_1[[#This Row],[Total Funds]]-Table_1[[#This Row],[Total Personnel]])</f>
        <v>0</v>
      </c>
      <c r="L140" s="196">
        <v>0</v>
      </c>
      <c r="M140" s="196">
        <v>0</v>
      </c>
      <c r="N140" s="196">
        <v>0</v>
      </c>
      <c r="O140" s="196">
        <v>0</v>
      </c>
      <c r="P140" s="192">
        <f>SUM(Table_1[[#This Row],[LCFF Funds]:[Federal Funds]])</f>
        <v>0</v>
      </c>
      <c r="Q140" s="193">
        <f>IF(Table_1[[#This Row],[Contributing to Increased or Improved Services?]]="Yes",IF(Table_1[[#This Row],[Scope]]="Limited",IF(Table_1[[#This Row],[Total Funds]]=0,"",0),0),0)</f>
        <v>0</v>
      </c>
      <c r="R140" s="48"/>
      <c r="S140" s="48"/>
      <c r="T140" s="48"/>
      <c r="U140" s="48"/>
      <c r="V140" s="48"/>
      <c r="W140" s="48"/>
      <c r="X140" s="48"/>
      <c r="Y140" s="48"/>
    </row>
    <row r="141" spans="1:25" s="60" customFormat="1" ht="22.5" customHeight="1" x14ac:dyDescent="0.2">
      <c r="A141" s="188"/>
      <c r="B141" s="188"/>
      <c r="C141" s="116"/>
      <c r="D141" s="116"/>
      <c r="E141" s="199"/>
      <c r="F141" s="116"/>
      <c r="G141" s="148"/>
      <c r="H141" s="116"/>
      <c r="I141" s="116"/>
      <c r="J141" s="196">
        <v>0</v>
      </c>
      <c r="K141" s="191">
        <f>SUM(Table_1[[#This Row],[Total Funds]]-Table_1[[#This Row],[Total Personnel]])</f>
        <v>0</v>
      </c>
      <c r="L141" s="196">
        <v>0</v>
      </c>
      <c r="M141" s="196">
        <v>0</v>
      </c>
      <c r="N141" s="196">
        <v>0</v>
      </c>
      <c r="O141" s="196">
        <v>0</v>
      </c>
      <c r="P141" s="192">
        <f>SUM(Table_1[[#This Row],[LCFF Funds]:[Federal Funds]])</f>
        <v>0</v>
      </c>
      <c r="Q141" s="193">
        <f>IF(Table_1[[#This Row],[Contributing to Increased or Improved Services?]]="Yes",IF(Table_1[[#This Row],[Scope]]="Limited",IF(Table_1[[#This Row],[Total Funds]]=0,"",0),0),0)</f>
        <v>0</v>
      </c>
      <c r="R141" s="48"/>
      <c r="S141" s="48"/>
      <c r="T141" s="48"/>
      <c r="U141" s="48"/>
      <c r="V141" s="48"/>
      <c r="W141" s="48"/>
      <c r="X141" s="48"/>
      <c r="Y141" s="48"/>
    </row>
    <row r="142" spans="1:25" s="60" customFormat="1" ht="22.5" customHeight="1" x14ac:dyDescent="0.2">
      <c r="A142" s="188"/>
      <c r="B142" s="188"/>
      <c r="C142" s="116"/>
      <c r="D142" s="116"/>
      <c r="E142" s="198"/>
      <c r="F142" s="116"/>
      <c r="G142" s="146"/>
      <c r="H142" s="116"/>
      <c r="I142" s="116"/>
      <c r="J142" s="196">
        <v>0</v>
      </c>
      <c r="K142" s="191">
        <f>SUM(Table_1[[#This Row],[Total Funds]]-Table_1[[#This Row],[Total Personnel]])</f>
        <v>0</v>
      </c>
      <c r="L142" s="196">
        <v>0</v>
      </c>
      <c r="M142" s="196">
        <v>0</v>
      </c>
      <c r="N142" s="196">
        <v>0</v>
      </c>
      <c r="O142" s="196">
        <v>0</v>
      </c>
      <c r="P142" s="192">
        <f>SUM(Table_1[[#This Row],[LCFF Funds]:[Federal Funds]])</f>
        <v>0</v>
      </c>
      <c r="Q142" s="193">
        <f>IF(Table_1[[#This Row],[Contributing to Increased or Improved Services?]]="Yes",IF(Table_1[[#This Row],[Scope]]="Limited",IF(Table_1[[#This Row],[Total Funds]]=0,"",0),0),0)</f>
        <v>0</v>
      </c>
      <c r="R142" s="48"/>
      <c r="S142" s="48"/>
      <c r="T142" s="48"/>
      <c r="U142" s="48"/>
      <c r="V142" s="48"/>
      <c r="W142" s="48"/>
      <c r="X142" s="48"/>
      <c r="Y142" s="48"/>
    </row>
    <row r="143" spans="1:25" s="60" customFormat="1" ht="22.5" customHeight="1" x14ac:dyDescent="0.2">
      <c r="A143" s="188"/>
      <c r="B143" s="188"/>
      <c r="C143" s="116"/>
      <c r="D143" s="116"/>
      <c r="E143" s="199"/>
      <c r="F143" s="116"/>
      <c r="G143" s="148"/>
      <c r="H143" s="116"/>
      <c r="I143" s="116"/>
      <c r="J143" s="196">
        <v>0</v>
      </c>
      <c r="K143" s="191">
        <f>SUM(Table_1[[#This Row],[Total Funds]]-Table_1[[#This Row],[Total Personnel]])</f>
        <v>0</v>
      </c>
      <c r="L143" s="196">
        <v>0</v>
      </c>
      <c r="M143" s="196">
        <v>0</v>
      </c>
      <c r="N143" s="196">
        <v>0</v>
      </c>
      <c r="O143" s="196">
        <v>0</v>
      </c>
      <c r="P143" s="192">
        <f>SUM(Table_1[[#This Row],[LCFF Funds]:[Federal Funds]])</f>
        <v>0</v>
      </c>
      <c r="Q143" s="193">
        <f>IF(Table_1[[#This Row],[Contributing to Increased or Improved Services?]]="Yes",IF(Table_1[[#This Row],[Scope]]="Limited",IF(Table_1[[#This Row],[Total Funds]]=0,"",0),0),0)</f>
        <v>0</v>
      </c>
      <c r="R143" s="48"/>
      <c r="S143" s="48"/>
      <c r="T143" s="48"/>
      <c r="U143" s="48"/>
      <c r="V143" s="48"/>
      <c r="W143" s="48"/>
      <c r="X143" s="48"/>
      <c r="Y143" s="48"/>
    </row>
    <row r="144" spans="1:25" s="60" customFormat="1" ht="22.5" customHeight="1" x14ac:dyDescent="0.2">
      <c r="A144" s="188"/>
      <c r="B144" s="188"/>
      <c r="C144" s="116"/>
      <c r="D144" s="116"/>
      <c r="E144" s="198"/>
      <c r="F144" s="116"/>
      <c r="G144" s="146"/>
      <c r="H144" s="116"/>
      <c r="I144" s="116"/>
      <c r="J144" s="196">
        <v>0</v>
      </c>
      <c r="K144" s="191">
        <f>SUM(Table_1[[#This Row],[Total Funds]]-Table_1[[#This Row],[Total Personnel]])</f>
        <v>0</v>
      </c>
      <c r="L144" s="196">
        <v>0</v>
      </c>
      <c r="M144" s="196">
        <v>0</v>
      </c>
      <c r="N144" s="196">
        <v>0</v>
      </c>
      <c r="O144" s="196">
        <v>0</v>
      </c>
      <c r="P144" s="192">
        <f>SUM(Table_1[[#This Row],[LCFF Funds]:[Federal Funds]])</f>
        <v>0</v>
      </c>
      <c r="Q144" s="193">
        <f>IF(Table_1[[#This Row],[Contributing to Increased or Improved Services?]]="Yes",IF(Table_1[[#This Row],[Scope]]="Limited",IF(Table_1[[#This Row],[Total Funds]]=0,"",0),0),0)</f>
        <v>0</v>
      </c>
      <c r="R144" s="48"/>
      <c r="S144" s="48"/>
      <c r="T144" s="48"/>
      <c r="U144" s="48"/>
      <c r="V144" s="48"/>
      <c r="W144" s="48"/>
      <c r="X144" s="48"/>
      <c r="Y144" s="48"/>
    </row>
    <row r="145" spans="1:25" s="60" customFormat="1" ht="22.5" customHeight="1" x14ac:dyDescent="0.2">
      <c r="A145" s="188"/>
      <c r="B145" s="188"/>
      <c r="C145" s="116"/>
      <c r="D145" s="116"/>
      <c r="E145" s="199"/>
      <c r="F145" s="116"/>
      <c r="G145" s="148"/>
      <c r="H145" s="116"/>
      <c r="I145" s="116"/>
      <c r="J145" s="196">
        <v>0</v>
      </c>
      <c r="K145" s="191">
        <f>SUM(Table_1[[#This Row],[Total Funds]]-Table_1[[#This Row],[Total Personnel]])</f>
        <v>0</v>
      </c>
      <c r="L145" s="196">
        <v>0</v>
      </c>
      <c r="M145" s="196">
        <v>0</v>
      </c>
      <c r="N145" s="196">
        <v>0</v>
      </c>
      <c r="O145" s="196">
        <v>0</v>
      </c>
      <c r="P145" s="192">
        <f>SUM(Table_1[[#This Row],[LCFF Funds]:[Federal Funds]])</f>
        <v>0</v>
      </c>
      <c r="Q145" s="193">
        <f>IF(Table_1[[#This Row],[Contributing to Increased or Improved Services?]]="Yes",IF(Table_1[[#This Row],[Scope]]="Limited",IF(Table_1[[#This Row],[Total Funds]]=0,"",0),0),0)</f>
        <v>0</v>
      </c>
      <c r="R145" s="48"/>
      <c r="S145" s="48"/>
      <c r="T145" s="48"/>
      <c r="U145" s="48"/>
      <c r="V145" s="48"/>
      <c r="W145" s="48"/>
      <c r="X145" s="48"/>
      <c r="Y145" s="48"/>
    </row>
    <row r="146" spans="1:25" s="60" customFormat="1" ht="22.5" customHeight="1" x14ac:dyDescent="0.2">
      <c r="A146" s="188"/>
      <c r="B146" s="188"/>
      <c r="C146" s="116"/>
      <c r="D146" s="116"/>
      <c r="E146" s="198"/>
      <c r="F146" s="116"/>
      <c r="G146" s="146"/>
      <c r="H146" s="116"/>
      <c r="I146" s="116"/>
      <c r="J146" s="196">
        <v>0</v>
      </c>
      <c r="K146" s="191">
        <f>SUM(Table_1[[#This Row],[Total Funds]]-Table_1[[#This Row],[Total Personnel]])</f>
        <v>0</v>
      </c>
      <c r="L146" s="196">
        <v>0</v>
      </c>
      <c r="M146" s="196">
        <v>0</v>
      </c>
      <c r="N146" s="196">
        <v>0</v>
      </c>
      <c r="O146" s="196">
        <v>0</v>
      </c>
      <c r="P146" s="192">
        <f>SUM(Table_1[[#This Row],[LCFF Funds]:[Federal Funds]])</f>
        <v>0</v>
      </c>
      <c r="Q146" s="193">
        <f>IF(Table_1[[#This Row],[Contributing to Increased or Improved Services?]]="Yes",IF(Table_1[[#This Row],[Scope]]="Limited",IF(Table_1[[#This Row],[Total Funds]]=0,"",0),0),0)</f>
        <v>0</v>
      </c>
      <c r="R146" s="48"/>
      <c r="S146" s="48"/>
      <c r="T146" s="48"/>
      <c r="U146" s="48"/>
      <c r="V146" s="48"/>
      <c r="W146" s="48"/>
      <c r="X146" s="48"/>
      <c r="Y146" s="48"/>
    </row>
    <row r="147" spans="1:25" s="60" customFormat="1" ht="22.5" customHeight="1" x14ac:dyDescent="0.2">
      <c r="A147" s="188"/>
      <c r="B147" s="188"/>
      <c r="C147" s="116"/>
      <c r="D147" s="116"/>
      <c r="E147" s="199"/>
      <c r="F147" s="116"/>
      <c r="G147" s="148"/>
      <c r="H147" s="116"/>
      <c r="I147" s="116"/>
      <c r="J147" s="196">
        <v>0</v>
      </c>
      <c r="K147" s="191">
        <f>SUM(Table_1[[#This Row],[Total Funds]]-Table_1[[#This Row],[Total Personnel]])</f>
        <v>0</v>
      </c>
      <c r="L147" s="196">
        <v>0</v>
      </c>
      <c r="M147" s="196">
        <v>0</v>
      </c>
      <c r="N147" s="196">
        <v>0</v>
      </c>
      <c r="O147" s="196">
        <v>0</v>
      </c>
      <c r="P147" s="192">
        <f>SUM(Table_1[[#This Row],[LCFF Funds]:[Federal Funds]])</f>
        <v>0</v>
      </c>
      <c r="Q147" s="193">
        <f>IF(Table_1[[#This Row],[Contributing to Increased or Improved Services?]]="Yes",IF(Table_1[[#This Row],[Scope]]="Limited",IF(Table_1[[#This Row],[Total Funds]]=0,"",0),0),0)</f>
        <v>0</v>
      </c>
      <c r="R147" s="48"/>
      <c r="S147" s="48"/>
      <c r="T147" s="48"/>
      <c r="U147" s="48"/>
      <c r="V147" s="48"/>
      <c r="W147" s="48"/>
      <c r="X147" s="48"/>
      <c r="Y147" s="48"/>
    </row>
    <row r="148" spans="1:25" s="60" customFormat="1" ht="22.5" customHeight="1" x14ac:dyDescent="0.2">
      <c r="A148" s="188"/>
      <c r="B148" s="188"/>
      <c r="C148" s="116"/>
      <c r="D148" s="116"/>
      <c r="E148" s="198"/>
      <c r="F148" s="116"/>
      <c r="G148" s="146"/>
      <c r="H148" s="116"/>
      <c r="I148" s="116"/>
      <c r="J148" s="196">
        <v>0</v>
      </c>
      <c r="K148" s="191">
        <f>SUM(Table_1[[#This Row],[Total Funds]]-Table_1[[#This Row],[Total Personnel]])</f>
        <v>0</v>
      </c>
      <c r="L148" s="196">
        <v>0</v>
      </c>
      <c r="M148" s="196">
        <v>0</v>
      </c>
      <c r="N148" s="196">
        <v>0</v>
      </c>
      <c r="O148" s="196">
        <v>0</v>
      </c>
      <c r="P148" s="192">
        <f>SUM(Table_1[[#This Row],[LCFF Funds]:[Federal Funds]])</f>
        <v>0</v>
      </c>
      <c r="Q148" s="193">
        <f>IF(Table_1[[#This Row],[Contributing to Increased or Improved Services?]]="Yes",IF(Table_1[[#This Row],[Scope]]="Limited",IF(Table_1[[#This Row],[Total Funds]]=0,"",0),0),0)</f>
        <v>0</v>
      </c>
      <c r="R148" s="48"/>
      <c r="S148" s="48"/>
      <c r="T148" s="48"/>
      <c r="U148" s="48"/>
      <c r="V148" s="48"/>
      <c r="W148" s="48"/>
      <c r="X148" s="48"/>
      <c r="Y148" s="48"/>
    </row>
    <row r="149" spans="1:25" s="60" customFormat="1" ht="22.5" customHeight="1" x14ac:dyDescent="0.2">
      <c r="A149" s="188"/>
      <c r="B149" s="188"/>
      <c r="C149" s="116"/>
      <c r="D149" s="116"/>
      <c r="E149" s="199"/>
      <c r="F149" s="116"/>
      <c r="G149" s="148"/>
      <c r="H149" s="116"/>
      <c r="I149" s="116"/>
      <c r="J149" s="196">
        <v>0</v>
      </c>
      <c r="K149" s="191">
        <f>SUM(Table_1[[#This Row],[Total Funds]]-Table_1[[#This Row],[Total Personnel]])</f>
        <v>0</v>
      </c>
      <c r="L149" s="196">
        <v>0</v>
      </c>
      <c r="M149" s="196">
        <v>0</v>
      </c>
      <c r="N149" s="196">
        <v>0</v>
      </c>
      <c r="O149" s="196">
        <v>0</v>
      </c>
      <c r="P149" s="192">
        <f>SUM(Table_1[[#This Row],[LCFF Funds]:[Federal Funds]])</f>
        <v>0</v>
      </c>
      <c r="Q149" s="193">
        <f>IF(Table_1[[#This Row],[Contributing to Increased or Improved Services?]]="Yes",IF(Table_1[[#This Row],[Scope]]="Limited",IF(Table_1[[#This Row],[Total Funds]]=0,"",0),0),0)</f>
        <v>0</v>
      </c>
      <c r="R149" s="48"/>
      <c r="S149" s="48"/>
      <c r="T149" s="48"/>
      <c r="U149" s="48"/>
      <c r="V149" s="48"/>
      <c r="W149" s="48"/>
      <c r="X149" s="48"/>
      <c r="Y149" s="48"/>
    </row>
    <row r="150" spans="1:25" s="60" customFormat="1" ht="22.5" customHeight="1" x14ac:dyDescent="0.2">
      <c r="A150" s="188"/>
      <c r="B150" s="188"/>
      <c r="C150" s="116"/>
      <c r="D150" s="116"/>
      <c r="E150" s="198"/>
      <c r="F150" s="116"/>
      <c r="G150" s="146"/>
      <c r="H150" s="116"/>
      <c r="I150" s="116"/>
      <c r="J150" s="196">
        <v>0</v>
      </c>
      <c r="K150" s="191">
        <f>SUM(Table_1[[#This Row],[Total Funds]]-Table_1[[#This Row],[Total Personnel]])</f>
        <v>0</v>
      </c>
      <c r="L150" s="196">
        <v>0</v>
      </c>
      <c r="M150" s="196">
        <v>0</v>
      </c>
      <c r="N150" s="196">
        <v>0</v>
      </c>
      <c r="O150" s="196">
        <v>0</v>
      </c>
      <c r="P150" s="192">
        <f>SUM(Table_1[[#This Row],[LCFF Funds]:[Federal Funds]])</f>
        <v>0</v>
      </c>
      <c r="Q150" s="193">
        <f>IF(Table_1[[#This Row],[Contributing to Increased or Improved Services?]]="Yes",IF(Table_1[[#This Row],[Scope]]="Limited",IF(Table_1[[#This Row],[Total Funds]]=0,"",0),0),0)</f>
        <v>0</v>
      </c>
      <c r="R150" s="48"/>
      <c r="S150" s="48"/>
      <c r="T150" s="48"/>
      <c r="U150" s="48"/>
      <c r="V150" s="48"/>
      <c r="W150" s="48"/>
      <c r="X150" s="48"/>
      <c r="Y150" s="48"/>
    </row>
    <row r="151" spans="1:25" s="60" customFormat="1" ht="22.5" customHeight="1" x14ac:dyDescent="0.2">
      <c r="A151" s="188"/>
      <c r="B151" s="188"/>
      <c r="C151" s="116"/>
      <c r="D151" s="116"/>
      <c r="E151" s="199"/>
      <c r="F151" s="116"/>
      <c r="G151" s="148"/>
      <c r="H151" s="116"/>
      <c r="I151" s="116"/>
      <c r="J151" s="196">
        <v>0</v>
      </c>
      <c r="K151" s="191">
        <f>SUM(Table_1[[#This Row],[Total Funds]]-Table_1[[#This Row],[Total Personnel]])</f>
        <v>0</v>
      </c>
      <c r="L151" s="196">
        <v>0</v>
      </c>
      <c r="M151" s="196">
        <v>0</v>
      </c>
      <c r="N151" s="196">
        <v>0</v>
      </c>
      <c r="O151" s="196">
        <v>0</v>
      </c>
      <c r="P151" s="192">
        <f>SUM(Table_1[[#This Row],[LCFF Funds]:[Federal Funds]])</f>
        <v>0</v>
      </c>
      <c r="Q151" s="193">
        <f>IF(Table_1[[#This Row],[Contributing to Increased or Improved Services?]]="Yes",IF(Table_1[[#This Row],[Scope]]="Limited",IF(Table_1[[#This Row],[Total Funds]]=0,"",0),0),0)</f>
        <v>0</v>
      </c>
      <c r="R151" s="48"/>
      <c r="S151" s="48"/>
      <c r="T151" s="48"/>
      <c r="U151" s="48"/>
      <c r="V151" s="48"/>
      <c r="W151" s="48"/>
      <c r="X151" s="48"/>
      <c r="Y151" s="48"/>
    </row>
    <row r="152" spans="1:25" s="60" customFormat="1" ht="22.5" customHeight="1" x14ac:dyDescent="0.2">
      <c r="A152" s="188"/>
      <c r="B152" s="188"/>
      <c r="C152" s="116"/>
      <c r="D152" s="116"/>
      <c r="E152" s="198"/>
      <c r="F152" s="116"/>
      <c r="G152" s="146"/>
      <c r="H152" s="116"/>
      <c r="I152" s="116"/>
      <c r="J152" s="196">
        <v>0</v>
      </c>
      <c r="K152" s="191">
        <f>SUM(Table_1[[#This Row],[Total Funds]]-Table_1[[#This Row],[Total Personnel]])</f>
        <v>0</v>
      </c>
      <c r="L152" s="196">
        <v>0</v>
      </c>
      <c r="M152" s="196">
        <v>0</v>
      </c>
      <c r="N152" s="196">
        <v>0</v>
      </c>
      <c r="O152" s="196">
        <v>0</v>
      </c>
      <c r="P152" s="192">
        <f>SUM(Table_1[[#This Row],[LCFF Funds]:[Federal Funds]])</f>
        <v>0</v>
      </c>
      <c r="Q152" s="193">
        <f>IF(Table_1[[#This Row],[Contributing to Increased or Improved Services?]]="Yes",IF(Table_1[[#This Row],[Scope]]="Limited",IF(Table_1[[#This Row],[Total Funds]]=0,"",0),0),0)</f>
        <v>0</v>
      </c>
      <c r="R152" s="48"/>
      <c r="S152" s="48"/>
      <c r="T152" s="48"/>
      <c r="U152" s="48"/>
      <c r="V152" s="48"/>
      <c r="W152" s="48"/>
      <c r="X152" s="48"/>
      <c r="Y152" s="48"/>
    </row>
    <row r="153" spans="1:25" s="60" customFormat="1" ht="22.5" customHeight="1" x14ac:dyDescent="0.2">
      <c r="A153" s="188"/>
      <c r="B153" s="188"/>
      <c r="C153" s="116"/>
      <c r="D153" s="116"/>
      <c r="E153" s="199"/>
      <c r="F153" s="116"/>
      <c r="G153" s="148"/>
      <c r="H153" s="116"/>
      <c r="I153" s="116"/>
      <c r="J153" s="196">
        <v>0</v>
      </c>
      <c r="K153" s="191">
        <f>SUM(Table_1[[#This Row],[Total Funds]]-Table_1[[#This Row],[Total Personnel]])</f>
        <v>0</v>
      </c>
      <c r="L153" s="196">
        <v>0</v>
      </c>
      <c r="M153" s="196">
        <v>0</v>
      </c>
      <c r="N153" s="196">
        <v>0</v>
      </c>
      <c r="O153" s="196">
        <v>0</v>
      </c>
      <c r="P153" s="192">
        <f>SUM(Table_1[[#This Row],[LCFF Funds]:[Federal Funds]])</f>
        <v>0</v>
      </c>
      <c r="Q153" s="193">
        <f>IF(Table_1[[#This Row],[Contributing to Increased or Improved Services?]]="Yes",IF(Table_1[[#This Row],[Scope]]="Limited",IF(Table_1[[#This Row],[Total Funds]]=0,"",0),0),0)</f>
        <v>0</v>
      </c>
      <c r="R153" s="48"/>
      <c r="S153" s="48"/>
      <c r="T153" s="48"/>
      <c r="U153" s="48"/>
      <c r="V153" s="48"/>
      <c r="W153" s="48"/>
      <c r="X153" s="48"/>
      <c r="Y153" s="48"/>
    </row>
    <row r="154" spans="1:25" s="60" customFormat="1" ht="22.5" customHeight="1" x14ac:dyDescent="0.2">
      <c r="A154" s="188"/>
      <c r="B154" s="188"/>
      <c r="C154" s="116"/>
      <c r="D154" s="116"/>
      <c r="E154" s="198"/>
      <c r="F154" s="116"/>
      <c r="G154" s="146"/>
      <c r="H154" s="116"/>
      <c r="I154" s="116"/>
      <c r="J154" s="196">
        <v>0</v>
      </c>
      <c r="K154" s="191">
        <f>SUM(Table_1[[#This Row],[Total Funds]]-Table_1[[#This Row],[Total Personnel]])</f>
        <v>0</v>
      </c>
      <c r="L154" s="196">
        <v>0</v>
      </c>
      <c r="M154" s="196">
        <v>0</v>
      </c>
      <c r="N154" s="196">
        <v>0</v>
      </c>
      <c r="O154" s="196">
        <v>0</v>
      </c>
      <c r="P154" s="192">
        <f>SUM(Table_1[[#This Row],[LCFF Funds]:[Federal Funds]])</f>
        <v>0</v>
      </c>
      <c r="Q154" s="193">
        <f>IF(Table_1[[#This Row],[Contributing to Increased or Improved Services?]]="Yes",IF(Table_1[[#This Row],[Scope]]="Limited",IF(Table_1[[#This Row],[Total Funds]]=0,"",0),0),0)</f>
        <v>0</v>
      </c>
      <c r="R154" s="48"/>
      <c r="S154" s="48"/>
      <c r="T154" s="48"/>
      <c r="U154" s="48"/>
      <c r="V154" s="48"/>
      <c r="W154" s="48"/>
      <c r="X154" s="48"/>
      <c r="Y154" s="48"/>
    </row>
    <row r="155" spans="1:25" s="60" customFormat="1" ht="22.5" customHeight="1" x14ac:dyDescent="0.2">
      <c r="A155" s="188"/>
      <c r="B155" s="188"/>
      <c r="C155" s="116"/>
      <c r="D155" s="116"/>
      <c r="E155" s="199"/>
      <c r="F155" s="116"/>
      <c r="G155" s="148"/>
      <c r="H155" s="116"/>
      <c r="I155" s="116"/>
      <c r="J155" s="196">
        <v>0</v>
      </c>
      <c r="K155" s="191">
        <f>SUM(Table_1[[#This Row],[Total Funds]]-Table_1[[#This Row],[Total Personnel]])</f>
        <v>0</v>
      </c>
      <c r="L155" s="196">
        <v>0</v>
      </c>
      <c r="M155" s="196">
        <v>0</v>
      </c>
      <c r="N155" s="196">
        <v>0</v>
      </c>
      <c r="O155" s="196">
        <v>0</v>
      </c>
      <c r="P155" s="192">
        <f>SUM(Table_1[[#This Row],[LCFF Funds]:[Federal Funds]])</f>
        <v>0</v>
      </c>
      <c r="Q155" s="193">
        <f>IF(Table_1[[#This Row],[Contributing to Increased or Improved Services?]]="Yes",IF(Table_1[[#This Row],[Scope]]="Limited",IF(Table_1[[#This Row],[Total Funds]]=0,"",0),0),0)</f>
        <v>0</v>
      </c>
      <c r="R155" s="48"/>
      <c r="S155" s="48"/>
      <c r="T155" s="48"/>
      <c r="U155" s="48"/>
      <c r="V155" s="48"/>
      <c r="W155" s="48"/>
      <c r="X155" s="48"/>
      <c r="Y155" s="48"/>
    </row>
    <row r="156" spans="1:25" s="60" customFormat="1" ht="22.5" customHeight="1" x14ac:dyDescent="0.2">
      <c r="A156" s="188"/>
      <c r="B156" s="188"/>
      <c r="C156" s="116"/>
      <c r="D156" s="116"/>
      <c r="E156" s="198"/>
      <c r="F156" s="116"/>
      <c r="G156" s="146"/>
      <c r="H156" s="116"/>
      <c r="I156" s="116"/>
      <c r="J156" s="196">
        <v>0</v>
      </c>
      <c r="K156" s="191">
        <f>SUM(Table_1[[#This Row],[Total Funds]]-Table_1[[#This Row],[Total Personnel]])</f>
        <v>0</v>
      </c>
      <c r="L156" s="196">
        <v>0</v>
      </c>
      <c r="M156" s="196">
        <v>0</v>
      </c>
      <c r="N156" s="196">
        <v>0</v>
      </c>
      <c r="O156" s="196">
        <v>0</v>
      </c>
      <c r="P156" s="192">
        <f>SUM(Table_1[[#This Row],[LCFF Funds]:[Federal Funds]])</f>
        <v>0</v>
      </c>
      <c r="Q156" s="193">
        <f>IF(Table_1[[#This Row],[Contributing to Increased or Improved Services?]]="Yes",IF(Table_1[[#This Row],[Scope]]="Limited",IF(Table_1[[#This Row],[Total Funds]]=0,"",0),0),0)</f>
        <v>0</v>
      </c>
      <c r="R156" s="48"/>
      <c r="S156" s="48"/>
      <c r="T156" s="48"/>
      <c r="U156" s="48"/>
      <c r="V156" s="48"/>
      <c r="W156" s="48"/>
      <c r="X156" s="48"/>
      <c r="Y156" s="48"/>
    </row>
    <row r="157" spans="1:25" s="60" customFormat="1" ht="22.5" customHeight="1" x14ac:dyDescent="0.2">
      <c r="A157" s="188"/>
      <c r="B157" s="188"/>
      <c r="C157" s="116"/>
      <c r="D157" s="116"/>
      <c r="E157" s="199"/>
      <c r="F157" s="116"/>
      <c r="G157" s="148"/>
      <c r="H157" s="116"/>
      <c r="I157" s="116"/>
      <c r="J157" s="196">
        <v>0</v>
      </c>
      <c r="K157" s="191">
        <f>SUM(Table_1[[#This Row],[Total Funds]]-Table_1[[#This Row],[Total Personnel]])</f>
        <v>0</v>
      </c>
      <c r="L157" s="196">
        <v>0</v>
      </c>
      <c r="M157" s="196">
        <v>0</v>
      </c>
      <c r="N157" s="196">
        <v>0</v>
      </c>
      <c r="O157" s="196">
        <v>0</v>
      </c>
      <c r="P157" s="192">
        <f>SUM(Table_1[[#This Row],[LCFF Funds]:[Federal Funds]])</f>
        <v>0</v>
      </c>
      <c r="Q157" s="193">
        <f>IF(Table_1[[#This Row],[Contributing to Increased or Improved Services?]]="Yes",IF(Table_1[[#This Row],[Scope]]="Limited",IF(Table_1[[#This Row],[Total Funds]]=0,"",0),0),0)</f>
        <v>0</v>
      </c>
      <c r="R157" s="48"/>
      <c r="S157" s="48"/>
      <c r="T157" s="48"/>
      <c r="U157" s="48"/>
      <c r="V157" s="48"/>
      <c r="W157" s="48"/>
      <c r="X157" s="48"/>
      <c r="Y157" s="48"/>
    </row>
    <row r="158" spans="1:25" s="60" customFormat="1" ht="22.5" customHeight="1" x14ac:dyDescent="0.2">
      <c r="A158" s="188"/>
      <c r="B158" s="188"/>
      <c r="C158" s="116"/>
      <c r="D158" s="116"/>
      <c r="E158" s="198"/>
      <c r="F158" s="116"/>
      <c r="G158" s="146"/>
      <c r="H158" s="116"/>
      <c r="I158" s="116"/>
      <c r="J158" s="196">
        <v>0</v>
      </c>
      <c r="K158" s="191">
        <f>SUM(Table_1[[#This Row],[Total Funds]]-Table_1[[#This Row],[Total Personnel]])</f>
        <v>0</v>
      </c>
      <c r="L158" s="196">
        <v>0</v>
      </c>
      <c r="M158" s="196">
        <v>0</v>
      </c>
      <c r="N158" s="196">
        <v>0</v>
      </c>
      <c r="O158" s="196">
        <v>0</v>
      </c>
      <c r="P158" s="192">
        <f>SUM(Table_1[[#This Row],[LCFF Funds]:[Federal Funds]])</f>
        <v>0</v>
      </c>
      <c r="Q158" s="193">
        <f>IF(Table_1[[#This Row],[Contributing to Increased or Improved Services?]]="Yes",IF(Table_1[[#This Row],[Scope]]="Limited",IF(Table_1[[#This Row],[Total Funds]]=0,"",0),0),0)</f>
        <v>0</v>
      </c>
      <c r="R158" s="48"/>
      <c r="S158" s="48"/>
      <c r="T158" s="48"/>
      <c r="U158" s="48"/>
      <c r="V158" s="48"/>
      <c r="W158" s="48"/>
      <c r="X158" s="48"/>
      <c r="Y158" s="48"/>
    </row>
    <row r="159" spans="1:25" s="60" customFormat="1" ht="22.5" customHeight="1" x14ac:dyDescent="0.2">
      <c r="A159" s="188"/>
      <c r="B159" s="188"/>
      <c r="C159" s="116"/>
      <c r="D159" s="116"/>
      <c r="E159" s="199"/>
      <c r="F159" s="116"/>
      <c r="G159" s="148"/>
      <c r="H159" s="116"/>
      <c r="I159" s="116"/>
      <c r="J159" s="196">
        <v>0</v>
      </c>
      <c r="K159" s="191">
        <f>SUM(Table_1[[#This Row],[Total Funds]]-Table_1[[#This Row],[Total Personnel]])</f>
        <v>0</v>
      </c>
      <c r="L159" s="196">
        <v>0</v>
      </c>
      <c r="M159" s="196">
        <v>0</v>
      </c>
      <c r="N159" s="196">
        <v>0</v>
      </c>
      <c r="O159" s="196">
        <v>0</v>
      </c>
      <c r="P159" s="192">
        <f>SUM(Table_1[[#This Row],[LCFF Funds]:[Federal Funds]])</f>
        <v>0</v>
      </c>
      <c r="Q159" s="193">
        <f>IF(Table_1[[#This Row],[Contributing to Increased or Improved Services?]]="Yes",IF(Table_1[[#This Row],[Scope]]="Limited",IF(Table_1[[#This Row],[Total Funds]]=0,"",0),0),0)</f>
        <v>0</v>
      </c>
      <c r="R159" s="48"/>
      <c r="S159" s="48"/>
      <c r="T159" s="48"/>
      <c r="U159" s="48"/>
      <c r="V159" s="48"/>
      <c r="W159" s="48"/>
      <c r="X159" s="48"/>
      <c r="Y159" s="48"/>
    </row>
    <row r="160" spans="1:25" s="60" customFormat="1" ht="22.5" customHeight="1" x14ac:dyDescent="0.2">
      <c r="A160" s="188"/>
      <c r="B160" s="188"/>
      <c r="C160" s="116"/>
      <c r="D160" s="116"/>
      <c r="E160" s="198"/>
      <c r="F160" s="116"/>
      <c r="G160" s="146"/>
      <c r="H160" s="116"/>
      <c r="I160" s="116"/>
      <c r="J160" s="196">
        <v>0</v>
      </c>
      <c r="K160" s="191">
        <f>SUM(Table_1[[#This Row],[Total Funds]]-Table_1[[#This Row],[Total Personnel]])</f>
        <v>0</v>
      </c>
      <c r="L160" s="196">
        <v>0</v>
      </c>
      <c r="M160" s="196">
        <v>0</v>
      </c>
      <c r="N160" s="196">
        <v>0</v>
      </c>
      <c r="O160" s="196">
        <v>0</v>
      </c>
      <c r="P160" s="192">
        <f>SUM(Table_1[[#This Row],[LCFF Funds]:[Federal Funds]])</f>
        <v>0</v>
      </c>
      <c r="Q160" s="193">
        <f>IF(Table_1[[#This Row],[Contributing to Increased or Improved Services?]]="Yes",IF(Table_1[[#This Row],[Scope]]="Limited",IF(Table_1[[#This Row],[Total Funds]]=0,"",0),0),0)</f>
        <v>0</v>
      </c>
      <c r="R160" s="48"/>
      <c r="S160" s="48"/>
      <c r="T160" s="48"/>
      <c r="U160" s="48"/>
      <c r="V160" s="48"/>
      <c r="W160" s="48"/>
      <c r="X160" s="48"/>
      <c r="Y160" s="48"/>
    </row>
    <row r="161" spans="1:25" s="60" customFormat="1" ht="22.5" customHeight="1" x14ac:dyDescent="0.2">
      <c r="A161" s="188"/>
      <c r="B161" s="188"/>
      <c r="C161" s="116"/>
      <c r="D161" s="116"/>
      <c r="E161" s="199"/>
      <c r="F161" s="116"/>
      <c r="G161" s="148"/>
      <c r="H161" s="116"/>
      <c r="I161" s="116"/>
      <c r="J161" s="196">
        <v>0</v>
      </c>
      <c r="K161" s="191">
        <f>SUM(Table_1[[#This Row],[Total Funds]]-Table_1[[#This Row],[Total Personnel]])</f>
        <v>0</v>
      </c>
      <c r="L161" s="196">
        <v>0</v>
      </c>
      <c r="M161" s="196">
        <v>0</v>
      </c>
      <c r="N161" s="196">
        <v>0</v>
      </c>
      <c r="O161" s="196">
        <v>0</v>
      </c>
      <c r="P161" s="192">
        <f>SUM(Table_1[[#This Row],[LCFF Funds]:[Federal Funds]])</f>
        <v>0</v>
      </c>
      <c r="Q161" s="193">
        <f>IF(Table_1[[#This Row],[Contributing to Increased or Improved Services?]]="Yes",IF(Table_1[[#This Row],[Scope]]="Limited",IF(Table_1[[#This Row],[Total Funds]]=0,"",0),0),0)</f>
        <v>0</v>
      </c>
      <c r="R161" s="48"/>
      <c r="S161" s="48"/>
      <c r="T161" s="48"/>
      <c r="U161" s="48"/>
      <c r="V161" s="48"/>
      <c r="W161" s="48"/>
      <c r="X161" s="48"/>
      <c r="Y161" s="48"/>
    </row>
    <row r="162" spans="1:25" s="60" customFormat="1" ht="22.5" customHeight="1" x14ac:dyDescent="0.2">
      <c r="A162" s="188"/>
      <c r="B162" s="188"/>
      <c r="C162" s="116"/>
      <c r="D162" s="116"/>
      <c r="E162" s="198"/>
      <c r="F162" s="116"/>
      <c r="G162" s="146"/>
      <c r="H162" s="116"/>
      <c r="I162" s="116"/>
      <c r="J162" s="196">
        <v>0</v>
      </c>
      <c r="K162" s="191">
        <f>SUM(Table_1[[#This Row],[Total Funds]]-Table_1[[#This Row],[Total Personnel]])</f>
        <v>0</v>
      </c>
      <c r="L162" s="196">
        <v>0</v>
      </c>
      <c r="M162" s="196">
        <v>0</v>
      </c>
      <c r="N162" s="196">
        <v>0</v>
      </c>
      <c r="O162" s="196">
        <v>0</v>
      </c>
      <c r="P162" s="192">
        <f>SUM(Table_1[[#This Row],[LCFF Funds]:[Federal Funds]])</f>
        <v>0</v>
      </c>
      <c r="Q162" s="193">
        <f>IF(Table_1[[#This Row],[Contributing to Increased or Improved Services?]]="Yes",IF(Table_1[[#This Row],[Scope]]="Limited",IF(Table_1[[#This Row],[Total Funds]]=0,"",0),0),0)</f>
        <v>0</v>
      </c>
      <c r="R162" s="48"/>
      <c r="S162" s="48"/>
      <c r="T162" s="48"/>
      <c r="U162" s="48"/>
      <c r="V162" s="48"/>
      <c r="W162" s="48"/>
      <c r="X162" s="48"/>
      <c r="Y162" s="48"/>
    </row>
    <row r="163" spans="1:25" s="60" customFormat="1" ht="22.5" customHeight="1" x14ac:dyDescent="0.2">
      <c r="A163" s="188"/>
      <c r="B163" s="188"/>
      <c r="C163" s="116"/>
      <c r="D163" s="116"/>
      <c r="E163" s="199"/>
      <c r="F163" s="116"/>
      <c r="G163" s="148"/>
      <c r="H163" s="116"/>
      <c r="I163" s="116"/>
      <c r="J163" s="196">
        <v>0</v>
      </c>
      <c r="K163" s="191">
        <f>SUM(Table_1[[#This Row],[Total Funds]]-Table_1[[#This Row],[Total Personnel]])</f>
        <v>0</v>
      </c>
      <c r="L163" s="196">
        <v>0</v>
      </c>
      <c r="M163" s="196">
        <v>0</v>
      </c>
      <c r="N163" s="196">
        <v>0</v>
      </c>
      <c r="O163" s="196">
        <v>0</v>
      </c>
      <c r="P163" s="192">
        <f>SUM(Table_1[[#This Row],[LCFF Funds]:[Federal Funds]])</f>
        <v>0</v>
      </c>
      <c r="Q163" s="193">
        <f>IF(Table_1[[#This Row],[Contributing to Increased or Improved Services?]]="Yes",IF(Table_1[[#This Row],[Scope]]="Limited",IF(Table_1[[#This Row],[Total Funds]]=0,"",0),0),0)</f>
        <v>0</v>
      </c>
      <c r="R163" s="48"/>
      <c r="S163" s="48"/>
      <c r="T163" s="48"/>
      <c r="U163" s="48"/>
      <c r="V163" s="48"/>
      <c r="W163" s="48"/>
      <c r="X163" s="48"/>
      <c r="Y163" s="48"/>
    </row>
    <row r="164" spans="1:25" s="60" customFormat="1" ht="22.5" customHeight="1" x14ac:dyDescent="0.2">
      <c r="A164" s="188"/>
      <c r="B164" s="188"/>
      <c r="C164" s="116"/>
      <c r="D164" s="116"/>
      <c r="E164" s="198"/>
      <c r="F164" s="116"/>
      <c r="G164" s="146"/>
      <c r="H164" s="116"/>
      <c r="I164" s="116"/>
      <c r="J164" s="196">
        <v>0</v>
      </c>
      <c r="K164" s="191">
        <f>SUM(Table_1[[#This Row],[Total Funds]]-Table_1[[#This Row],[Total Personnel]])</f>
        <v>0</v>
      </c>
      <c r="L164" s="196">
        <v>0</v>
      </c>
      <c r="M164" s="196">
        <v>0</v>
      </c>
      <c r="N164" s="196">
        <v>0</v>
      </c>
      <c r="O164" s="196">
        <v>0</v>
      </c>
      <c r="P164" s="192">
        <f>SUM(Table_1[[#This Row],[LCFF Funds]:[Federal Funds]])</f>
        <v>0</v>
      </c>
      <c r="Q164" s="193">
        <f>IF(Table_1[[#This Row],[Contributing to Increased or Improved Services?]]="Yes",IF(Table_1[[#This Row],[Scope]]="Limited",IF(Table_1[[#This Row],[Total Funds]]=0,"",0),0),0)</f>
        <v>0</v>
      </c>
      <c r="R164" s="48"/>
      <c r="S164" s="48"/>
      <c r="T164" s="48"/>
      <c r="U164" s="48"/>
      <c r="V164" s="48"/>
      <c r="W164" s="48"/>
      <c r="X164" s="48"/>
      <c r="Y164" s="48"/>
    </row>
    <row r="165" spans="1:25" s="60" customFormat="1" ht="22.5" customHeight="1" x14ac:dyDescent="0.2">
      <c r="A165" s="188"/>
      <c r="B165" s="188"/>
      <c r="C165" s="116"/>
      <c r="D165" s="116"/>
      <c r="E165" s="199"/>
      <c r="F165" s="116"/>
      <c r="G165" s="148"/>
      <c r="H165" s="116"/>
      <c r="I165" s="116"/>
      <c r="J165" s="196">
        <v>0</v>
      </c>
      <c r="K165" s="191">
        <f>SUM(Table_1[[#This Row],[Total Funds]]-Table_1[[#This Row],[Total Personnel]])</f>
        <v>0</v>
      </c>
      <c r="L165" s="196">
        <v>0</v>
      </c>
      <c r="M165" s="196">
        <v>0</v>
      </c>
      <c r="N165" s="196">
        <v>0</v>
      </c>
      <c r="O165" s="196">
        <v>0</v>
      </c>
      <c r="P165" s="192">
        <f>SUM(Table_1[[#This Row],[LCFF Funds]:[Federal Funds]])</f>
        <v>0</v>
      </c>
      <c r="Q165" s="193">
        <f>IF(Table_1[[#This Row],[Contributing to Increased or Improved Services?]]="Yes",IF(Table_1[[#This Row],[Scope]]="Limited",IF(Table_1[[#This Row],[Total Funds]]=0,"",0),0),0)</f>
        <v>0</v>
      </c>
      <c r="R165" s="48"/>
      <c r="S165" s="48"/>
      <c r="T165" s="48"/>
      <c r="U165" s="48"/>
      <c r="V165" s="48"/>
      <c r="W165" s="48"/>
      <c r="X165" s="48"/>
      <c r="Y165" s="48"/>
    </row>
    <row r="166" spans="1:25" s="60" customFormat="1" ht="22.5" customHeight="1" x14ac:dyDescent="0.2">
      <c r="A166" s="188"/>
      <c r="B166" s="188"/>
      <c r="C166" s="116"/>
      <c r="D166" s="116"/>
      <c r="E166" s="198"/>
      <c r="F166" s="116"/>
      <c r="G166" s="146"/>
      <c r="H166" s="116"/>
      <c r="I166" s="116"/>
      <c r="J166" s="196">
        <v>0</v>
      </c>
      <c r="K166" s="191">
        <f>SUM(Table_1[[#This Row],[Total Funds]]-Table_1[[#This Row],[Total Personnel]])</f>
        <v>0</v>
      </c>
      <c r="L166" s="196">
        <v>0</v>
      </c>
      <c r="M166" s="196">
        <v>0</v>
      </c>
      <c r="N166" s="196">
        <v>0</v>
      </c>
      <c r="O166" s="196">
        <v>0</v>
      </c>
      <c r="P166" s="192">
        <f>SUM(Table_1[[#This Row],[LCFF Funds]:[Federal Funds]])</f>
        <v>0</v>
      </c>
      <c r="Q166" s="193">
        <f>IF(Table_1[[#This Row],[Contributing to Increased or Improved Services?]]="Yes",IF(Table_1[[#This Row],[Scope]]="Limited",IF(Table_1[[#This Row],[Total Funds]]=0,"",0),0),0)</f>
        <v>0</v>
      </c>
      <c r="R166" s="48"/>
      <c r="S166" s="48"/>
      <c r="T166" s="48"/>
      <c r="U166" s="48"/>
      <c r="V166" s="48"/>
      <c r="W166" s="48"/>
      <c r="X166" s="48"/>
      <c r="Y166" s="48"/>
    </row>
    <row r="167" spans="1:25" s="60" customFormat="1" ht="22.5" customHeight="1" x14ac:dyDescent="0.2">
      <c r="A167" s="188"/>
      <c r="B167" s="188"/>
      <c r="C167" s="116"/>
      <c r="D167" s="116"/>
      <c r="E167" s="199"/>
      <c r="F167" s="116"/>
      <c r="G167" s="148"/>
      <c r="H167" s="116"/>
      <c r="I167" s="116"/>
      <c r="J167" s="196">
        <v>0</v>
      </c>
      <c r="K167" s="191">
        <f>SUM(Table_1[[#This Row],[Total Funds]]-Table_1[[#This Row],[Total Personnel]])</f>
        <v>0</v>
      </c>
      <c r="L167" s="196">
        <v>0</v>
      </c>
      <c r="M167" s="196">
        <v>0</v>
      </c>
      <c r="N167" s="196">
        <v>0</v>
      </c>
      <c r="O167" s="196">
        <v>0</v>
      </c>
      <c r="P167" s="192">
        <f>SUM(Table_1[[#This Row],[LCFF Funds]:[Federal Funds]])</f>
        <v>0</v>
      </c>
      <c r="Q167" s="193">
        <f>IF(Table_1[[#This Row],[Contributing to Increased or Improved Services?]]="Yes",IF(Table_1[[#This Row],[Scope]]="Limited",IF(Table_1[[#This Row],[Total Funds]]=0,"",0),0),0)</f>
        <v>0</v>
      </c>
      <c r="R167" s="48"/>
      <c r="S167" s="48"/>
      <c r="T167" s="48"/>
      <c r="U167" s="48"/>
      <c r="V167" s="48"/>
      <c r="W167" s="48"/>
      <c r="X167" s="48"/>
      <c r="Y167" s="48"/>
    </row>
    <row r="168" spans="1:25" s="60" customFormat="1" ht="22.5" customHeight="1" x14ac:dyDescent="0.2">
      <c r="A168" s="188"/>
      <c r="B168" s="188"/>
      <c r="C168" s="116"/>
      <c r="D168" s="116"/>
      <c r="E168" s="198"/>
      <c r="F168" s="116"/>
      <c r="G168" s="146"/>
      <c r="H168" s="116"/>
      <c r="I168" s="116"/>
      <c r="J168" s="196">
        <v>0</v>
      </c>
      <c r="K168" s="191">
        <f>SUM(Table_1[[#This Row],[Total Funds]]-Table_1[[#This Row],[Total Personnel]])</f>
        <v>0</v>
      </c>
      <c r="L168" s="196">
        <v>0</v>
      </c>
      <c r="M168" s="196">
        <v>0</v>
      </c>
      <c r="N168" s="196">
        <v>0</v>
      </c>
      <c r="O168" s="196">
        <v>0</v>
      </c>
      <c r="P168" s="192">
        <f>SUM(Table_1[[#This Row],[LCFF Funds]:[Federal Funds]])</f>
        <v>0</v>
      </c>
      <c r="Q168" s="193">
        <f>IF(Table_1[[#This Row],[Contributing to Increased or Improved Services?]]="Yes",IF(Table_1[[#This Row],[Scope]]="Limited",IF(Table_1[[#This Row],[Total Funds]]=0,"",0),0),0)</f>
        <v>0</v>
      </c>
      <c r="R168" s="48"/>
      <c r="S168" s="48"/>
      <c r="T168" s="48"/>
      <c r="U168" s="48"/>
      <c r="V168" s="48"/>
      <c r="W168" s="48"/>
      <c r="X168" s="48"/>
      <c r="Y168" s="48"/>
    </row>
    <row r="169" spans="1:25" s="60" customFormat="1" ht="22.5" customHeight="1" x14ac:dyDescent="0.2">
      <c r="A169" s="188"/>
      <c r="B169" s="188"/>
      <c r="C169" s="116"/>
      <c r="D169" s="116"/>
      <c r="E169" s="199"/>
      <c r="F169" s="116"/>
      <c r="G169" s="148"/>
      <c r="H169" s="116"/>
      <c r="I169" s="116"/>
      <c r="J169" s="196">
        <v>0</v>
      </c>
      <c r="K169" s="191">
        <f>SUM(Table_1[[#This Row],[Total Funds]]-Table_1[[#This Row],[Total Personnel]])</f>
        <v>0</v>
      </c>
      <c r="L169" s="196">
        <v>0</v>
      </c>
      <c r="M169" s="196">
        <v>0</v>
      </c>
      <c r="N169" s="196">
        <v>0</v>
      </c>
      <c r="O169" s="196">
        <v>0</v>
      </c>
      <c r="P169" s="192">
        <f>SUM(Table_1[[#This Row],[LCFF Funds]:[Federal Funds]])</f>
        <v>0</v>
      </c>
      <c r="Q169" s="193">
        <f>IF(Table_1[[#This Row],[Contributing to Increased or Improved Services?]]="Yes",IF(Table_1[[#This Row],[Scope]]="Limited",IF(Table_1[[#This Row],[Total Funds]]=0,"",0),0),0)</f>
        <v>0</v>
      </c>
      <c r="R169" s="48"/>
      <c r="S169" s="48"/>
      <c r="T169" s="48"/>
      <c r="U169" s="48"/>
      <c r="V169" s="48"/>
      <c r="W169" s="48"/>
      <c r="X169" s="48"/>
      <c r="Y169" s="48"/>
    </row>
    <row r="170" spans="1:25" s="60" customFormat="1" ht="22.5" customHeight="1" x14ac:dyDescent="0.2">
      <c r="A170" s="188"/>
      <c r="B170" s="188"/>
      <c r="C170" s="116"/>
      <c r="D170" s="116"/>
      <c r="E170" s="198"/>
      <c r="F170" s="116"/>
      <c r="G170" s="146"/>
      <c r="H170" s="116"/>
      <c r="I170" s="116"/>
      <c r="J170" s="196">
        <v>0</v>
      </c>
      <c r="K170" s="191">
        <f>SUM(Table_1[[#This Row],[Total Funds]]-Table_1[[#This Row],[Total Personnel]])</f>
        <v>0</v>
      </c>
      <c r="L170" s="196">
        <v>0</v>
      </c>
      <c r="M170" s="196">
        <v>0</v>
      </c>
      <c r="N170" s="196">
        <v>0</v>
      </c>
      <c r="O170" s="196">
        <v>0</v>
      </c>
      <c r="P170" s="192">
        <f>SUM(Table_1[[#This Row],[LCFF Funds]:[Federal Funds]])</f>
        <v>0</v>
      </c>
      <c r="Q170" s="193">
        <f>IF(Table_1[[#This Row],[Contributing to Increased or Improved Services?]]="Yes",IF(Table_1[[#This Row],[Scope]]="Limited",IF(Table_1[[#This Row],[Total Funds]]=0,"",0),0),0)</f>
        <v>0</v>
      </c>
      <c r="R170" s="48"/>
      <c r="S170" s="48"/>
      <c r="T170" s="48"/>
      <c r="U170" s="48"/>
      <c r="V170" s="48"/>
      <c r="W170" s="48"/>
      <c r="X170" s="48"/>
      <c r="Y170" s="48"/>
    </row>
    <row r="171" spans="1:25" s="60" customFormat="1" ht="22.5" customHeight="1" x14ac:dyDescent="0.2">
      <c r="A171" s="188"/>
      <c r="B171" s="188"/>
      <c r="C171" s="116"/>
      <c r="D171" s="116"/>
      <c r="E171" s="199"/>
      <c r="F171" s="116"/>
      <c r="G171" s="148"/>
      <c r="H171" s="116"/>
      <c r="I171" s="116"/>
      <c r="J171" s="196">
        <v>0</v>
      </c>
      <c r="K171" s="191">
        <f>SUM(Table_1[[#This Row],[Total Funds]]-Table_1[[#This Row],[Total Personnel]])</f>
        <v>0</v>
      </c>
      <c r="L171" s="196">
        <v>0</v>
      </c>
      <c r="M171" s="196">
        <v>0</v>
      </c>
      <c r="N171" s="196">
        <v>0</v>
      </c>
      <c r="O171" s="196">
        <v>0</v>
      </c>
      <c r="P171" s="192">
        <f>SUM(Table_1[[#This Row],[LCFF Funds]:[Federal Funds]])</f>
        <v>0</v>
      </c>
      <c r="Q171" s="193">
        <f>IF(Table_1[[#This Row],[Contributing to Increased or Improved Services?]]="Yes",IF(Table_1[[#This Row],[Scope]]="Limited",IF(Table_1[[#This Row],[Total Funds]]=0,"",0),0),0)</f>
        <v>0</v>
      </c>
      <c r="R171" s="48"/>
      <c r="S171" s="48"/>
      <c r="T171" s="48"/>
      <c r="U171" s="48"/>
      <c r="V171" s="48"/>
      <c r="W171" s="48"/>
      <c r="X171" s="48"/>
      <c r="Y171" s="48"/>
    </row>
    <row r="172" spans="1:25" s="60" customFormat="1" ht="22.5" customHeight="1" x14ac:dyDescent="0.2">
      <c r="A172" s="188"/>
      <c r="B172" s="188"/>
      <c r="C172" s="116"/>
      <c r="D172" s="116"/>
      <c r="E172" s="198"/>
      <c r="F172" s="116"/>
      <c r="G172" s="146"/>
      <c r="H172" s="116"/>
      <c r="I172" s="116"/>
      <c r="J172" s="196">
        <v>0</v>
      </c>
      <c r="K172" s="191">
        <f>SUM(Table_1[[#This Row],[Total Funds]]-Table_1[[#This Row],[Total Personnel]])</f>
        <v>0</v>
      </c>
      <c r="L172" s="196">
        <v>0</v>
      </c>
      <c r="M172" s="196">
        <v>0</v>
      </c>
      <c r="N172" s="196">
        <v>0</v>
      </c>
      <c r="O172" s="196">
        <v>0</v>
      </c>
      <c r="P172" s="192">
        <f>SUM(Table_1[[#This Row],[LCFF Funds]:[Federal Funds]])</f>
        <v>0</v>
      </c>
      <c r="Q172" s="193">
        <f>IF(Table_1[[#This Row],[Contributing to Increased or Improved Services?]]="Yes",IF(Table_1[[#This Row],[Scope]]="Limited",IF(Table_1[[#This Row],[Total Funds]]=0,"",0),0),0)</f>
        <v>0</v>
      </c>
      <c r="R172" s="48"/>
      <c r="S172" s="48"/>
      <c r="T172" s="48"/>
      <c r="U172" s="48"/>
      <c r="V172" s="48"/>
      <c r="W172" s="48"/>
      <c r="X172" s="48"/>
      <c r="Y172" s="48"/>
    </row>
    <row r="173" spans="1:25" s="60" customFormat="1" ht="22.5" customHeight="1" x14ac:dyDescent="0.2">
      <c r="A173" s="188"/>
      <c r="B173" s="188"/>
      <c r="C173" s="116"/>
      <c r="D173" s="116"/>
      <c r="E173" s="199"/>
      <c r="F173" s="116"/>
      <c r="G173" s="148"/>
      <c r="H173" s="116"/>
      <c r="I173" s="116"/>
      <c r="J173" s="196">
        <v>0</v>
      </c>
      <c r="K173" s="191">
        <f>SUM(Table_1[[#This Row],[Total Funds]]-Table_1[[#This Row],[Total Personnel]])</f>
        <v>0</v>
      </c>
      <c r="L173" s="196">
        <v>0</v>
      </c>
      <c r="M173" s="196">
        <v>0</v>
      </c>
      <c r="N173" s="196">
        <v>0</v>
      </c>
      <c r="O173" s="196">
        <v>0</v>
      </c>
      <c r="P173" s="192">
        <f>SUM(Table_1[[#This Row],[LCFF Funds]:[Federal Funds]])</f>
        <v>0</v>
      </c>
      <c r="Q173" s="193">
        <f>IF(Table_1[[#This Row],[Contributing to Increased or Improved Services?]]="Yes",IF(Table_1[[#This Row],[Scope]]="Limited",IF(Table_1[[#This Row],[Total Funds]]=0,"",0),0),0)</f>
        <v>0</v>
      </c>
      <c r="R173" s="48"/>
      <c r="S173" s="48"/>
      <c r="T173" s="48"/>
      <c r="U173" s="48"/>
      <c r="V173" s="48"/>
      <c r="W173" s="48"/>
      <c r="X173" s="48"/>
      <c r="Y173" s="48"/>
    </row>
    <row r="174" spans="1:25" s="60" customFormat="1" ht="22.5" customHeight="1" x14ac:dyDescent="0.2">
      <c r="A174" s="188"/>
      <c r="B174" s="188"/>
      <c r="C174" s="116"/>
      <c r="D174" s="116"/>
      <c r="E174" s="198"/>
      <c r="F174" s="116"/>
      <c r="G174" s="146"/>
      <c r="H174" s="116"/>
      <c r="I174" s="116"/>
      <c r="J174" s="196">
        <v>0</v>
      </c>
      <c r="K174" s="191">
        <f>SUM(Table_1[[#This Row],[Total Funds]]-Table_1[[#This Row],[Total Personnel]])</f>
        <v>0</v>
      </c>
      <c r="L174" s="196">
        <v>0</v>
      </c>
      <c r="M174" s="196">
        <v>0</v>
      </c>
      <c r="N174" s="196">
        <v>0</v>
      </c>
      <c r="O174" s="196">
        <v>0</v>
      </c>
      <c r="P174" s="192">
        <f>SUM(Table_1[[#This Row],[LCFF Funds]:[Federal Funds]])</f>
        <v>0</v>
      </c>
      <c r="Q174" s="193">
        <f>IF(Table_1[[#This Row],[Contributing to Increased or Improved Services?]]="Yes",IF(Table_1[[#This Row],[Scope]]="Limited",IF(Table_1[[#This Row],[Total Funds]]=0,"",0),0),0)</f>
        <v>0</v>
      </c>
      <c r="R174" s="48"/>
      <c r="S174" s="48"/>
      <c r="T174" s="48"/>
      <c r="U174" s="48"/>
      <c r="V174" s="48"/>
      <c r="W174" s="48"/>
      <c r="X174" s="48"/>
      <c r="Y174" s="48"/>
    </row>
    <row r="175" spans="1:25" s="60" customFormat="1" ht="22.5" customHeight="1" x14ac:dyDescent="0.2">
      <c r="A175" s="188"/>
      <c r="B175" s="188"/>
      <c r="C175" s="116"/>
      <c r="D175" s="116"/>
      <c r="E175" s="199"/>
      <c r="F175" s="116"/>
      <c r="G175" s="148"/>
      <c r="H175" s="116"/>
      <c r="I175" s="116"/>
      <c r="J175" s="196">
        <v>0</v>
      </c>
      <c r="K175" s="191">
        <f>SUM(Table_1[[#This Row],[Total Funds]]-Table_1[[#This Row],[Total Personnel]])</f>
        <v>0</v>
      </c>
      <c r="L175" s="196">
        <v>0</v>
      </c>
      <c r="M175" s="196">
        <v>0</v>
      </c>
      <c r="N175" s="196">
        <v>0</v>
      </c>
      <c r="O175" s="196">
        <v>0</v>
      </c>
      <c r="P175" s="192">
        <f>SUM(Table_1[[#This Row],[LCFF Funds]:[Federal Funds]])</f>
        <v>0</v>
      </c>
      <c r="Q175" s="193">
        <f>IF(Table_1[[#This Row],[Contributing to Increased or Improved Services?]]="Yes",IF(Table_1[[#This Row],[Scope]]="Limited",IF(Table_1[[#This Row],[Total Funds]]=0,"",0),0),0)</f>
        <v>0</v>
      </c>
      <c r="R175" s="48"/>
      <c r="S175" s="48"/>
      <c r="T175" s="48"/>
      <c r="U175" s="48"/>
      <c r="V175" s="48"/>
      <c r="W175" s="48"/>
      <c r="X175" s="48"/>
      <c r="Y175" s="48"/>
    </row>
    <row r="176" spans="1:25" s="60" customFormat="1" ht="22.5" customHeight="1" x14ac:dyDescent="0.2">
      <c r="A176" s="188"/>
      <c r="B176" s="188"/>
      <c r="C176" s="116"/>
      <c r="D176" s="116"/>
      <c r="E176" s="198"/>
      <c r="F176" s="116"/>
      <c r="G176" s="146"/>
      <c r="H176" s="116"/>
      <c r="I176" s="116"/>
      <c r="J176" s="196">
        <v>0</v>
      </c>
      <c r="K176" s="191">
        <f>SUM(Table_1[[#This Row],[Total Funds]]-Table_1[[#This Row],[Total Personnel]])</f>
        <v>0</v>
      </c>
      <c r="L176" s="196">
        <v>0</v>
      </c>
      <c r="M176" s="196">
        <v>0</v>
      </c>
      <c r="N176" s="196">
        <v>0</v>
      </c>
      <c r="O176" s="196">
        <v>0</v>
      </c>
      <c r="P176" s="192">
        <f>SUM(Table_1[[#This Row],[LCFF Funds]:[Federal Funds]])</f>
        <v>0</v>
      </c>
      <c r="Q176" s="193">
        <f>IF(Table_1[[#This Row],[Contributing to Increased or Improved Services?]]="Yes",IF(Table_1[[#This Row],[Scope]]="Limited",IF(Table_1[[#This Row],[Total Funds]]=0,"",0),0),0)</f>
        <v>0</v>
      </c>
      <c r="R176" s="48"/>
      <c r="S176" s="48"/>
      <c r="T176" s="48"/>
      <c r="U176" s="48"/>
      <c r="V176" s="48"/>
      <c r="W176" s="48"/>
      <c r="X176" s="48"/>
      <c r="Y176" s="48"/>
    </row>
    <row r="177" spans="1:25" s="60" customFormat="1" ht="22.5" customHeight="1" x14ac:dyDescent="0.2">
      <c r="A177" s="188"/>
      <c r="B177" s="188"/>
      <c r="C177" s="116"/>
      <c r="D177" s="116"/>
      <c r="E177" s="199"/>
      <c r="F177" s="116"/>
      <c r="G177" s="148"/>
      <c r="H177" s="116"/>
      <c r="I177" s="116"/>
      <c r="J177" s="196">
        <v>0</v>
      </c>
      <c r="K177" s="191">
        <f>SUM(Table_1[[#This Row],[Total Funds]]-Table_1[[#This Row],[Total Personnel]])</f>
        <v>0</v>
      </c>
      <c r="L177" s="196">
        <v>0</v>
      </c>
      <c r="M177" s="196">
        <v>0</v>
      </c>
      <c r="N177" s="196">
        <v>0</v>
      </c>
      <c r="O177" s="196">
        <v>0</v>
      </c>
      <c r="P177" s="192">
        <f>SUM(Table_1[[#This Row],[LCFF Funds]:[Federal Funds]])</f>
        <v>0</v>
      </c>
      <c r="Q177" s="193">
        <f>IF(Table_1[[#This Row],[Contributing to Increased or Improved Services?]]="Yes",IF(Table_1[[#This Row],[Scope]]="Limited",IF(Table_1[[#This Row],[Total Funds]]=0,"",0),0),0)</f>
        <v>0</v>
      </c>
      <c r="R177" s="48"/>
      <c r="S177" s="48"/>
      <c r="T177" s="48"/>
      <c r="U177" s="48"/>
      <c r="V177" s="48"/>
      <c r="W177" s="48"/>
      <c r="X177" s="48"/>
      <c r="Y177" s="48"/>
    </row>
    <row r="178" spans="1:25" s="60" customFormat="1" ht="22.5" customHeight="1" x14ac:dyDescent="0.2">
      <c r="A178" s="188"/>
      <c r="B178" s="188"/>
      <c r="C178" s="116"/>
      <c r="D178" s="116"/>
      <c r="E178" s="198"/>
      <c r="F178" s="116"/>
      <c r="G178" s="146"/>
      <c r="H178" s="116"/>
      <c r="I178" s="116"/>
      <c r="J178" s="196">
        <v>0</v>
      </c>
      <c r="K178" s="191">
        <f>SUM(Table_1[[#This Row],[Total Funds]]-Table_1[[#This Row],[Total Personnel]])</f>
        <v>0</v>
      </c>
      <c r="L178" s="196">
        <v>0</v>
      </c>
      <c r="M178" s="196">
        <v>0</v>
      </c>
      <c r="N178" s="196">
        <v>0</v>
      </c>
      <c r="O178" s="196">
        <v>0</v>
      </c>
      <c r="P178" s="192">
        <f>SUM(Table_1[[#This Row],[LCFF Funds]:[Federal Funds]])</f>
        <v>0</v>
      </c>
      <c r="Q178" s="193">
        <f>IF(Table_1[[#This Row],[Contributing to Increased or Improved Services?]]="Yes",IF(Table_1[[#This Row],[Scope]]="Limited",IF(Table_1[[#This Row],[Total Funds]]=0,"",0),0),0)</f>
        <v>0</v>
      </c>
      <c r="R178" s="48"/>
      <c r="S178" s="48"/>
      <c r="T178" s="48"/>
      <c r="U178" s="48"/>
      <c r="V178" s="48"/>
      <c r="W178" s="48"/>
      <c r="X178" s="48"/>
      <c r="Y178" s="48"/>
    </row>
    <row r="179" spans="1:25" s="60" customFormat="1" ht="22.5" customHeight="1" x14ac:dyDescent="0.2">
      <c r="A179" s="188"/>
      <c r="B179" s="188"/>
      <c r="C179" s="116"/>
      <c r="D179" s="116"/>
      <c r="E179" s="199"/>
      <c r="F179" s="116"/>
      <c r="G179" s="148"/>
      <c r="H179" s="116"/>
      <c r="I179" s="116"/>
      <c r="J179" s="196">
        <v>0</v>
      </c>
      <c r="K179" s="191">
        <f>SUM(Table_1[[#This Row],[Total Funds]]-Table_1[[#This Row],[Total Personnel]])</f>
        <v>0</v>
      </c>
      <c r="L179" s="196">
        <v>0</v>
      </c>
      <c r="M179" s="196">
        <v>0</v>
      </c>
      <c r="N179" s="196">
        <v>0</v>
      </c>
      <c r="O179" s="196">
        <v>0</v>
      </c>
      <c r="P179" s="192">
        <f>SUM(Table_1[[#This Row],[LCFF Funds]:[Federal Funds]])</f>
        <v>0</v>
      </c>
      <c r="Q179" s="193">
        <f>IF(Table_1[[#This Row],[Contributing to Increased or Improved Services?]]="Yes",IF(Table_1[[#This Row],[Scope]]="Limited",IF(Table_1[[#This Row],[Total Funds]]=0,"",0),0),0)</f>
        <v>0</v>
      </c>
      <c r="R179" s="48"/>
      <c r="S179" s="48"/>
      <c r="T179" s="48"/>
      <c r="U179" s="48"/>
      <c r="V179" s="48"/>
      <c r="W179" s="48"/>
      <c r="X179" s="48"/>
      <c r="Y179" s="48"/>
    </row>
    <row r="180" spans="1:25" s="60" customFormat="1" ht="22.5" customHeight="1" x14ac:dyDescent="0.2">
      <c r="A180" s="188"/>
      <c r="B180" s="188"/>
      <c r="C180" s="116"/>
      <c r="D180" s="116"/>
      <c r="E180" s="198"/>
      <c r="F180" s="116"/>
      <c r="G180" s="146"/>
      <c r="H180" s="116"/>
      <c r="I180" s="116"/>
      <c r="J180" s="196">
        <v>0</v>
      </c>
      <c r="K180" s="191">
        <f>SUM(Table_1[[#This Row],[Total Funds]]-Table_1[[#This Row],[Total Personnel]])</f>
        <v>0</v>
      </c>
      <c r="L180" s="196">
        <v>0</v>
      </c>
      <c r="M180" s="196">
        <v>0</v>
      </c>
      <c r="N180" s="196">
        <v>0</v>
      </c>
      <c r="O180" s="196">
        <v>0</v>
      </c>
      <c r="P180" s="192">
        <f>SUM(Table_1[[#This Row],[LCFF Funds]:[Federal Funds]])</f>
        <v>0</v>
      </c>
      <c r="Q180" s="193">
        <f>IF(Table_1[[#This Row],[Contributing to Increased or Improved Services?]]="Yes",IF(Table_1[[#This Row],[Scope]]="Limited",IF(Table_1[[#This Row],[Total Funds]]=0,"",0),0),0)</f>
        <v>0</v>
      </c>
      <c r="R180" s="48"/>
      <c r="S180" s="48"/>
      <c r="T180" s="48"/>
      <c r="U180" s="48"/>
      <c r="V180" s="48"/>
      <c r="W180" s="48"/>
      <c r="X180" s="48"/>
      <c r="Y180" s="48"/>
    </row>
    <row r="181" spans="1:25" s="60" customFormat="1" ht="22.5" customHeight="1" x14ac:dyDescent="0.2">
      <c r="A181" s="188"/>
      <c r="B181" s="188"/>
      <c r="C181" s="116"/>
      <c r="D181" s="116"/>
      <c r="E181" s="199"/>
      <c r="F181" s="116"/>
      <c r="G181" s="148"/>
      <c r="H181" s="116"/>
      <c r="I181" s="116"/>
      <c r="J181" s="196">
        <v>0</v>
      </c>
      <c r="K181" s="191">
        <f>SUM(Table_1[[#This Row],[Total Funds]]-Table_1[[#This Row],[Total Personnel]])</f>
        <v>0</v>
      </c>
      <c r="L181" s="196">
        <v>0</v>
      </c>
      <c r="M181" s="196">
        <v>0</v>
      </c>
      <c r="N181" s="196">
        <v>0</v>
      </c>
      <c r="O181" s="196">
        <v>0</v>
      </c>
      <c r="P181" s="192">
        <f>SUM(Table_1[[#This Row],[LCFF Funds]:[Federal Funds]])</f>
        <v>0</v>
      </c>
      <c r="Q181" s="193">
        <f>IF(Table_1[[#This Row],[Contributing to Increased or Improved Services?]]="Yes",IF(Table_1[[#This Row],[Scope]]="Limited",IF(Table_1[[#This Row],[Total Funds]]=0,"",0),0),0)</f>
        <v>0</v>
      </c>
      <c r="R181" s="48"/>
      <c r="S181" s="48"/>
      <c r="T181" s="48"/>
      <c r="U181" s="48"/>
      <c r="V181" s="48"/>
      <c r="W181" s="48"/>
      <c r="X181" s="48"/>
      <c r="Y181" s="48"/>
    </row>
    <row r="182" spans="1:25" s="60" customFormat="1" ht="22.5" customHeight="1" x14ac:dyDescent="0.2">
      <c r="A182" s="188"/>
      <c r="B182" s="188"/>
      <c r="C182" s="116"/>
      <c r="D182" s="116"/>
      <c r="E182" s="198"/>
      <c r="F182" s="116"/>
      <c r="G182" s="146"/>
      <c r="H182" s="116"/>
      <c r="I182" s="116"/>
      <c r="J182" s="196">
        <v>0</v>
      </c>
      <c r="K182" s="191">
        <f>SUM(Table_1[[#This Row],[Total Funds]]-Table_1[[#This Row],[Total Personnel]])</f>
        <v>0</v>
      </c>
      <c r="L182" s="196">
        <v>0</v>
      </c>
      <c r="M182" s="196">
        <v>0</v>
      </c>
      <c r="N182" s="196">
        <v>0</v>
      </c>
      <c r="O182" s="196">
        <v>0</v>
      </c>
      <c r="P182" s="192">
        <f>SUM(Table_1[[#This Row],[LCFF Funds]:[Federal Funds]])</f>
        <v>0</v>
      </c>
      <c r="Q182" s="193">
        <f>IF(Table_1[[#This Row],[Contributing to Increased or Improved Services?]]="Yes",IF(Table_1[[#This Row],[Scope]]="Limited",IF(Table_1[[#This Row],[Total Funds]]=0,"",0),0),0)</f>
        <v>0</v>
      </c>
      <c r="R182" s="48"/>
      <c r="S182" s="48"/>
      <c r="T182" s="48"/>
      <c r="U182" s="48"/>
      <c r="V182" s="48"/>
      <c r="W182" s="48"/>
      <c r="X182" s="48"/>
      <c r="Y182" s="48"/>
    </row>
    <row r="183" spans="1:25" s="60" customFormat="1" ht="22.5" customHeight="1" x14ac:dyDescent="0.2">
      <c r="A183" s="188"/>
      <c r="B183" s="188"/>
      <c r="C183" s="116"/>
      <c r="D183" s="116"/>
      <c r="E183" s="199"/>
      <c r="F183" s="116"/>
      <c r="G183" s="148"/>
      <c r="H183" s="116"/>
      <c r="I183" s="116"/>
      <c r="J183" s="196">
        <v>0</v>
      </c>
      <c r="K183" s="191">
        <f>SUM(Table_1[[#This Row],[Total Funds]]-Table_1[[#This Row],[Total Personnel]])</f>
        <v>0</v>
      </c>
      <c r="L183" s="196">
        <v>0</v>
      </c>
      <c r="M183" s="196">
        <v>0</v>
      </c>
      <c r="N183" s="196">
        <v>0</v>
      </c>
      <c r="O183" s="196">
        <v>0</v>
      </c>
      <c r="P183" s="192">
        <f>SUM(Table_1[[#This Row],[LCFF Funds]:[Federal Funds]])</f>
        <v>0</v>
      </c>
      <c r="Q183" s="193">
        <f>IF(Table_1[[#This Row],[Contributing to Increased or Improved Services?]]="Yes",IF(Table_1[[#This Row],[Scope]]="Limited",IF(Table_1[[#This Row],[Total Funds]]=0,"",0),0),0)</f>
        <v>0</v>
      </c>
      <c r="R183" s="48"/>
      <c r="S183" s="48"/>
      <c r="T183" s="48"/>
      <c r="U183" s="48"/>
      <c r="V183" s="48"/>
      <c r="W183" s="48"/>
      <c r="X183" s="48"/>
      <c r="Y183" s="48"/>
    </row>
    <row r="184" spans="1:25" s="60" customFormat="1" ht="22.5" customHeight="1" x14ac:dyDescent="0.2">
      <c r="A184" s="188"/>
      <c r="B184" s="188"/>
      <c r="C184" s="116"/>
      <c r="D184" s="116"/>
      <c r="E184" s="198"/>
      <c r="F184" s="116"/>
      <c r="G184" s="146"/>
      <c r="H184" s="116"/>
      <c r="I184" s="116"/>
      <c r="J184" s="196">
        <v>0</v>
      </c>
      <c r="K184" s="191">
        <f>SUM(Table_1[[#This Row],[Total Funds]]-Table_1[[#This Row],[Total Personnel]])</f>
        <v>0</v>
      </c>
      <c r="L184" s="196">
        <v>0</v>
      </c>
      <c r="M184" s="196">
        <v>0</v>
      </c>
      <c r="N184" s="196">
        <v>0</v>
      </c>
      <c r="O184" s="196">
        <v>0</v>
      </c>
      <c r="P184" s="192">
        <f>SUM(Table_1[[#This Row],[LCFF Funds]:[Federal Funds]])</f>
        <v>0</v>
      </c>
      <c r="Q184" s="193">
        <f>IF(Table_1[[#This Row],[Contributing to Increased or Improved Services?]]="Yes",IF(Table_1[[#This Row],[Scope]]="Limited",IF(Table_1[[#This Row],[Total Funds]]=0,"",0),0),0)</f>
        <v>0</v>
      </c>
      <c r="R184" s="48"/>
      <c r="S184" s="48"/>
      <c r="T184" s="48"/>
      <c r="U184" s="48"/>
      <c r="V184" s="48"/>
      <c r="W184" s="48"/>
      <c r="X184" s="48"/>
      <c r="Y184" s="48"/>
    </row>
    <row r="185" spans="1:25" s="60" customFormat="1" ht="22.5" customHeight="1" x14ac:dyDescent="0.2">
      <c r="A185" s="188"/>
      <c r="B185" s="188"/>
      <c r="C185" s="116"/>
      <c r="D185" s="116"/>
      <c r="E185" s="199"/>
      <c r="F185" s="116"/>
      <c r="G185" s="148"/>
      <c r="H185" s="116"/>
      <c r="I185" s="116"/>
      <c r="J185" s="196">
        <v>0</v>
      </c>
      <c r="K185" s="191">
        <f>SUM(Table_1[[#This Row],[Total Funds]]-Table_1[[#This Row],[Total Personnel]])</f>
        <v>0</v>
      </c>
      <c r="L185" s="196">
        <v>0</v>
      </c>
      <c r="M185" s="196">
        <v>0</v>
      </c>
      <c r="N185" s="196">
        <v>0</v>
      </c>
      <c r="O185" s="196">
        <v>0</v>
      </c>
      <c r="P185" s="192">
        <f>SUM(Table_1[[#This Row],[LCFF Funds]:[Federal Funds]])</f>
        <v>0</v>
      </c>
      <c r="Q185" s="193">
        <f>IF(Table_1[[#This Row],[Contributing to Increased or Improved Services?]]="Yes",IF(Table_1[[#This Row],[Scope]]="Limited",IF(Table_1[[#This Row],[Total Funds]]=0,"",0),0),0)</f>
        <v>0</v>
      </c>
      <c r="R185" s="48"/>
      <c r="S185" s="48"/>
      <c r="T185" s="48"/>
      <c r="U185" s="48"/>
      <c r="V185" s="48"/>
      <c r="W185" s="48"/>
      <c r="X185" s="48"/>
      <c r="Y185" s="48"/>
    </row>
    <row r="186" spans="1:25" s="60" customFormat="1" ht="22.5" customHeight="1" x14ac:dyDescent="0.2">
      <c r="A186" s="188"/>
      <c r="B186" s="188"/>
      <c r="C186" s="116"/>
      <c r="D186" s="116"/>
      <c r="E186" s="198"/>
      <c r="F186" s="116"/>
      <c r="G186" s="146"/>
      <c r="H186" s="116"/>
      <c r="I186" s="116"/>
      <c r="J186" s="196">
        <v>0</v>
      </c>
      <c r="K186" s="191">
        <f>SUM(Table_1[[#This Row],[Total Funds]]-Table_1[[#This Row],[Total Personnel]])</f>
        <v>0</v>
      </c>
      <c r="L186" s="196">
        <v>0</v>
      </c>
      <c r="M186" s="196">
        <v>0</v>
      </c>
      <c r="N186" s="196">
        <v>0</v>
      </c>
      <c r="O186" s="196">
        <v>0</v>
      </c>
      <c r="P186" s="192">
        <f>SUM(Table_1[[#This Row],[LCFF Funds]:[Federal Funds]])</f>
        <v>0</v>
      </c>
      <c r="Q186" s="193">
        <f>IF(Table_1[[#This Row],[Contributing to Increased or Improved Services?]]="Yes",IF(Table_1[[#This Row],[Scope]]="Limited",IF(Table_1[[#This Row],[Total Funds]]=0,"",0),0),0)</f>
        <v>0</v>
      </c>
      <c r="R186" s="48"/>
      <c r="S186" s="48"/>
      <c r="T186" s="48"/>
      <c r="U186" s="48"/>
      <c r="V186" s="48"/>
      <c r="W186" s="48"/>
      <c r="X186" s="48"/>
      <c r="Y186" s="48"/>
    </row>
    <row r="187" spans="1:25" s="60" customFormat="1" ht="22.5" customHeight="1" x14ac:dyDescent="0.2">
      <c r="A187" s="188"/>
      <c r="B187" s="188"/>
      <c r="C187" s="116"/>
      <c r="D187" s="116"/>
      <c r="E187" s="199"/>
      <c r="F187" s="116"/>
      <c r="G187" s="148"/>
      <c r="H187" s="116"/>
      <c r="I187" s="116"/>
      <c r="J187" s="196">
        <v>0</v>
      </c>
      <c r="K187" s="191">
        <f>SUM(Table_1[[#This Row],[Total Funds]]-Table_1[[#This Row],[Total Personnel]])</f>
        <v>0</v>
      </c>
      <c r="L187" s="196">
        <v>0</v>
      </c>
      <c r="M187" s="196">
        <v>0</v>
      </c>
      <c r="N187" s="196">
        <v>0</v>
      </c>
      <c r="O187" s="196">
        <v>0</v>
      </c>
      <c r="P187" s="192">
        <f>SUM(Table_1[[#This Row],[LCFF Funds]:[Federal Funds]])</f>
        <v>0</v>
      </c>
      <c r="Q187" s="193">
        <f>IF(Table_1[[#This Row],[Contributing to Increased or Improved Services?]]="Yes",IF(Table_1[[#This Row],[Scope]]="Limited",IF(Table_1[[#This Row],[Total Funds]]=0,"",0),0),0)</f>
        <v>0</v>
      </c>
      <c r="R187" s="48"/>
      <c r="S187" s="48"/>
      <c r="T187" s="48"/>
      <c r="U187" s="48"/>
      <c r="V187" s="48"/>
      <c r="W187" s="48"/>
      <c r="X187" s="48"/>
      <c r="Y187" s="48"/>
    </row>
    <row r="188" spans="1:25" s="60" customFormat="1" ht="22.5" customHeight="1" x14ac:dyDescent="0.2">
      <c r="A188" s="188"/>
      <c r="B188" s="188"/>
      <c r="C188" s="116"/>
      <c r="D188" s="116"/>
      <c r="E188" s="198"/>
      <c r="F188" s="116"/>
      <c r="G188" s="146"/>
      <c r="H188" s="116"/>
      <c r="I188" s="116"/>
      <c r="J188" s="196">
        <v>0</v>
      </c>
      <c r="K188" s="191">
        <f>SUM(Table_1[[#This Row],[Total Funds]]-Table_1[[#This Row],[Total Personnel]])</f>
        <v>0</v>
      </c>
      <c r="L188" s="196">
        <v>0</v>
      </c>
      <c r="M188" s="196">
        <v>0</v>
      </c>
      <c r="N188" s="196">
        <v>0</v>
      </c>
      <c r="O188" s="196">
        <v>0</v>
      </c>
      <c r="P188" s="192">
        <f>SUM(Table_1[[#This Row],[LCFF Funds]:[Federal Funds]])</f>
        <v>0</v>
      </c>
      <c r="Q188" s="193">
        <f>IF(Table_1[[#This Row],[Contributing to Increased or Improved Services?]]="Yes",IF(Table_1[[#This Row],[Scope]]="Limited",IF(Table_1[[#This Row],[Total Funds]]=0,"",0),0),0)</f>
        <v>0</v>
      </c>
      <c r="R188" s="48"/>
      <c r="S188" s="48"/>
      <c r="T188" s="48"/>
      <c r="U188" s="48"/>
      <c r="V188" s="48"/>
      <c r="W188" s="48"/>
      <c r="X188" s="48"/>
      <c r="Y188" s="48"/>
    </row>
    <row r="189" spans="1:25" s="60" customFormat="1" ht="22.5" customHeight="1" x14ac:dyDescent="0.2">
      <c r="A189" s="188"/>
      <c r="B189" s="188"/>
      <c r="C189" s="116"/>
      <c r="D189" s="116"/>
      <c r="E189" s="199"/>
      <c r="F189" s="116"/>
      <c r="G189" s="148"/>
      <c r="H189" s="116"/>
      <c r="I189" s="116"/>
      <c r="J189" s="196">
        <v>0</v>
      </c>
      <c r="K189" s="191">
        <f>SUM(Table_1[[#This Row],[Total Funds]]-Table_1[[#This Row],[Total Personnel]])</f>
        <v>0</v>
      </c>
      <c r="L189" s="196">
        <v>0</v>
      </c>
      <c r="M189" s="196">
        <v>0</v>
      </c>
      <c r="N189" s="196">
        <v>0</v>
      </c>
      <c r="O189" s="196">
        <v>0</v>
      </c>
      <c r="P189" s="192">
        <f>SUM(Table_1[[#This Row],[LCFF Funds]:[Federal Funds]])</f>
        <v>0</v>
      </c>
      <c r="Q189" s="193">
        <f>IF(Table_1[[#This Row],[Contributing to Increased or Improved Services?]]="Yes",IF(Table_1[[#This Row],[Scope]]="Limited",IF(Table_1[[#This Row],[Total Funds]]=0,"",0),0),0)</f>
        <v>0</v>
      </c>
      <c r="R189" s="48"/>
      <c r="S189" s="48"/>
      <c r="T189" s="48"/>
      <c r="U189" s="48"/>
      <c r="V189" s="48"/>
      <c r="W189" s="48"/>
      <c r="X189" s="48"/>
      <c r="Y189" s="48"/>
    </row>
    <row r="190" spans="1:25" s="60" customFormat="1" ht="22.5" customHeight="1" x14ac:dyDescent="0.2">
      <c r="A190" s="188"/>
      <c r="B190" s="188"/>
      <c r="C190" s="116"/>
      <c r="D190" s="116"/>
      <c r="E190" s="198"/>
      <c r="F190" s="116"/>
      <c r="G190" s="146"/>
      <c r="H190" s="116"/>
      <c r="I190" s="116"/>
      <c r="J190" s="196">
        <v>0</v>
      </c>
      <c r="K190" s="191">
        <f>SUM(Table_1[[#This Row],[Total Funds]]-Table_1[[#This Row],[Total Personnel]])</f>
        <v>0</v>
      </c>
      <c r="L190" s="196">
        <v>0</v>
      </c>
      <c r="M190" s="196">
        <v>0</v>
      </c>
      <c r="N190" s="196">
        <v>0</v>
      </c>
      <c r="O190" s="196">
        <v>0</v>
      </c>
      <c r="P190" s="192">
        <f>SUM(Table_1[[#This Row],[LCFF Funds]:[Federal Funds]])</f>
        <v>0</v>
      </c>
      <c r="Q190" s="193">
        <f>IF(Table_1[[#This Row],[Contributing to Increased or Improved Services?]]="Yes",IF(Table_1[[#This Row],[Scope]]="Limited",IF(Table_1[[#This Row],[Total Funds]]=0,"",0),0),0)</f>
        <v>0</v>
      </c>
      <c r="R190" s="48"/>
      <c r="S190" s="48"/>
      <c r="T190" s="48"/>
      <c r="U190" s="48"/>
      <c r="V190" s="48"/>
      <c r="W190" s="48"/>
      <c r="X190" s="48"/>
      <c r="Y190" s="48"/>
    </row>
    <row r="191" spans="1:25" s="60" customFormat="1" ht="22.5" customHeight="1" x14ac:dyDescent="0.2">
      <c r="A191" s="188"/>
      <c r="B191" s="188"/>
      <c r="C191" s="116"/>
      <c r="D191" s="116"/>
      <c r="E191" s="199"/>
      <c r="F191" s="116"/>
      <c r="G191" s="148"/>
      <c r="H191" s="116"/>
      <c r="I191" s="116"/>
      <c r="J191" s="196">
        <v>0</v>
      </c>
      <c r="K191" s="191">
        <f>SUM(Table_1[[#This Row],[Total Funds]]-Table_1[[#This Row],[Total Personnel]])</f>
        <v>0</v>
      </c>
      <c r="L191" s="196">
        <v>0</v>
      </c>
      <c r="M191" s="196">
        <v>0</v>
      </c>
      <c r="N191" s="196">
        <v>0</v>
      </c>
      <c r="O191" s="196">
        <v>0</v>
      </c>
      <c r="P191" s="192">
        <f>SUM(Table_1[[#This Row],[LCFF Funds]:[Federal Funds]])</f>
        <v>0</v>
      </c>
      <c r="Q191" s="193">
        <f>IF(Table_1[[#This Row],[Contributing to Increased or Improved Services?]]="Yes",IF(Table_1[[#This Row],[Scope]]="Limited",IF(Table_1[[#This Row],[Total Funds]]=0,"",0),0),0)</f>
        <v>0</v>
      </c>
      <c r="R191" s="48"/>
      <c r="S191" s="48"/>
      <c r="T191" s="48"/>
      <c r="U191" s="48"/>
      <c r="V191" s="48"/>
      <c r="W191" s="48"/>
      <c r="X191" s="48"/>
      <c r="Y191" s="48"/>
    </row>
    <row r="192" spans="1:25" s="60" customFormat="1" ht="22.5" customHeight="1" x14ac:dyDescent="0.2">
      <c r="A192" s="188"/>
      <c r="B192" s="188"/>
      <c r="C192" s="116"/>
      <c r="D192" s="116"/>
      <c r="E192" s="198"/>
      <c r="F192" s="116"/>
      <c r="G192" s="146"/>
      <c r="H192" s="116"/>
      <c r="I192" s="116"/>
      <c r="J192" s="196">
        <v>0</v>
      </c>
      <c r="K192" s="191">
        <f>SUM(Table_1[[#This Row],[Total Funds]]-Table_1[[#This Row],[Total Personnel]])</f>
        <v>0</v>
      </c>
      <c r="L192" s="196">
        <v>0</v>
      </c>
      <c r="M192" s="196">
        <v>0</v>
      </c>
      <c r="N192" s="196">
        <v>0</v>
      </c>
      <c r="O192" s="196">
        <v>0</v>
      </c>
      <c r="P192" s="192">
        <f>SUM(Table_1[[#This Row],[LCFF Funds]:[Federal Funds]])</f>
        <v>0</v>
      </c>
      <c r="Q192" s="193">
        <f>IF(Table_1[[#This Row],[Contributing to Increased or Improved Services?]]="Yes",IF(Table_1[[#This Row],[Scope]]="Limited",IF(Table_1[[#This Row],[Total Funds]]=0,"",0),0),0)</f>
        <v>0</v>
      </c>
      <c r="R192" s="48"/>
      <c r="S192" s="48"/>
      <c r="T192" s="48"/>
      <c r="U192" s="48"/>
      <c r="V192" s="48"/>
      <c r="W192" s="48"/>
      <c r="X192" s="48"/>
      <c r="Y192" s="48"/>
    </row>
    <row r="193" spans="1:25" s="60" customFormat="1" ht="22.5" customHeight="1" x14ac:dyDescent="0.2">
      <c r="A193" s="188"/>
      <c r="B193" s="188"/>
      <c r="C193" s="116"/>
      <c r="D193" s="116"/>
      <c r="E193" s="199"/>
      <c r="F193" s="116"/>
      <c r="G193" s="148"/>
      <c r="H193" s="116"/>
      <c r="I193" s="116"/>
      <c r="J193" s="196">
        <v>0</v>
      </c>
      <c r="K193" s="191">
        <f>SUM(Table_1[[#This Row],[Total Funds]]-Table_1[[#This Row],[Total Personnel]])</f>
        <v>0</v>
      </c>
      <c r="L193" s="196">
        <v>0</v>
      </c>
      <c r="M193" s="196">
        <v>0</v>
      </c>
      <c r="N193" s="196">
        <v>0</v>
      </c>
      <c r="O193" s="196">
        <v>0</v>
      </c>
      <c r="P193" s="192">
        <f>SUM(Table_1[[#This Row],[LCFF Funds]:[Federal Funds]])</f>
        <v>0</v>
      </c>
      <c r="Q193" s="193">
        <f>IF(Table_1[[#This Row],[Contributing to Increased or Improved Services?]]="Yes",IF(Table_1[[#This Row],[Scope]]="Limited",IF(Table_1[[#This Row],[Total Funds]]=0,"",0),0),0)</f>
        <v>0</v>
      </c>
      <c r="R193" s="48"/>
      <c r="S193" s="48"/>
      <c r="T193" s="48"/>
      <c r="U193" s="48"/>
      <c r="V193" s="48"/>
      <c r="W193" s="48"/>
      <c r="X193" s="48"/>
      <c r="Y193" s="48"/>
    </row>
    <row r="194" spans="1:25" s="60" customFormat="1" ht="22.5" customHeight="1" x14ac:dyDescent="0.2">
      <c r="A194" s="188"/>
      <c r="B194" s="188"/>
      <c r="C194" s="116"/>
      <c r="D194" s="116"/>
      <c r="E194" s="198"/>
      <c r="F194" s="116"/>
      <c r="G194" s="146"/>
      <c r="H194" s="116"/>
      <c r="I194" s="116"/>
      <c r="J194" s="196">
        <v>0</v>
      </c>
      <c r="K194" s="191">
        <f>SUM(Table_1[[#This Row],[Total Funds]]-Table_1[[#This Row],[Total Personnel]])</f>
        <v>0</v>
      </c>
      <c r="L194" s="196">
        <v>0</v>
      </c>
      <c r="M194" s="196">
        <v>0</v>
      </c>
      <c r="N194" s="196">
        <v>0</v>
      </c>
      <c r="O194" s="196">
        <v>0</v>
      </c>
      <c r="P194" s="192">
        <f>SUM(Table_1[[#This Row],[LCFF Funds]:[Federal Funds]])</f>
        <v>0</v>
      </c>
      <c r="Q194" s="193">
        <f>IF(Table_1[[#This Row],[Contributing to Increased or Improved Services?]]="Yes",IF(Table_1[[#This Row],[Scope]]="Limited",IF(Table_1[[#This Row],[Total Funds]]=0,"",0),0),0)</f>
        <v>0</v>
      </c>
      <c r="R194" s="48"/>
      <c r="S194" s="48"/>
      <c r="T194" s="48"/>
      <c r="U194" s="48"/>
      <c r="V194" s="48"/>
      <c r="W194" s="48"/>
      <c r="X194" s="48"/>
      <c r="Y194" s="48"/>
    </row>
    <row r="195" spans="1:25" s="60" customFormat="1" ht="22.5" customHeight="1" x14ac:dyDescent="0.2">
      <c r="A195" s="188"/>
      <c r="B195" s="188"/>
      <c r="C195" s="116"/>
      <c r="D195" s="116"/>
      <c r="E195" s="199"/>
      <c r="F195" s="116"/>
      <c r="G195" s="148"/>
      <c r="H195" s="116"/>
      <c r="I195" s="116"/>
      <c r="J195" s="196">
        <v>0</v>
      </c>
      <c r="K195" s="191">
        <f>SUM(Table_1[[#This Row],[Total Funds]]-Table_1[[#This Row],[Total Personnel]])</f>
        <v>0</v>
      </c>
      <c r="L195" s="196">
        <v>0</v>
      </c>
      <c r="M195" s="196">
        <v>0</v>
      </c>
      <c r="N195" s="196">
        <v>0</v>
      </c>
      <c r="O195" s="196">
        <v>0</v>
      </c>
      <c r="P195" s="192">
        <f>SUM(Table_1[[#This Row],[LCFF Funds]:[Federal Funds]])</f>
        <v>0</v>
      </c>
      <c r="Q195" s="193">
        <f>IF(Table_1[[#This Row],[Contributing to Increased or Improved Services?]]="Yes",IF(Table_1[[#This Row],[Scope]]="Limited",IF(Table_1[[#This Row],[Total Funds]]=0,"",0),0),0)</f>
        <v>0</v>
      </c>
      <c r="R195" s="48"/>
      <c r="S195" s="48"/>
      <c r="T195" s="48"/>
      <c r="U195" s="48"/>
      <c r="V195" s="48"/>
      <c r="W195" s="48"/>
      <c r="X195" s="48"/>
      <c r="Y195" s="48"/>
    </row>
    <row r="196" spans="1:25" s="60" customFormat="1" ht="22.5" customHeight="1" x14ac:dyDescent="0.2">
      <c r="A196" s="188"/>
      <c r="B196" s="188"/>
      <c r="C196" s="116"/>
      <c r="D196" s="116"/>
      <c r="E196" s="198"/>
      <c r="F196" s="116"/>
      <c r="G196" s="146"/>
      <c r="H196" s="116"/>
      <c r="I196" s="116"/>
      <c r="J196" s="196">
        <v>0</v>
      </c>
      <c r="K196" s="191">
        <f>SUM(Table_1[[#This Row],[Total Funds]]-Table_1[[#This Row],[Total Personnel]])</f>
        <v>0</v>
      </c>
      <c r="L196" s="196">
        <v>0</v>
      </c>
      <c r="M196" s="196">
        <v>0</v>
      </c>
      <c r="N196" s="196">
        <v>0</v>
      </c>
      <c r="O196" s="196">
        <v>0</v>
      </c>
      <c r="P196" s="192">
        <f>SUM(Table_1[[#This Row],[LCFF Funds]:[Federal Funds]])</f>
        <v>0</v>
      </c>
      <c r="Q196" s="193">
        <f>IF(Table_1[[#This Row],[Contributing to Increased or Improved Services?]]="Yes",IF(Table_1[[#This Row],[Scope]]="Limited",IF(Table_1[[#This Row],[Total Funds]]=0,"",0),0),0)</f>
        <v>0</v>
      </c>
      <c r="R196" s="48"/>
      <c r="S196" s="48"/>
      <c r="T196" s="48"/>
      <c r="U196" s="48"/>
      <c r="V196" s="48"/>
      <c r="W196" s="48"/>
      <c r="X196" s="48"/>
      <c r="Y196" s="48"/>
    </row>
    <row r="197" spans="1:25" s="60" customFormat="1" ht="22.5" customHeight="1" x14ac:dyDescent="0.2">
      <c r="A197" s="188"/>
      <c r="B197" s="188"/>
      <c r="C197" s="116"/>
      <c r="D197" s="116"/>
      <c r="E197" s="199"/>
      <c r="F197" s="116"/>
      <c r="G197" s="148"/>
      <c r="H197" s="116"/>
      <c r="I197" s="116"/>
      <c r="J197" s="196">
        <v>0</v>
      </c>
      <c r="K197" s="191">
        <f>SUM(Table_1[[#This Row],[Total Funds]]-Table_1[[#This Row],[Total Personnel]])</f>
        <v>0</v>
      </c>
      <c r="L197" s="196">
        <v>0</v>
      </c>
      <c r="M197" s="196">
        <v>0</v>
      </c>
      <c r="N197" s="196">
        <v>0</v>
      </c>
      <c r="O197" s="196">
        <v>0</v>
      </c>
      <c r="P197" s="192">
        <f>SUM(Table_1[[#This Row],[LCFF Funds]:[Federal Funds]])</f>
        <v>0</v>
      </c>
      <c r="Q197" s="193">
        <f>IF(Table_1[[#This Row],[Contributing to Increased or Improved Services?]]="Yes",IF(Table_1[[#This Row],[Scope]]="Limited",IF(Table_1[[#This Row],[Total Funds]]=0,"",0),0),0)</f>
        <v>0</v>
      </c>
      <c r="R197" s="48"/>
      <c r="S197" s="48"/>
      <c r="T197" s="48"/>
      <c r="U197" s="48"/>
      <c r="V197" s="48"/>
      <c r="W197" s="48"/>
      <c r="X197" s="48"/>
      <c r="Y197" s="48"/>
    </row>
    <row r="198" spans="1:25" s="60" customFormat="1" ht="22.5" customHeight="1" x14ac:dyDescent="0.2">
      <c r="A198" s="188"/>
      <c r="B198" s="188"/>
      <c r="C198" s="116"/>
      <c r="D198" s="116"/>
      <c r="E198" s="198"/>
      <c r="F198" s="116"/>
      <c r="G198" s="146"/>
      <c r="H198" s="116"/>
      <c r="I198" s="116"/>
      <c r="J198" s="196">
        <v>0</v>
      </c>
      <c r="K198" s="191">
        <f>SUM(Table_1[[#This Row],[Total Funds]]-Table_1[[#This Row],[Total Personnel]])</f>
        <v>0</v>
      </c>
      <c r="L198" s="196">
        <v>0</v>
      </c>
      <c r="M198" s="196">
        <v>0</v>
      </c>
      <c r="N198" s="196">
        <v>0</v>
      </c>
      <c r="O198" s="196">
        <v>0</v>
      </c>
      <c r="P198" s="192">
        <f>SUM(Table_1[[#This Row],[LCFF Funds]:[Federal Funds]])</f>
        <v>0</v>
      </c>
      <c r="Q198" s="193">
        <f>IF(Table_1[[#This Row],[Contributing to Increased or Improved Services?]]="Yes",IF(Table_1[[#This Row],[Scope]]="Limited",IF(Table_1[[#This Row],[Total Funds]]=0,"",0),0),0)</f>
        <v>0</v>
      </c>
      <c r="R198" s="48"/>
      <c r="S198" s="48"/>
      <c r="T198" s="48"/>
      <c r="U198" s="48"/>
      <c r="V198" s="48"/>
      <c r="W198" s="48"/>
      <c r="X198" s="48"/>
      <c r="Y198" s="48"/>
    </row>
    <row r="199" spans="1:25" s="60" customFormat="1" ht="22.5" customHeight="1" x14ac:dyDescent="0.2">
      <c r="A199" s="189"/>
      <c r="B199" s="188"/>
      <c r="C199" s="116"/>
      <c r="D199" s="116"/>
      <c r="E199" s="199"/>
      <c r="F199" s="116"/>
      <c r="G199" s="148"/>
      <c r="H199" s="116"/>
      <c r="I199" s="116"/>
      <c r="J199" s="196">
        <v>0</v>
      </c>
      <c r="K199" s="191">
        <f>SUM(Table_1[[#This Row],[Total Funds]]-Table_1[[#This Row],[Total Personnel]])</f>
        <v>0</v>
      </c>
      <c r="L199" s="196">
        <v>0</v>
      </c>
      <c r="M199" s="196">
        <v>0</v>
      </c>
      <c r="N199" s="196">
        <v>0</v>
      </c>
      <c r="O199" s="196">
        <v>0</v>
      </c>
      <c r="P199" s="192">
        <f>SUM(Table_1[[#This Row],[LCFF Funds]:[Federal Funds]])</f>
        <v>0</v>
      </c>
      <c r="Q199" s="193">
        <f>IF(Table_1[[#This Row],[Contributing to Increased or Improved Services?]]="Yes",IF(Table_1[[#This Row],[Scope]]="Limited",IF(Table_1[[#This Row],[Total Funds]]=0,"",0),0),0)</f>
        <v>0</v>
      </c>
      <c r="R199" s="48"/>
      <c r="S199" s="48"/>
      <c r="T199" s="48"/>
      <c r="U199" s="48"/>
      <c r="V199" s="48"/>
      <c r="W199" s="48"/>
      <c r="X199" s="48"/>
      <c r="Y199" s="48"/>
    </row>
    <row r="200" spans="1:25" ht="15.75" customHeight="1" x14ac:dyDescent="0.2">
      <c r="A200" s="76"/>
      <c r="B200" s="3"/>
      <c r="C200" s="4"/>
      <c r="D200" s="3"/>
      <c r="E200" s="4"/>
      <c r="F200" s="187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T200" s="4"/>
      <c r="U200" s="4"/>
      <c r="V200" s="4"/>
      <c r="W200" s="4"/>
      <c r="X200" s="4"/>
      <c r="Y200" s="4"/>
    </row>
    <row r="201" spans="1:25" ht="25.5" customHeight="1" x14ac:dyDescent="0.3">
      <c r="A201" s="78"/>
      <c r="B201" s="3"/>
      <c r="C201" s="4"/>
      <c r="D201" s="3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T201" s="4"/>
      <c r="U201" s="4"/>
      <c r="V201" s="4"/>
      <c r="W201" s="4"/>
      <c r="X201" s="4"/>
      <c r="Y201" s="4"/>
    </row>
    <row r="202" spans="1:25" ht="15.75" customHeight="1" x14ac:dyDescent="0.2">
      <c r="A202" s="3"/>
      <c r="B202" s="3"/>
      <c r="C202" s="4"/>
      <c r="D202" s="3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T202" s="4"/>
      <c r="U202" s="4"/>
      <c r="V202" s="4"/>
      <c r="W202" s="4"/>
      <c r="X202" s="4"/>
      <c r="Y202" s="4"/>
    </row>
    <row r="203" spans="1:25" ht="15.75" customHeight="1" x14ac:dyDescent="0.2">
      <c r="A203" s="3"/>
      <c r="B203" s="3"/>
      <c r="C203" s="4"/>
      <c r="D203" s="3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T203" s="4"/>
      <c r="U203" s="4"/>
      <c r="V203" s="4"/>
      <c r="W203" s="4"/>
      <c r="X203" s="4"/>
      <c r="Y203" s="4"/>
    </row>
    <row r="204" spans="1:25" ht="15.75" customHeight="1" x14ac:dyDescent="0.2">
      <c r="A204" s="3"/>
      <c r="B204" s="3"/>
      <c r="C204" s="4"/>
      <c r="D204" s="3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T204" s="4"/>
      <c r="U204" s="4"/>
      <c r="V204" s="4"/>
      <c r="W204" s="4"/>
      <c r="X204" s="4"/>
      <c r="Y204" s="4"/>
    </row>
    <row r="205" spans="1:25" ht="15.75" customHeight="1" x14ac:dyDescent="0.2">
      <c r="A205" s="3"/>
      <c r="B205" s="3"/>
      <c r="C205" s="4"/>
      <c r="D205" s="3"/>
      <c r="E205" s="4"/>
      <c r="F205" s="4"/>
      <c r="G205" s="4"/>
      <c r="H205" s="4"/>
      <c r="I205" s="38"/>
      <c r="J205" s="4"/>
      <c r="K205" s="4"/>
      <c r="L205" s="4"/>
      <c r="M205" s="4"/>
      <c r="N205" s="4"/>
      <c r="O205" s="4"/>
      <c r="P205" s="4"/>
      <c r="Q205" s="4"/>
      <c r="R205" s="4"/>
      <c r="T205" s="4"/>
      <c r="U205" s="4"/>
      <c r="V205" s="4"/>
      <c r="W205" s="4"/>
      <c r="X205" s="4"/>
      <c r="Y205" s="4"/>
    </row>
    <row r="206" spans="1:25" ht="15.75" customHeight="1" x14ac:dyDescent="0.2">
      <c r="A206" s="3"/>
      <c r="B206" s="3"/>
      <c r="C206" s="4"/>
      <c r="D206" s="3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T206" s="4"/>
      <c r="U206" s="4"/>
      <c r="V206" s="4"/>
      <c r="W206" s="4"/>
      <c r="X206" s="4"/>
      <c r="Y206" s="4"/>
    </row>
    <row r="207" spans="1:25" ht="15.75" customHeight="1" x14ac:dyDescent="0.2">
      <c r="A207" s="3"/>
      <c r="B207" s="3"/>
      <c r="C207" s="4"/>
      <c r="D207" s="3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T207" s="4"/>
      <c r="U207" s="4"/>
      <c r="V207" s="4"/>
      <c r="W207" s="4"/>
      <c r="X207" s="4"/>
      <c r="Y207" s="4"/>
    </row>
    <row r="208" spans="1:25" ht="15.75" customHeight="1" x14ac:dyDescent="0.2">
      <c r="A208" s="3"/>
      <c r="B208" s="3"/>
      <c r="C208" s="4"/>
      <c r="D208" s="3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T208" s="4"/>
      <c r="U208" s="4"/>
      <c r="V208" s="4"/>
      <c r="W208" s="4"/>
      <c r="X208" s="4"/>
      <c r="Y208" s="4"/>
    </row>
    <row r="209" spans="1:25" ht="15.75" customHeight="1" x14ac:dyDescent="0.2">
      <c r="A209" s="3"/>
      <c r="B209" s="3"/>
      <c r="C209" s="4"/>
      <c r="D209" s="3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T209" s="4"/>
      <c r="U209" s="4"/>
      <c r="V209" s="4"/>
      <c r="W209" s="4"/>
      <c r="X209" s="4"/>
      <c r="Y209" s="4"/>
    </row>
    <row r="210" spans="1:25" ht="15.75" customHeight="1" x14ac:dyDescent="0.2">
      <c r="A210" s="3"/>
      <c r="B210" s="3"/>
      <c r="C210" s="4"/>
      <c r="D210" s="3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T210" s="4"/>
      <c r="U210" s="4"/>
      <c r="V210" s="4"/>
      <c r="W210" s="4"/>
      <c r="X210" s="4"/>
      <c r="Y210" s="4"/>
    </row>
    <row r="211" spans="1:25" ht="15.75" customHeight="1" x14ac:dyDescent="0.2">
      <c r="A211" s="3"/>
      <c r="B211" s="3"/>
      <c r="C211" s="4"/>
      <c r="D211" s="3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T211" s="4"/>
      <c r="U211" s="4"/>
      <c r="V211" s="4"/>
      <c r="W211" s="4"/>
      <c r="X211" s="4"/>
      <c r="Y211" s="4"/>
    </row>
    <row r="212" spans="1:25" ht="15.75" customHeight="1" x14ac:dyDescent="0.2">
      <c r="A212" s="3"/>
      <c r="B212" s="3"/>
      <c r="C212" s="4"/>
      <c r="D212" s="3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T212" s="4"/>
      <c r="U212" s="4"/>
      <c r="V212" s="4"/>
      <c r="W212" s="4"/>
      <c r="X212" s="4"/>
      <c r="Y212" s="4"/>
    </row>
    <row r="213" spans="1:25" ht="15.75" customHeight="1" x14ac:dyDescent="0.2">
      <c r="A213" s="3"/>
      <c r="B213" s="3"/>
      <c r="C213" s="4"/>
      <c r="D213" s="3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T213" s="4"/>
      <c r="U213" s="4"/>
      <c r="V213" s="4"/>
      <c r="W213" s="4"/>
      <c r="X213" s="4"/>
      <c r="Y213" s="4"/>
    </row>
    <row r="214" spans="1:25" ht="15.75" customHeight="1" x14ac:dyDescent="0.2">
      <c r="A214" s="3"/>
      <c r="B214" s="3"/>
      <c r="C214" s="4"/>
      <c r="D214" s="3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T214" s="4"/>
      <c r="U214" s="4"/>
      <c r="V214" s="4"/>
      <c r="W214" s="4"/>
      <c r="X214" s="4"/>
      <c r="Y214" s="4"/>
    </row>
    <row r="215" spans="1:25" ht="15.75" customHeight="1" x14ac:dyDescent="0.2">
      <c r="A215" s="3"/>
      <c r="B215" s="3"/>
      <c r="C215" s="4"/>
      <c r="D215" s="3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T215" s="4"/>
      <c r="U215" s="4"/>
      <c r="V215" s="4"/>
      <c r="W215" s="4"/>
      <c r="X215" s="4"/>
      <c r="Y215" s="4"/>
    </row>
    <row r="216" spans="1:25" ht="15.75" customHeight="1" x14ac:dyDescent="0.2">
      <c r="A216" s="3"/>
      <c r="B216" s="3"/>
      <c r="C216" s="4"/>
      <c r="D216" s="3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T216" s="4"/>
      <c r="U216" s="4"/>
      <c r="V216" s="4"/>
      <c r="W216" s="4"/>
      <c r="X216" s="4"/>
      <c r="Y216" s="4"/>
    </row>
    <row r="217" spans="1:25" ht="15.75" customHeight="1" x14ac:dyDescent="0.2">
      <c r="A217" s="3"/>
      <c r="B217" s="3"/>
      <c r="C217" s="4"/>
      <c r="D217" s="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T217" s="4"/>
      <c r="U217" s="4"/>
      <c r="V217" s="4"/>
      <c r="W217" s="4"/>
      <c r="X217" s="4"/>
      <c r="Y217" s="4"/>
    </row>
    <row r="218" spans="1:25" ht="15.75" customHeight="1" x14ac:dyDescent="0.2">
      <c r="A218" s="3"/>
      <c r="B218" s="3"/>
      <c r="C218" s="4"/>
      <c r="D218" s="3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T218" s="4"/>
      <c r="U218" s="4"/>
      <c r="V218" s="4"/>
      <c r="W218" s="4"/>
      <c r="X218" s="4"/>
      <c r="Y218" s="4"/>
    </row>
    <row r="219" spans="1:25" ht="15.75" customHeight="1" x14ac:dyDescent="0.2">
      <c r="A219" s="3"/>
      <c r="B219" s="3"/>
      <c r="C219" s="4"/>
      <c r="D219" s="3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T219" s="4"/>
      <c r="U219" s="4"/>
      <c r="V219" s="4"/>
      <c r="W219" s="4"/>
      <c r="X219" s="4"/>
      <c r="Y219" s="4"/>
    </row>
    <row r="220" spans="1:25" ht="15.75" customHeight="1" x14ac:dyDescent="0.2">
      <c r="A220" s="3"/>
      <c r="B220" s="3"/>
      <c r="C220" s="4"/>
      <c r="D220" s="3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T220" s="4"/>
      <c r="U220" s="4"/>
      <c r="V220" s="4"/>
      <c r="W220" s="4"/>
      <c r="X220" s="4"/>
      <c r="Y220" s="4"/>
    </row>
    <row r="221" spans="1:25" ht="15.75" customHeight="1" x14ac:dyDescent="0.2">
      <c r="A221" s="3"/>
      <c r="B221" s="3"/>
      <c r="C221" s="4"/>
      <c r="D221" s="3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T221" s="4"/>
      <c r="U221" s="4"/>
      <c r="V221" s="4"/>
      <c r="W221" s="4"/>
      <c r="X221" s="4"/>
      <c r="Y221" s="4"/>
    </row>
    <row r="222" spans="1:25" ht="15.75" customHeight="1" x14ac:dyDescent="0.2">
      <c r="A222" s="3"/>
      <c r="B222" s="3"/>
      <c r="C222" s="4"/>
      <c r="D222" s="3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T222" s="4"/>
      <c r="U222" s="4"/>
      <c r="V222" s="4"/>
      <c r="W222" s="4"/>
      <c r="X222" s="4"/>
      <c r="Y222" s="4"/>
    </row>
    <row r="223" spans="1:25" ht="15.75" customHeight="1" x14ac:dyDescent="0.2">
      <c r="A223" s="3"/>
      <c r="B223" s="3"/>
      <c r="C223" s="4"/>
      <c r="D223" s="3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T223" s="4"/>
      <c r="U223" s="4"/>
      <c r="V223" s="4"/>
      <c r="W223" s="4"/>
      <c r="X223" s="4"/>
      <c r="Y223" s="4"/>
    </row>
    <row r="224" spans="1:25" ht="15.75" customHeight="1" x14ac:dyDescent="0.2">
      <c r="A224" s="3"/>
      <c r="B224" s="3"/>
      <c r="C224" s="4"/>
      <c r="D224" s="3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T224" s="4"/>
      <c r="U224" s="4"/>
      <c r="V224" s="4"/>
      <c r="W224" s="4"/>
      <c r="X224" s="4"/>
      <c r="Y224" s="4"/>
    </row>
    <row r="225" spans="1:25" ht="15.75" customHeight="1" x14ac:dyDescent="0.2">
      <c r="A225" s="3"/>
      <c r="B225" s="3"/>
      <c r="C225" s="4"/>
      <c r="D225" s="3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T225" s="4"/>
      <c r="U225" s="4"/>
      <c r="V225" s="4"/>
      <c r="W225" s="4"/>
      <c r="X225" s="4"/>
      <c r="Y225" s="4"/>
    </row>
    <row r="226" spans="1:25" ht="15.75" customHeight="1" x14ac:dyDescent="0.2">
      <c r="A226" s="3"/>
      <c r="B226" s="3"/>
      <c r="C226" s="4"/>
      <c r="D226" s="3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T226" s="4"/>
      <c r="U226" s="4"/>
      <c r="V226" s="4"/>
      <c r="W226" s="4"/>
      <c r="X226" s="4"/>
      <c r="Y226" s="4"/>
    </row>
    <row r="227" spans="1:25" ht="15.75" customHeight="1" x14ac:dyDescent="0.2">
      <c r="A227" s="3"/>
      <c r="B227" s="3"/>
      <c r="C227" s="4"/>
      <c r="D227" s="3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T227" s="4"/>
      <c r="U227" s="4"/>
      <c r="V227" s="4"/>
      <c r="W227" s="4"/>
      <c r="X227" s="4"/>
      <c r="Y227" s="4"/>
    </row>
    <row r="228" spans="1:25" ht="15.75" customHeight="1" x14ac:dyDescent="0.2">
      <c r="A228" s="3"/>
      <c r="B228" s="3"/>
      <c r="C228" s="4"/>
      <c r="D228" s="3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T228" s="4"/>
      <c r="U228" s="4"/>
      <c r="V228" s="4"/>
      <c r="W228" s="4"/>
      <c r="X228" s="4"/>
      <c r="Y228" s="4"/>
    </row>
    <row r="229" spans="1:25" ht="15.75" customHeight="1" x14ac:dyDescent="0.2">
      <c r="A229" s="3"/>
      <c r="B229" s="3"/>
      <c r="C229" s="4"/>
      <c r="D229" s="3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T229" s="4"/>
      <c r="U229" s="4"/>
      <c r="V229" s="4"/>
      <c r="W229" s="4"/>
      <c r="X229" s="4"/>
      <c r="Y229" s="4"/>
    </row>
    <row r="230" spans="1:25" ht="15.75" customHeight="1" x14ac:dyDescent="0.2">
      <c r="A230" s="3"/>
      <c r="B230" s="3"/>
      <c r="C230" s="4"/>
      <c r="D230" s="3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T230" s="4"/>
      <c r="U230" s="4"/>
      <c r="V230" s="4"/>
      <c r="W230" s="4"/>
      <c r="X230" s="4"/>
      <c r="Y230" s="4"/>
    </row>
    <row r="231" spans="1:25" ht="15.75" customHeight="1" x14ac:dyDescent="0.2">
      <c r="A231" s="3"/>
      <c r="B231" s="3"/>
      <c r="C231" s="4"/>
      <c r="D231" s="3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T231" s="4"/>
      <c r="U231" s="4"/>
      <c r="V231" s="4"/>
      <c r="W231" s="4"/>
      <c r="X231" s="4"/>
      <c r="Y231" s="4"/>
    </row>
    <row r="232" spans="1:25" ht="15.75" customHeight="1" x14ac:dyDescent="0.2">
      <c r="A232" s="3"/>
      <c r="B232" s="3"/>
      <c r="C232" s="4"/>
      <c r="D232" s="3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T232" s="4"/>
      <c r="U232" s="4"/>
      <c r="V232" s="4"/>
      <c r="W232" s="4"/>
      <c r="X232" s="4"/>
      <c r="Y232" s="4"/>
    </row>
    <row r="233" spans="1:25" ht="15.75" customHeight="1" x14ac:dyDescent="0.2">
      <c r="A233" s="3"/>
      <c r="B233" s="3"/>
      <c r="C233" s="4"/>
      <c r="D233" s="3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T233" s="4"/>
      <c r="U233" s="4"/>
      <c r="V233" s="4"/>
      <c r="W233" s="4"/>
      <c r="X233" s="4"/>
      <c r="Y233" s="4"/>
    </row>
    <row r="234" spans="1:25" ht="15.75" customHeight="1" x14ac:dyDescent="0.2">
      <c r="A234" s="3"/>
      <c r="B234" s="3"/>
      <c r="C234" s="4"/>
      <c r="D234" s="3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T234" s="4"/>
      <c r="U234" s="4"/>
      <c r="V234" s="4"/>
      <c r="W234" s="4"/>
      <c r="X234" s="4"/>
      <c r="Y234" s="4"/>
    </row>
    <row r="235" spans="1:25" ht="15.75" customHeight="1" x14ac:dyDescent="0.2">
      <c r="A235" s="3"/>
      <c r="B235" s="3"/>
      <c r="C235" s="4"/>
      <c r="D235" s="3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T235" s="4"/>
      <c r="U235" s="4"/>
      <c r="V235" s="4"/>
      <c r="W235" s="4"/>
      <c r="X235" s="4"/>
      <c r="Y235" s="4"/>
    </row>
    <row r="236" spans="1:25" ht="15.75" customHeight="1" x14ac:dyDescent="0.2">
      <c r="A236" s="3"/>
      <c r="B236" s="3"/>
      <c r="C236" s="4"/>
      <c r="D236" s="3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T236" s="4"/>
      <c r="U236" s="4"/>
      <c r="V236" s="4"/>
      <c r="W236" s="4"/>
      <c r="X236" s="4"/>
      <c r="Y236" s="4"/>
    </row>
    <row r="237" spans="1:25" ht="15.75" customHeight="1" x14ac:dyDescent="0.2">
      <c r="A237" s="3"/>
      <c r="B237" s="3"/>
      <c r="C237" s="4"/>
      <c r="D237" s="3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T237" s="4"/>
      <c r="U237" s="4"/>
      <c r="V237" s="4"/>
      <c r="W237" s="4"/>
      <c r="X237" s="4"/>
      <c r="Y237" s="4"/>
    </row>
    <row r="238" spans="1:25" ht="15.75" customHeight="1" x14ac:dyDescent="0.2">
      <c r="A238" s="3"/>
      <c r="B238" s="3"/>
      <c r="C238" s="4"/>
      <c r="D238" s="3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T238" s="4"/>
      <c r="U238" s="4"/>
      <c r="V238" s="4"/>
      <c r="W238" s="4"/>
      <c r="X238" s="4"/>
      <c r="Y238" s="4"/>
    </row>
    <row r="239" spans="1:25" ht="15.75" customHeight="1" x14ac:dyDescent="0.2">
      <c r="A239" s="3"/>
      <c r="B239" s="3"/>
      <c r="C239" s="4"/>
      <c r="D239" s="3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T239" s="4"/>
      <c r="U239" s="4"/>
      <c r="V239" s="4"/>
      <c r="W239" s="4"/>
      <c r="X239" s="4"/>
      <c r="Y239" s="4"/>
    </row>
    <row r="240" spans="1:25" ht="15.75" customHeight="1" x14ac:dyDescent="0.2">
      <c r="A240" s="3"/>
      <c r="B240" s="3"/>
      <c r="C240" s="4"/>
      <c r="D240" s="3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T240" s="4"/>
      <c r="U240" s="4"/>
      <c r="V240" s="4"/>
      <c r="W240" s="4"/>
      <c r="X240" s="4"/>
      <c r="Y240" s="4"/>
    </row>
    <row r="241" spans="1:25" ht="15.75" customHeight="1" x14ac:dyDescent="0.2">
      <c r="A241" s="3"/>
      <c r="B241" s="3"/>
      <c r="C241" s="4"/>
      <c r="D241" s="3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T241" s="4"/>
      <c r="U241" s="4"/>
      <c r="V241" s="4"/>
      <c r="W241" s="4"/>
      <c r="X241" s="4"/>
      <c r="Y241" s="4"/>
    </row>
    <row r="242" spans="1:25" ht="15.75" customHeight="1" x14ac:dyDescent="0.2">
      <c r="A242" s="3"/>
      <c r="B242" s="3"/>
      <c r="C242" s="4"/>
      <c r="D242" s="3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T242" s="4"/>
      <c r="U242" s="4"/>
      <c r="V242" s="4"/>
      <c r="W242" s="4"/>
      <c r="X242" s="4"/>
      <c r="Y242" s="4"/>
    </row>
    <row r="243" spans="1:25" ht="15.75" customHeight="1" x14ac:dyDescent="0.2">
      <c r="A243" s="3"/>
      <c r="B243" s="3"/>
      <c r="C243" s="4"/>
      <c r="D243" s="3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T243" s="4"/>
      <c r="U243" s="4"/>
      <c r="V243" s="4"/>
      <c r="W243" s="4"/>
      <c r="X243" s="4"/>
      <c r="Y243" s="4"/>
    </row>
    <row r="244" spans="1:25" ht="15.75" customHeight="1" x14ac:dyDescent="0.2">
      <c r="A244" s="3"/>
      <c r="B244" s="3"/>
      <c r="C244" s="4"/>
      <c r="D244" s="3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T244" s="4"/>
      <c r="U244" s="4"/>
      <c r="V244" s="4"/>
      <c r="W244" s="4"/>
      <c r="X244" s="4"/>
      <c r="Y244" s="4"/>
    </row>
    <row r="245" spans="1:25" ht="15.75" customHeight="1" x14ac:dyDescent="0.2">
      <c r="A245" s="3"/>
      <c r="B245" s="3"/>
      <c r="C245" s="4"/>
      <c r="D245" s="3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T245" s="4"/>
      <c r="U245" s="4"/>
      <c r="V245" s="4"/>
      <c r="W245" s="4"/>
      <c r="X245" s="4"/>
      <c r="Y245" s="4"/>
    </row>
    <row r="246" spans="1:25" ht="15.75" customHeight="1" x14ac:dyDescent="0.2">
      <c r="A246" s="3"/>
      <c r="B246" s="3"/>
      <c r="C246" s="4"/>
      <c r="D246" s="3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T246" s="4"/>
      <c r="U246" s="4"/>
      <c r="V246" s="4"/>
      <c r="W246" s="4"/>
      <c r="X246" s="4"/>
      <c r="Y246" s="4"/>
    </row>
    <row r="247" spans="1:25" ht="15.75" customHeight="1" x14ac:dyDescent="0.2">
      <c r="A247" s="3"/>
      <c r="B247" s="3"/>
      <c r="C247" s="4"/>
      <c r="D247" s="3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T247" s="4"/>
      <c r="U247" s="4"/>
      <c r="V247" s="4"/>
      <c r="W247" s="4"/>
      <c r="X247" s="4"/>
      <c r="Y247" s="4"/>
    </row>
    <row r="248" spans="1:25" ht="15.75" customHeight="1" x14ac:dyDescent="0.2">
      <c r="A248" s="3"/>
      <c r="B248" s="3"/>
      <c r="C248" s="4"/>
      <c r="D248" s="3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T248" s="4"/>
      <c r="U248" s="4"/>
      <c r="V248" s="4"/>
      <c r="W248" s="4"/>
      <c r="X248" s="4"/>
      <c r="Y248" s="4"/>
    </row>
    <row r="249" spans="1:25" ht="15.75" customHeight="1" x14ac:dyDescent="0.2">
      <c r="A249" s="3"/>
      <c r="B249" s="3"/>
      <c r="C249" s="4"/>
      <c r="D249" s="3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T249" s="4"/>
      <c r="U249" s="4"/>
      <c r="V249" s="4"/>
      <c r="W249" s="4"/>
      <c r="X249" s="4"/>
      <c r="Y249" s="4"/>
    </row>
    <row r="250" spans="1:25" ht="15.75" customHeight="1" x14ac:dyDescent="0.2">
      <c r="A250" s="3"/>
      <c r="B250" s="3"/>
      <c r="C250" s="4"/>
      <c r="D250" s="3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T250" s="4"/>
      <c r="U250" s="4"/>
      <c r="V250" s="4"/>
      <c r="W250" s="4"/>
      <c r="X250" s="4"/>
      <c r="Y250" s="4"/>
    </row>
    <row r="251" spans="1:25" ht="15.75" customHeight="1" x14ac:dyDescent="0.2">
      <c r="A251" s="3"/>
      <c r="B251" s="3"/>
      <c r="C251" s="4"/>
      <c r="D251" s="3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T251" s="4"/>
      <c r="U251" s="4"/>
      <c r="V251" s="4"/>
      <c r="W251" s="4"/>
      <c r="X251" s="4"/>
      <c r="Y251" s="4"/>
    </row>
    <row r="252" spans="1:25" ht="15.75" customHeight="1" x14ac:dyDescent="0.2">
      <c r="A252" s="3"/>
      <c r="B252" s="3"/>
      <c r="C252" s="4"/>
      <c r="D252" s="3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T252" s="4"/>
      <c r="U252" s="4"/>
      <c r="V252" s="4"/>
      <c r="W252" s="4"/>
      <c r="X252" s="4"/>
      <c r="Y252" s="4"/>
    </row>
    <row r="253" spans="1:25" ht="15.75" customHeight="1" x14ac:dyDescent="0.2">
      <c r="A253" s="3"/>
      <c r="B253" s="3"/>
      <c r="C253" s="4"/>
      <c r="D253" s="3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T253" s="4"/>
      <c r="U253" s="4"/>
      <c r="V253" s="4"/>
      <c r="W253" s="4"/>
      <c r="X253" s="4"/>
      <c r="Y253" s="4"/>
    </row>
    <row r="254" spans="1:25" ht="15.75" customHeight="1" x14ac:dyDescent="0.2">
      <c r="A254" s="3"/>
      <c r="B254" s="3"/>
      <c r="C254" s="4"/>
      <c r="D254" s="3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T254" s="4"/>
      <c r="U254" s="4"/>
      <c r="V254" s="4"/>
      <c r="W254" s="4"/>
      <c r="X254" s="4"/>
      <c r="Y254" s="4"/>
    </row>
    <row r="255" spans="1:25" ht="15.75" customHeight="1" x14ac:dyDescent="0.2">
      <c r="A255" s="3"/>
      <c r="B255" s="3"/>
      <c r="C255" s="4"/>
      <c r="D255" s="3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T255" s="4"/>
      <c r="U255" s="4"/>
      <c r="V255" s="4"/>
      <c r="W255" s="4"/>
      <c r="X255" s="4"/>
      <c r="Y255" s="4"/>
    </row>
    <row r="256" spans="1:25" ht="15.75" customHeight="1" x14ac:dyDescent="0.2">
      <c r="A256" s="3"/>
      <c r="B256" s="3"/>
      <c r="C256" s="4"/>
      <c r="D256" s="3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T256" s="4"/>
      <c r="U256" s="4"/>
      <c r="V256" s="4"/>
      <c r="W256" s="4"/>
      <c r="X256" s="4"/>
      <c r="Y256" s="4"/>
    </row>
    <row r="257" spans="1:25" ht="15.75" customHeight="1" x14ac:dyDescent="0.2">
      <c r="A257" s="3"/>
      <c r="B257" s="3"/>
      <c r="C257" s="4"/>
      <c r="D257" s="3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T257" s="4"/>
      <c r="U257" s="4"/>
      <c r="V257" s="4"/>
      <c r="W257" s="4"/>
      <c r="X257" s="4"/>
      <c r="Y257" s="4"/>
    </row>
    <row r="258" spans="1:25" ht="15.75" customHeight="1" x14ac:dyDescent="0.2">
      <c r="A258" s="3"/>
      <c r="B258" s="3"/>
      <c r="C258" s="4"/>
      <c r="D258" s="3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T258" s="4"/>
      <c r="U258" s="4"/>
      <c r="V258" s="4"/>
      <c r="W258" s="4"/>
      <c r="X258" s="4"/>
      <c r="Y258" s="4"/>
    </row>
    <row r="259" spans="1:25" ht="15.75" customHeight="1" x14ac:dyDescent="0.2">
      <c r="A259" s="3"/>
      <c r="B259" s="3"/>
      <c r="C259" s="4"/>
      <c r="D259" s="3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T259" s="4"/>
      <c r="U259" s="4"/>
      <c r="V259" s="4"/>
      <c r="W259" s="4"/>
      <c r="X259" s="4"/>
      <c r="Y259" s="4"/>
    </row>
    <row r="260" spans="1:25" ht="15.75" customHeight="1" x14ac:dyDescent="0.2">
      <c r="A260" s="3"/>
      <c r="B260" s="3"/>
      <c r="C260" s="4"/>
      <c r="D260" s="3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T260" s="4"/>
      <c r="U260" s="4"/>
      <c r="V260" s="4"/>
      <c r="W260" s="4"/>
      <c r="X260" s="4"/>
      <c r="Y260" s="4"/>
    </row>
    <row r="261" spans="1:25" ht="15.75" customHeight="1" x14ac:dyDescent="0.2">
      <c r="A261" s="3"/>
      <c r="B261" s="3"/>
      <c r="C261" s="4"/>
      <c r="D261" s="3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T261" s="4"/>
      <c r="U261" s="4"/>
      <c r="V261" s="4"/>
      <c r="W261" s="4"/>
      <c r="X261" s="4"/>
      <c r="Y261" s="4"/>
    </row>
    <row r="262" spans="1:25" ht="15.75" customHeight="1" x14ac:dyDescent="0.2">
      <c r="A262" s="3"/>
      <c r="B262" s="3"/>
      <c r="C262" s="4"/>
      <c r="D262" s="3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T262" s="4"/>
      <c r="U262" s="4"/>
      <c r="V262" s="4"/>
      <c r="W262" s="4"/>
      <c r="X262" s="4"/>
      <c r="Y262" s="4"/>
    </row>
    <row r="263" spans="1:25" ht="15.75" customHeight="1" x14ac:dyDescent="0.2">
      <c r="A263" s="3"/>
      <c r="B263" s="3"/>
      <c r="C263" s="4"/>
      <c r="D263" s="3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T263" s="4"/>
      <c r="U263" s="4"/>
      <c r="V263" s="4"/>
      <c r="W263" s="4"/>
      <c r="X263" s="4"/>
      <c r="Y263" s="4"/>
    </row>
    <row r="264" spans="1:25" ht="15.75" customHeight="1" x14ac:dyDescent="0.2">
      <c r="A264" s="3"/>
      <c r="B264" s="3"/>
      <c r="C264" s="4"/>
      <c r="D264" s="3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T264" s="4"/>
      <c r="U264" s="4"/>
      <c r="V264" s="4"/>
      <c r="W264" s="4"/>
      <c r="X264" s="4"/>
      <c r="Y264" s="4"/>
    </row>
    <row r="265" spans="1:25" ht="15.75" customHeight="1" x14ac:dyDescent="0.2">
      <c r="A265" s="3"/>
      <c r="B265" s="3"/>
      <c r="C265" s="4"/>
      <c r="D265" s="3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T265" s="4"/>
      <c r="U265" s="4"/>
      <c r="V265" s="4"/>
      <c r="W265" s="4"/>
      <c r="X265" s="4"/>
      <c r="Y265" s="4"/>
    </row>
    <row r="266" spans="1:25" ht="15.75" customHeight="1" x14ac:dyDescent="0.2">
      <c r="A266" s="3"/>
      <c r="B266" s="3"/>
      <c r="C266" s="4"/>
      <c r="D266" s="3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T266" s="4"/>
      <c r="U266" s="4"/>
      <c r="V266" s="4"/>
      <c r="W266" s="4"/>
      <c r="X266" s="4"/>
      <c r="Y266" s="4"/>
    </row>
    <row r="267" spans="1:25" ht="15.75" customHeight="1" x14ac:dyDescent="0.2">
      <c r="A267" s="3"/>
      <c r="B267" s="3"/>
      <c r="C267" s="4"/>
      <c r="D267" s="3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T267" s="4"/>
      <c r="U267" s="4"/>
      <c r="V267" s="4"/>
      <c r="W267" s="4"/>
      <c r="X267" s="4"/>
      <c r="Y267" s="4"/>
    </row>
    <row r="268" spans="1:25" ht="15.75" customHeight="1" x14ac:dyDescent="0.2">
      <c r="A268" s="3"/>
      <c r="B268" s="3"/>
      <c r="C268" s="4"/>
      <c r="D268" s="3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T268" s="4"/>
      <c r="U268" s="4"/>
      <c r="V268" s="4"/>
      <c r="W268" s="4"/>
      <c r="X268" s="4"/>
      <c r="Y268" s="4"/>
    </row>
    <row r="269" spans="1:25" ht="15.75" customHeight="1" x14ac:dyDescent="0.2">
      <c r="A269" s="3"/>
      <c r="B269" s="3"/>
      <c r="C269" s="4"/>
      <c r="D269" s="3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T269" s="4"/>
      <c r="U269" s="4"/>
      <c r="V269" s="4"/>
      <c r="W269" s="4"/>
      <c r="X269" s="4"/>
      <c r="Y269" s="4"/>
    </row>
    <row r="270" spans="1:25" ht="15.75" customHeight="1" x14ac:dyDescent="0.2">
      <c r="A270" s="3"/>
      <c r="B270" s="3"/>
      <c r="C270" s="4"/>
      <c r="D270" s="3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T270" s="4"/>
      <c r="U270" s="4"/>
      <c r="V270" s="4"/>
      <c r="W270" s="4"/>
      <c r="X270" s="4"/>
      <c r="Y270" s="4"/>
    </row>
    <row r="271" spans="1:25" ht="15.75" customHeight="1" x14ac:dyDescent="0.2">
      <c r="A271" s="3"/>
      <c r="B271" s="3"/>
      <c r="C271" s="4"/>
      <c r="D271" s="3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T271" s="4"/>
      <c r="U271" s="4"/>
      <c r="V271" s="4"/>
      <c r="W271" s="4"/>
      <c r="X271" s="4"/>
      <c r="Y271" s="4"/>
    </row>
    <row r="272" spans="1:25" ht="15.75" customHeight="1" x14ac:dyDescent="0.2">
      <c r="A272" s="3"/>
      <c r="B272" s="3"/>
      <c r="C272" s="4"/>
      <c r="D272" s="3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T272" s="4"/>
      <c r="U272" s="4"/>
      <c r="V272" s="4"/>
      <c r="W272" s="4"/>
      <c r="X272" s="4"/>
      <c r="Y272" s="4"/>
    </row>
    <row r="273" spans="1:25" ht="15.75" customHeight="1" x14ac:dyDescent="0.2">
      <c r="A273" s="3"/>
      <c r="B273" s="3"/>
      <c r="C273" s="4"/>
      <c r="D273" s="3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T273" s="4"/>
      <c r="U273" s="4"/>
      <c r="V273" s="4"/>
      <c r="W273" s="4"/>
      <c r="X273" s="4"/>
      <c r="Y273" s="4"/>
    </row>
    <row r="274" spans="1:25" ht="15.75" customHeight="1" x14ac:dyDescent="0.2">
      <c r="A274" s="3"/>
      <c r="B274" s="3"/>
      <c r="C274" s="4"/>
      <c r="D274" s="3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T274" s="4"/>
      <c r="U274" s="4"/>
      <c r="V274" s="4"/>
      <c r="W274" s="4"/>
      <c r="X274" s="4"/>
      <c r="Y274" s="4"/>
    </row>
    <row r="275" spans="1:25" ht="15.75" customHeight="1" x14ac:dyDescent="0.2">
      <c r="A275" s="3"/>
      <c r="B275" s="3"/>
      <c r="C275" s="4"/>
      <c r="D275" s="3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T275" s="4"/>
      <c r="U275" s="4"/>
      <c r="V275" s="4"/>
      <c r="W275" s="4"/>
      <c r="X275" s="4"/>
      <c r="Y275" s="4"/>
    </row>
    <row r="276" spans="1:25" ht="15.75" customHeight="1" x14ac:dyDescent="0.2">
      <c r="A276" s="3"/>
      <c r="B276" s="3"/>
      <c r="C276" s="4"/>
      <c r="D276" s="3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T276" s="4"/>
      <c r="U276" s="4"/>
      <c r="V276" s="4"/>
      <c r="W276" s="4"/>
      <c r="X276" s="4"/>
      <c r="Y276" s="4"/>
    </row>
    <row r="277" spans="1:25" ht="15.75" customHeight="1" x14ac:dyDescent="0.2">
      <c r="A277" s="3"/>
      <c r="B277" s="3"/>
      <c r="C277" s="4"/>
      <c r="D277" s="3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T277" s="4"/>
      <c r="U277" s="4"/>
      <c r="V277" s="4"/>
      <c r="W277" s="4"/>
      <c r="X277" s="4"/>
      <c r="Y277" s="4"/>
    </row>
    <row r="278" spans="1:25" ht="15.75" customHeight="1" x14ac:dyDescent="0.2">
      <c r="A278" s="3"/>
      <c r="B278" s="3"/>
      <c r="C278" s="4"/>
      <c r="D278" s="3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T278" s="4"/>
      <c r="U278" s="4"/>
      <c r="V278" s="4"/>
      <c r="W278" s="4"/>
      <c r="X278" s="4"/>
      <c r="Y278" s="4"/>
    </row>
    <row r="279" spans="1:25" ht="15.75" customHeight="1" x14ac:dyDescent="0.2">
      <c r="A279" s="3"/>
      <c r="B279" s="3"/>
      <c r="C279" s="4"/>
      <c r="D279" s="3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T279" s="4"/>
      <c r="U279" s="4"/>
      <c r="V279" s="4"/>
      <c r="W279" s="4"/>
      <c r="X279" s="4"/>
      <c r="Y279" s="4"/>
    </row>
    <row r="280" spans="1:25" ht="15.75" customHeight="1" x14ac:dyDescent="0.2">
      <c r="A280" s="3"/>
      <c r="B280" s="3"/>
      <c r="C280" s="4"/>
      <c r="D280" s="3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T280" s="4"/>
      <c r="U280" s="4"/>
      <c r="V280" s="4"/>
      <c r="W280" s="4"/>
      <c r="X280" s="4"/>
      <c r="Y280" s="4"/>
    </row>
    <row r="281" spans="1:25" ht="15.75" customHeight="1" x14ac:dyDescent="0.2">
      <c r="A281" s="3"/>
      <c r="B281" s="3"/>
      <c r="C281" s="4"/>
      <c r="D281" s="3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T281" s="4"/>
      <c r="U281" s="4"/>
      <c r="V281" s="4"/>
      <c r="W281" s="4"/>
      <c r="X281" s="4"/>
      <c r="Y281" s="4"/>
    </row>
    <row r="282" spans="1:25" ht="15.75" customHeight="1" x14ac:dyDescent="0.2">
      <c r="A282" s="3"/>
      <c r="B282" s="3"/>
      <c r="C282" s="4"/>
      <c r="D282" s="3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T282" s="4"/>
      <c r="U282" s="4"/>
      <c r="V282" s="4"/>
      <c r="W282" s="4"/>
      <c r="X282" s="4"/>
      <c r="Y282" s="4"/>
    </row>
    <row r="283" spans="1:25" ht="15.75" customHeight="1" x14ac:dyDescent="0.2">
      <c r="A283" s="3"/>
      <c r="B283" s="3"/>
      <c r="C283" s="4"/>
      <c r="D283" s="3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T283" s="4"/>
      <c r="U283" s="4"/>
      <c r="V283" s="4"/>
      <c r="W283" s="4"/>
      <c r="X283" s="4"/>
      <c r="Y283" s="4"/>
    </row>
    <row r="284" spans="1:25" ht="15.75" customHeight="1" x14ac:dyDescent="0.2">
      <c r="A284" s="3"/>
      <c r="B284" s="3"/>
      <c r="C284" s="4"/>
      <c r="D284" s="3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T284" s="4"/>
      <c r="U284" s="4"/>
      <c r="V284" s="4"/>
      <c r="W284" s="4"/>
      <c r="X284" s="4"/>
      <c r="Y284" s="4"/>
    </row>
    <row r="285" spans="1:25" ht="15.75" customHeight="1" x14ac:dyDescent="0.2">
      <c r="A285" s="3"/>
      <c r="B285" s="3"/>
      <c r="C285" s="4"/>
      <c r="D285" s="3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T285" s="4"/>
      <c r="U285" s="4"/>
      <c r="V285" s="4"/>
      <c r="W285" s="4"/>
      <c r="X285" s="4"/>
      <c r="Y285" s="4"/>
    </row>
    <row r="286" spans="1:25" ht="15.75" customHeight="1" x14ac:dyDescent="0.2">
      <c r="A286" s="3"/>
      <c r="B286" s="3"/>
      <c r="C286" s="4"/>
      <c r="D286" s="3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T286" s="4"/>
      <c r="U286" s="4"/>
      <c r="V286" s="4"/>
      <c r="W286" s="4"/>
      <c r="X286" s="4"/>
      <c r="Y286" s="4"/>
    </row>
    <row r="287" spans="1:25" ht="15.75" customHeight="1" x14ac:dyDescent="0.2">
      <c r="A287" s="3"/>
      <c r="B287" s="3"/>
      <c r="C287" s="4"/>
      <c r="D287" s="3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T287" s="4"/>
      <c r="U287" s="4"/>
      <c r="V287" s="4"/>
      <c r="W287" s="4"/>
      <c r="X287" s="4"/>
      <c r="Y287" s="4"/>
    </row>
    <row r="288" spans="1:25" ht="15.75" customHeight="1" x14ac:dyDescent="0.2">
      <c r="A288" s="3"/>
      <c r="B288" s="3"/>
      <c r="C288" s="4"/>
      <c r="D288" s="3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T288" s="4"/>
      <c r="U288" s="4"/>
      <c r="V288" s="4"/>
      <c r="W288" s="4"/>
      <c r="X288" s="4"/>
      <c r="Y288" s="4"/>
    </row>
    <row r="289" spans="1:25" ht="15.75" customHeight="1" x14ac:dyDescent="0.2">
      <c r="A289" s="3"/>
      <c r="B289" s="3"/>
      <c r="C289" s="4"/>
      <c r="D289" s="3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T289" s="4"/>
      <c r="U289" s="4"/>
      <c r="V289" s="4"/>
      <c r="W289" s="4"/>
      <c r="X289" s="4"/>
      <c r="Y289" s="4"/>
    </row>
    <row r="290" spans="1:25" ht="15.75" customHeight="1" x14ac:dyDescent="0.2">
      <c r="A290" s="3"/>
      <c r="B290" s="3"/>
      <c r="C290" s="4"/>
      <c r="D290" s="3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T290" s="4"/>
      <c r="U290" s="4"/>
      <c r="V290" s="4"/>
      <c r="W290" s="4"/>
      <c r="X290" s="4"/>
      <c r="Y290" s="4"/>
    </row>
    <row r="291" spans="1:25" ht="15.75" customHeight="1" x14ac:dyDescent="0.2">
      <c r="A291" s="3"/>
      <c r="B291" s="3"/>
      <c r="C291" s="4"/>
      <c r="D291" s="3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T291" s="4"/>
      <c r="U291" s="4"/>
      <c r="V291" s="4"/>
      <c r="W291" s="4"/>
      <c r="X291" s="4"/>
      <c r="Y291" s="4"/>
    </row>
    <row r="292" spans="1:25" ht="15.75" customHeight="1" x14ac:dyDescent="0.2">
      <c r="A292" s="3"/>
      <c r="B292" s="3"/>
      <c r="C292" s="4"/>
      <c r="D292" s="3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T292" s="4"/>
      <c r="U292" s="4"/>
      <c r="V292" s="4"/>
      <c r="W292" s="4"/>
      <c r="X292" s="4"/>
      <c r="Y292" s="4"/>
    </row>
    <row r="293" spans="1:25" ht="15.75" customHeight="1" x14ac:dyDescent="0.2">
      <c r="A293" s="3"/>
      <c r="B293" s="3"/>
      <c r="C293" s="4"/>
      <c r="D293" s="3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T293" s="4"/>
      <c r="U293" s="4"/>
      <c r="V293" s="4"/>
      <c r="W293" s="4"/>
      <c r="X293" s="4"/>
      <c r="Y293" s="4"/>
    </row>
    <row r="294" spans="1:25" ht="15.75" customHeight="1" x14ac:dyDescent="0.2">
      <c r="A294" s="3"/>
      <c r="B294" s="3"/>
      <c r="C294" s="4"/>
      <c r="D294" s="3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T294" s="4"/>
      <c r="U294" s="4"/>
      <c r="V294" s="4"/>
      <c r="W294" s="4"/>
      <c r="X294" s="4"/>
      <c r="Y294" s="4"/>
    </row>
    <row r="295" spans="1:25" ht="15.75" customHeight="1" x14ac:dyDescent="0.2">
      <c r="A295" s="3"/>
      <c r="B295" s="3"/>
      <c r="C295" s="4"/>
      <c r="D295" s="3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T295" s="4"/>
      <c r="U295" s="4"/>
      <c r="V295" s="4"/>
      <c r="W295" s="4"/>
      <c r="X295" s="4"/>
      <c r="Y295" s="4"/>
    </row>
    <row r="296" spans="1:25" ht="15.75" customHeight="1" x14ac:dyDescent="0.2">
      <c r="A296" s="3"/>
      <c r="B296" s="3"/>
      <c r="C296" s="4"/>
      <c r="D296" s="3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T296" s="4"/>
      <c r="U296" s="4"/>
      <c r="V296" s="4"/>
      <c r="W296" s="4"/>
      <c r="X296" s="4"/>
      <c r="Y296" s="4"/>
    </row>
    <row r="297" spans="1:25" ht="15.75" customHeight="1" x14ac:dyDescent="0.2">
      <c r="A297" s="3"/>
      <c r="B297" s="3"/>
      <c r="C297" s="4"/>
      <c r="D297" s="3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T297" s="4"/>
      <c r="U297" s="4"/>
      <c r="V297" s="4"/>
      <c r="W297" s="4"/>
      <c r="X297" s="4"/>
      <c r="Y297" s="4"/>
    </row>
    <row r="298" spans="1:25" ht="15.75" customHeight="1" x14ac:dyDescent="0.2">
      <c r="A298" s="3"/>
      <c r="B298" s="3"/>
      <c r="C298" s="4"/>
      <c r="D298" s="3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T298" s="4"/>
      <c r="U298" s="4"/>
      <c r="V298" s="4"/>
      <c r="W298" s="4"/>
      <c r="X298" s="4"/>
      <c r="Y298" s="4"/>
    </row>
    <row r="299" spans="1:25" ht="15.75" customHeight="1" x14ac:dyDescent="0.2">
      <c r="A299" s="3"/>
      <c r="B299" s="3"/>
      <c r="C299" s="4"/>
      <c r="D299" s="3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T299" s="4"/>
      <c r="U299" s="4"/>
      <c r="V299" s="4"/>
      <c r="W299" s="4"/>
      <c r="X299" s="4"/>
      <c r="Y299" s="4"/>
    </row>
    <row r="300" spans="1:25" ht="15.75" customHeight="1" x14ac:dyDescent="0.2">
      <c r="A300" s="3"/>
      <c r="B300" s="3"/>
      <c r="C300" s="4"/>
      <c r="D300" s="3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T300" s="4"/>
      <c r="U300" s="4"/>
      <c r="V300" s="4"/>
      <c r="W300" s="4"/>
      <c r="X300" s="4"/>
      <c r="Y300" s="4"/>
    </row>
    <row r="301" spans="1:25" ht="15.75" customHeight="1" x14ac:dyDescent="0.2">
      <c r="A301" s="3"/>
      <c r="B301" s="3"/>
      <c r="C301" s="4"/>
      <c r="D301" s="3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T301" s="4"/>
      <c r="U301" s="4"/>
      <c r="V301" s="4"/>
      <c r="W301" s="4"/>
      <c r="X301" s="4"/>
      <c r="Y301" s="4"/>
    </row>
    <row r="302" spans="1:25" ht="15.75" customHeight="1" x14ac:dyDescent="0.2">
      <c r="A302" s="3"/>
      <c r="B302" s="3"/>
      <c r="C302" s="4"/>
      <c r="D302" s="3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T302" s="4"/>
      <c r="U302" s="4"/>
      <c r="V302" s="4"/>
      <c r="W302" s="4"/>
      <c r="X302" s="4"/>
      <c r="Y302" s="4"/>
    </row>
    <row r="303" spans="1:25" ht="15.75" customHeight="1" x14ac:dyDescent="0.2">
      <c r="A303" s="3"/>
      <c r="B303" s="3"/>
      <c r="C303" s="4"/>
      <c r="D303" s="3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T303" s="4"/>
      <c r="U303" s="4"/>
      <c r="V303" s="4"/>
      <c r="W303" s="4"/>
      <c r="X303" s="4"/>
      <c r="Y303" s="4"/>
    </row>
    <row r="304" spans="1:25" ht="15.75" customHeight="1" x14ac:dyDescent="0.2">
      <c r="A304" s="3"/>
      <c r="B304" s="3"/>
      <c r="C304" s="4"/>
      <c r="D304" s="3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T304" s="4"/>
      <c r="U304" s="4"/>
      <c r="V304" s="4"/>
      <c r="W304" s="4"/>
      <c r="X304" s="4"/>
      <c r="Y304" s="4"/>
    </row>
    <row r="305" spans="1:25" ht="15.75" customHeight="1" x14ac:dyDescent="0.2">
      <c r="A305" s="3"/>
      <c r="B305" s="3"/>
      <c r="C305" s="4"/>
      <c r="D305" s="3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T305" s="4"/>
      <c r="U305" s="4"/>
      <c r="V305" s="4"/>
      <c r="W305" s="4"/>
      <c r="X305" s="4"/>
      <c r="Y305" s="4"/>
    </row>
    <row r="306" spans="1:25" ht="15.75" customHeight="1" x14ac:dyDescent="0.2">
      <c r="A306" s="3"/>
      <c r="B306" s="3"/>
      <c r="C306" s="4"/>
      <c r="D306" s="3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T306" s="4"/>
      <c r="U306" s="4"/>
      <c r="V306" s="4"/>
      <c r="W306" s="4"/>
      <c r="X306" s="4"/>
      <c r="Y306" s="4"/>
    </row>
    <row r="307" spans="1:25" ht="15.75" customHeight="1" x14ac:dyDescent="0.2">
      <c r="A307" s="3"/>
      <c r="B307" s="3"/>
      <c r="C307" s="4"/>
      <c r="D307" s="3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T307" s="4"/>
      <c r="U307" s="4"/>
      <c r="V307" s="4"/>
      <c r="W307" s="4"/>
      <c r="X307" s="4"/>
      <c r="Y307" s="4"/>
    </row>
    <row r="308" spans="1:25" ht="15.75" customHeight="1" x14ac:dyDescent="0.2">
      <c r="A308" s="3"/>
      <c r="B308" s="3"/>
      <c r="C308" s="4"/>
      <c r="D308" s="3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T308" s="4"/>
      <c r="U308" s="4"/>
      <c r="V308" s="4"/>
      <c r="W308" s="4"/>
      <c r="X308" s="4"/>
      <c r="Y308" s="4"/>
    </row>
    <row r="309" spans="1:25" ht="15.75" customHeight="1" x14ac:dyDescent="0.2">
      <c r="A309" s="3"/>
      <c r="B309" s="3"/>
      <c r="C309" s="4"/>
      <c r="D309" s="3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T309" s="4"/>
      <c r="U309" s="4"/>
      <c r="V309" s="4"/>
      <c r="W309" s="4"/>
      <c r="X309" s="4"/>
      <c r="Y309" s="4"/>
    </row>
    <row r="310" spans="1:25" ht="15.75" customHeight="1" x14ac:dyDescent="0.2">
      <c r="A310" s="3"/>
      <c r="B310" s="3"/>
      <c r="C310" s="4"/>
      <c r="D310" s="3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T310" s="4"/>
      <c r="U310" s="4"/>
      <c r="V310" s="4"/>
      <c r="W310" s="4"/>
      <c r="X310" s="4"/>
      <c r="Y310" s="4"/>
    </row>
    <row r="311" spans="1:25" ht="15.75" customHeight="1" x14ac:dyDescent="0.2">
      <c r="A311" s="3"/>
      <c r="B311" s="3"/>
      <c r="C311" s="4"/>
      <c r="D311" s="3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T311" s="4"/>
      <c r="U311" s="4"/>
      <c r="V311" s="4"/>
      <c r="W311" s="4"/>
      <c r="X311" s="4"/>
      <c r="Y311" s="4"/>
    </row>
    <row r="312" spans="1:25" ht="15.75" customHeight="1" x14ac:dyDescent="0.2">
      <c r="A312" s="3"/>
      <c r="B312" s="3"/>
      <c r="C312" s="4"/>
      <c r="D312" s="3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T312" s="4"/>
      <c r="U312" s="4"/>
      <c r="V312" s="4"/>
      <c r="W312" s="4"/>
      <c r="X312" s="4"/>
      <c r="Y312" s="4"/>
    </row>
    <row r="313" spans="1:25" ht="15.75" customHeight="1" x14ac:dyDescent="0.2">
      <c r="A313" s="3"/>
      <c r="B313" s="3"/>
      <c r="C313" s="4"/>
      <c r="D313" s="3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T313" s="4"/>
      <c r="U313" s="4"/>
      <c r="V313" s="4"/>
      <c r="W313" s="4"/>
      <c r="X313" s="4"/>
      <c r="Y313" s="4"/>
    </row>
    <row r="314" spans="1:25" ht="15.75" customHeight="1" x14ac:dyDescent="0.2">
      <c r="A314" s="3"/>
      <c r="B314" s="3"/>
      <c r="C314" s="4"/>
      <c r="D314" s="3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T314" s="4"/>
      <c r="U314" s="4"/>
      <c r="V314" s="4"/>
      <c r="W314" s="4"/>
      <c r="X314" s="4"/>
      <c r="Y314" s="4"/>
    </row>
    <row r="315" spans="1:25" ht="15.75" customHeight="1" x14ac:dyDescent="0.2">
      <c r="A315" s="3"/>
      <c r="B315" s="3"/>
      <c r="C315" s="4"/>
      <c r="D315" s="3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T315" s="4"/>
      <c r="U315" s="4"/>
      <c r="V315" s="4"/>
      <c r="W315" s="4"/>
      <c r="X315" s="4"/>
      <c r="Y315" s="4"/>
    </row>
    <row r="316" spans="1:25" ht="15.75" customHeight="1" x14ac:dyDescent="0.2">
      <c r="A316" s="3"/>
      <c r="B316" s="3"/>
      <c r="C316" s="4"/>
      <c r="D316" s="3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T316" s="4"/>
      <c r="U316" s="4"/>
      <c r="V316" s="4"/>
      <c r="W316" s="4"/>
      <c r="X316" s="4"/>
      <c r="Y316" s="4"/>
    </row>
    <row r="317" spans="1:25" ht="15.75" customHeight="1" x14ac:dyDescent="0.2">
      <c r="A317" s="3"/>
      <c r="B317" s="3"/>
      <c r="C317" s="4"/>
      <c r="D317" s="3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T317" s="4"/>
      <c r="U317" s="4"/>
      <c r="V317" s="4"/>
      <c r="W317" s="4"/>
      <c r="X317" s="4"/>
      <c r="Y317" s="4"/>
    </row>
    <row r="318" spans="1:25" ht="15.75" customHeight="1" x14ac:dyDescent="0.2">
      <c r="A318" s="3"/>
      <c r="B318" s="3"/>
      <c r="C318" s="4"/>
      <c r="D318" s="3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T318" s="4"/>
      <c r="U318" s="4"/>
      <c r="V318" s="4"/>
      <c r="W318" s="4"/>
      <c r="X318" s="4"/>
      <c r="Y318" s="4"/>
    </row>
    <row r="319" spans="1:25" ht="15.75" customHeight="1" x14ac:dyDescent="0.2">
      <c r="A319" s="3"/>
      <c r="B319" s="3"/>
      <c r="C319" s="4"/>
      <c r="D319" s="3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T319" s="4"/>
      <c r="U319" s="4"/>
      <c r="V319" s="4"/>
      <c r="W319" s="4"/>
      <c r="X319" s="4"/>
      <c r="Y319" s="4"/>
    </row>
    <row r="320" spans="1:25" ht="15.75" customHeight="1" x14ac:dyDescent="0.2">
      <c r="A320" s="3"/>
      <c r="B320" s="3"/>
      <c r="C320" s="4"/>
      <c r="D320" s="3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T320" s="4"/>
      <c r="U320" s="4"/>
      <c r="V320" s="4"/>
      <c r="W320" s="4"/>
      <c r="X320" s="4"/>
      <c r="Y320" s="4"/>
    </row>
    <row r="321" spans="1:25" ht="15.75" customHeight="1" x14ac:dyDescent="0.2">
      <c r="A321" s="3"/>
      <c r="B321" s="3"/>
      <c r="C321" s="4"/>
      <c r="D321" s="3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T321" s="4"/>
      <c r="U321" s="4"/>
      <c r="V321" s="4"/>
      <c r="W321" s="4"/>
      <c r="X321" s="4"/>
      <c r="Y321" s="4"/>
    </row>
    <row r="322" spans="1:25" ht="15.75" customHeight="1" x14ac:dyDescent="0.2">
      <c r="A322" s="3"/>
      <c r="B322" s="3"/>
      <c r="C322" s="4"/>
      <c r="D322" s="3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T322" s="4"/>
      <c r="U322" s="4"/>
      <c r="V322" s="4"/>
      <c r="W322" s="4"/>
      <c r="X322" s="4"/>
      <c r="Y322" s="4"/>
    </row>
    <row r="323" spans="1:25" ht="15.75" customHeight="1" x14ac:dyDescent="0.2">
      <c r="A323" s="3"/>
      <c r="B323" s="3"/>
      <c r="C323" s="4"/>
      <c r="D323" s="3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T323" s="4"/>
      <c r="U323" s="4"/>
      <c r="V323" s="4"/>
      <c r="W323" s="4"/>
      <c r="X323" s="4"/>
      <c r="Y323" s="4"/>
    </row>
    <row r="324" spans="1:25" ht="15.75" customHeight="1" x14ac:dyDescent="0.2">
      <c r="A324" s="3"/>
      <c r="B324" s="3"/>
      <c r="C324" s="4"/>
      <c r="D324" s="3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T324" s="4"/>
      <c r="U324" s="4"/>
      <c r="V324" s="4"/>
      <c r="W324" s="4"/>
      <c r="X324" s="4"/>
      <c r="Y324" s="4"/>
    </row>
    <row r="325" spans="1:25" ht="15.75" customHeight="1" x14ac:dyDescent="0.2">
      <c r="A325" s="3"/>
      <c r="B325" s="3"/>
      <c r="C325" s="4"/>
      <c r="D325" s="3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T325" s="4"/>
      <c r="U325" s="4"/>
      <c r="V325" s="4"/>
      <c r="W325" s="4"/>
      <c r="X325" s="4"/>
      <c r="Y325" s="4"/>
    </row>
    <row r="326" spans="1:25" ht="15.75" customHeight="1" x14ac:dyDescent="0.2">
      <c r="A326" s="3"/>
      <c r="B326" s="3"/>
      <c r="C326" s="4"/>
      <c r="D326" s="3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T326" s="4"/>
      <c r="U326" s="4"/>
      <c r="V326" s="4"/>
      <c r="W326" s="4"/>
      <c r="X326" s="4"/>
      <c r="Y326" s="4"/>
    </row>
    <row r="327" spans="1:25" ht="15.75" customHeight="1" x14ac:dyDescent="0.2">
      <c r="A327" s="3"/>
      <c r="B327" s="3"/>
      <c r="C327" s="4"/>
      <c r="D327" s="3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T327" s="4"/>
      <c r="U327" s="4"/>
      <c r="V327" s="4"/>
      <c r="W327" s="4"/>
      <c r="X327" s="4"/>
      <c r="Y327" s="4"/>
    </row>
    <row r="328" spans="1:25" ht="15.75" customHeight="1" x14ac:dyDescent="0.2">
      <c r="A328" s="3"/>
      <c r="B328" s="3"/>
      <c r="C328" s="4"/>
      <c r="D328" s="3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T328" s="4"/>
      <c r="U328" s="4"/>
      <c r="V328" s="4"/>
      <c r="W328" s="4"/>
      <c r="X328" s="4"/>
      <c r="Y328" s="4"/>
    </row>
    <row r="329" spans="1:25" ht="15.75" customHeight="1" x14ac:dyDescent="0.2">
      <c r="A329" s="3"/>
      <c r="B329" s="3"/>
      <c r="C329" s="4"/>
      <c r="D329" s="3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T329" s="4"/>
      <c r="U329" s="4"/>
      <c r="V329" s="4"/>
      <c r="W329" s="4"/>
      <c r="X329" s="4"/>
      <c r="Y329" s="4"/>
    </row>
    <row r="330" spans="1:25" ht="15.75" customHeight="1" x14ac:dyDescent="0.2">
      <c r="A330" s="3"/>
      <c r="B330" s="3"/>
      <c r="C330" s="4"/>
      <c r="D330" s="3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T330" s="4"/>
      <c r="U330" s="4"/>
      <c r="V330" s="4"/>
      <c r="W330" s="4"/>
      <c r="X330" s="4"/>
      <c r="Y330" s="4"/>
    </row>
    <row r="331" spans="1:25" ht="15.75" customHeight="1" x14ac:dyDescent="0.2">
      <c r="A331" s="3"/>
      <c r="B331" s="3"/>
      <c r="C331" s="4"/>
      <c r="D331" s="3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T331" s="4"/>
      <c r="U331" s="4"/>
      <c r="V331" s="4"/>
      <c r="W331" s="4"/>
      <c r="X331" s="4"/>
      <c r="Y331" s="4"/>
    </row>
    <row r="332" spans="1:25" ht="15.75" customHeight="1" x14ac:dyDescent="0.2">
      <c r="A332" s="3"/>
      <c r="B332" s="3"/>
      <c r="C332" s="4"/>
      <c r="D332" s="3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T332" s="4"/>
      <c r="U332" s="4"/>
      <c r="V332" s="4"/>
      <c r="W332" s="4"/>
      <c r="X332" s="4"/>
      <c r="Y332" s="4"/>
    </row>
    <row r="333" spans="1:25" ht="15.75" customHeight="1" x14ac:dyDescent="0.2">
      <c r="A333" s="3"/>
      <c r="B333" s="3"/>
      <c r="C333" s="4"/>
      <c r="D333" s="3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T333" s="4"/>
      <c r="U333" s="4"/>
      <c r="V333" s="4"/>
      <c r="W333" s="4"/>
      <c r="X333" s="4"/>
      <c r="Y333" s="4"/>
    </row>
    <row r="334" spans="1:25" ht="15.75" customHeight="1" x14ac:dyDescent="0.2">
      <c r="A334" s="3"/>
      <c r="B334" s="3"/>
      <c r="C334" s="4"/>
      <c r="D334" s="3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T334" s="4"/>
      <c r="U334" s="4"/>
      <c r="V334" s="4"/>
      <c r="W334" s="4"/>
      <c r="X334" s="4"/>
      <c r="Y334" s="4"/>
    </row>
    <row r="335" spans="1:25" ht="15.75" customHeight="1" x14ac:dyDescent="0.2">
      <c r="A335" s="3"/>
      <c r="B335" s="3"/>
      <c r="C335" s="4"/>
      <c r="D335" s="3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T335" s="4"/>
      <c r="U335" s="4"/>
      <c r="V335" s="4"/>
      <c r="W335" s="4"/>
      <c r="X335" s="4"/>
      <c r="Y335" s="4"/>
    </row>
    <row r="336" spans="1:25" ht="15.75" customHeight="1" x14ac:dyDescent="0.2">
      <c r="A336" s="3"/>
      <c r="B336" s="3"/>
      <c r="C336" s="4"/>
      <c r="D336" s="3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T336" s="4"/>
      <c r="U336" s="4"/>
      <c r="V336" s="4"/>
      <c r="W336" s="4"/>
      <c r="X336" s="4"/>
      <c r="Y336" s="4"/>
    </row>
    <row r="337" spans="1:25" ht="15.75" customHeight="1" x14ac:dyDescent="0.2">
      <c r="A337" s="3"/>
      <c r="B337" s="3"/>
      <c r="C337" s="4"/>
      <c r="D337" s="3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T337" s="4"/>
      <c r="U337" s="4"/>
      <c r="V337" s="4"/>
      <c r="W337" s="4"/>
      <c r="X337" s="4"/>
      <c r="Y337" s="4"/>
    </row>
    <row r="338" spans="1:25" ht="15.75" customHeight="1" x14ac:dyDescent="0.2">
      <c r="A338" s="3"/>
      <c r="B338" s="3"/>
      <c r="C338" s="4"/>
      <c r="D338" s="3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T338" s="4"/>
      <c r="U338" s="4"/>
      <c r="V338" s="4"/>
      <c r="W338" s="4"/>
      <c r="X338" s="4"/>
      <c r="Y338" s="4"/>
    </row>
    <row r="339" spans="1:25" ht="15.75" customHeight="1" x14ac:dyDescent="0.2">
      <c r="A339" s="3"/>
      <c r="B339" s="3"/>
      <c r="C339" s="4"/>
      <c r="D339" s="3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T339" s="4"/>
      <c r="U339" s="4"/>
      <c r="V339" s="4"/>
      <c r="W339" s="4"/>
      <c r="X339" s="4"/>
      <c r="Y339" s="4"/>
    </row>
    <row r="340" spans="1:25" ht="15.75" customHeight="1" x14ac:dyDescent="0.2">
      <c r="A340" s="3"/>
      <c r="B340" s="3"/>
      <c r="C340" s="4"/>
      <c r="D340" s="3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T340" s="4"/>
      <c r="U340" s="4"/>
      <c r="V340" s="4"/>
      <c r="W340" s="4"/>
      <c r="X340" s="4"/>
      <c r="Y340" s="4"/>
    </row>
    <row r="341" spans="1:25" ht="15.75" customHeight="1" x14ac:dyDescent="0.2">
      <c r="A341" s="3"/>
      <c r="B341" s="3"/>
      <c r="C341" s="4"/>
      <c r="D341" s="3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T341" s="4"/>
      <c r="U341" s="4"/>
      <c r="V341" s="4"/>
      <c r="W341" s="4"/>
      <c r="X341" s="4"/>
      <c r="Y341" s="4"/>
    </row>
    <row r="342" spans="1:25" ht="15.75" customHeight="1" x14ac:dyDescent="0.2">
      <c r="A342" s="3"/>
      <c r="B342" s="3"/>
      <c r="C342" s="4"/>
      <c r="D342" s="3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T342" s="4"/>
      <c r="U342" s="4"/>
      <c r="V342" s="4"/>
      <c r="W342" s="4"/>
      <c r="X342" s="4"/>
      <c r="Y342" s="4"/>
    </row>
    <row r="343" spans="1:25" ht="15.75" customHeight="1" x14ac:dyDescent="0.2">
      <c r="A343" s="3"/>
      <c r="B343" s="3"/>
      <c r="C343" s="4"/>
      <c r="D343" s="3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T343" s="4"/>
      <c r="U343" s="4"/>
      <c r="V343" s="4"/>
      <c r="W343" s="4"/>
      <c r="X343" s="4"/>
      <c r="Y343" s="4"/>
    </row>
    <row r="344" spans="1:25" ht="15.75" customHeight="1" x14ac:dyDescent="0.2">
      <c r="A344" s="3"/>
      <c r="B344" s="3"/>
      <c r="C344" s="4"/>
      <c r="D344" s="3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T344" s="4"/>
      <c r="U344" s="4"/>
      <c r="V344" s="4"/>
      <c r="W344" s="4"/>
      <c r="X344" s="4"/>
      <c r="Y344" s="4"/>
    </row>
    <row r="345" spans="1:25" ht="15.75" customHeight="1" x14ac:dyDescent="0.2">
      <c r="A345" s="3"/>
      <c r="B345" s="3"/>
      <c r="C345" s="4"/>
      <c r="D345" s="3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T345" s="4"/>
      <c r="U345" s="4"/>
      <c r="V345" s="4"/>
      <c r="W345" s="4"/>
      <c r="X345" s="4"/>
      <c r="Y345" s="4"/>
    </row>
    <row r="346" spans="1:25" ht="15.75" customHeight="1" x14ac:dyDescent="0.2">
      <c r="A346" s="3"/>
      <c r="B346" s="3"/>
      <c r="C346" s="4"/>
      <c r="D346" s="3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T346" s="4"/>
      <c r="U346" s="4"/>
      <c r="V346" s="4"/>
      <c r="W346" s="4"/>
      <c r="X346" s="4"/>
      <c r="Y346" s="4"/>
    </row>
    <row r="347" spans="1:25" ht="15.75" customHeight="1" x14ac:dyDescent="0.2">
      <c r="A347" s="3"/>
      <c r="B347" s="3"/>
      <c r="C347" s="4"/>
      <c r="D347" s="3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T347" s="4"/>
      <c r="U347" s="4"/>
      <c r="V347" s="4"/>
      <c r="W347" s="4"/>
      <c r="X347" s="4"/>
      <c r="Y347" s="4"/>
    </row>
    <row r="348" spans="1:25" ht="15.75" customHeight="1" x14ac:dyDescent="0.2">
      <c r="A348" s="3"/>
      <c r="B348" s="3"/>
      <c r="C348" s="4"/>
      <c r="D348" s="3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T348" s="4"/>
      <c r="U348" s="4"/>
      <c r="V348" s="4"/>
      <c r="W348" s="4"/>
      <c r="X348" s="4"/>
      <c r="Y348" s="4"/>
    </row>
    <row r="349" spans="1:25" ht="15.75" customHeight="1" x14ac:dyDescent="0.2">
      <c r="A349" s="3"/>
      <c r="B349" s="3"/>
      <c r="C349" s="4"/>
      <c r="D349" s="3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T349" s="4"/>
      <c r="U349" s="4"/>
      <c r="V349" s="4"/>
      <c r="W349" s="4"/>
      <c r="X349" s="4"/>
      <c r="Y349" s="4"/>
    </row>
    <row r="350" spans="1:25" ht="15.75" customHeight="1" x14ac:dyDescent="0.2">
      <c r="A350" s="3"/>
      <c r="B350" s="3"/>
      <c r="C350" s="4"/>
      <c r="D350" s="3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T350" s="4"/>
      <c r="U350" s="4"/>
      <c r="V350" s="4"/>
      <c r="W350" s="4"/>
      <c r="X350" s="4"/>
      <c r="Y350" s="4"/>
    </row>
    <row r="351" spans="1:25" ht="15.75" customHeight="1" x14ac:dyDescent="0.2">
      <c r="A351" s="3"/>
      <c r="B351" s="3"/>
      <c r="C351" s="4"/>
      <c r="D351" s="3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T351" s="4"/>
      <c r="U351" s="4"/>
      <c r="V351" s="4"/>
      <c r="W351" s="4"/>
      <c r="X351" s="4"/>
      <c r="Y351" s="4"/>
    </row>
    <row r="352" spans="1:25" ht="15.75" customHeight="1" x14ac:dyDescent="0.2">
      <c r="A352" s="3"/>
      <c r="B352" s="3"/>
      <c r="C352" s="4"/>
      <c r="D352" s="3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T352" s="4"/>
      <c r="U352" s="4"/>
      <c r="V352" s="4"/>
      <c r="W352" s="4"/>
      <c r="X352" s="4"/>
      <c r="Y352" s="4"/>
    </row>
    <row r="353" spans="1:25" ht="15.75" customHeight="1" x14ac:dyDescent="0.2">
      <c r="A353" s="3"/>
      <c r="B353" s="3"/>
      <c r="C353" s="4"/>
      <c r="D353" s="3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T353" s="4"/>
      <c r="U353" s="4"/>
      <c r="V353" s="4"/>
      <c r="W353" s="4"/>
      <c r="X353" s="4"/>
      <c r="Y353" s="4"/>
    </row>
    <row r="354" spans="1:25" ht="15.75" customHeight="1" x14ac:dyDescent="0.2">
      <c r="A354" s="3"/>
      <c r="B354" s="3"/>
      <c r="C354" s="4"/>
      <c r="D354" s="3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T354" s="4"/>
      <c r="U354" s="4"/>
      <c r="V354" s="4"/>
      <c r="W354" s="4"/>
      <c r="X354" s="4"/>
      <c r="Y354" s="4"/>
    </row>
    <row r="355" spans="1:25" ht="15.75" customHeight="1" x14ac:dyDescent="0.2">
      <c r="A355" s="3"/>
      <c r="B355" s="3"/>
      <c r="C355" s="4"/>
      <c r="D355" s="3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T355" s="4"/>
      <c r="U355" s="4"/>
      <c r="V355" s="4"/>
      <c r="W355" s="4"/>
      <c r="X355" s="4"/>
      <c r="Y355" s="4"/>
    </row>
    <row r="356" spans="1:25" ht="15.75" customHeight="1" x14ac:dyDescent="0.2">
      <c r="A356" s="3"/>
      <c r="B356" s="3"/>
      <c r="C356" s="4"/>
      <c r="D356" s="3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T356" s="4"/>
      <c r="U356" s="4"/>
      <c r="V356" s="4"/>
      <c r="W356" s="4"/>
      <c r="X356" s="4"/>
      <c r="Y356" s="4"/>
    </row>
    <row r="357" spans="1:25" ht="15.75" customHeight="1" x14ac:dyDescent="0.2">
      <c r="A357" s="3"/>
      <c r="B357" s="3"/>
      <c r="C357" s="4"/>
      <c r="D357" s="3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T357" s="4"/>
      <c r="U357" s="4"/>
      <c r="V357" s="4"/>
      <c r="W357" s="4"/>
      <c r="X357" s="4"/>
      <c r="Y357" s="4"/>
    </row>
    <row r="358" spans="1:25" ht="15.75" customHeight="1" x14ac:dyDescent="0.2">
      <c r="A358" s="3"/>
      <c r="B358" s="3"/>
      <c r="C358" s="4"/>
      <c r="D358" s="3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T358" s="4"/>
      <c r="U358" s="4"/>
      <c r="V358" s="4"/>
      <c r="W358" s="4"/>
      <c r="X358" s="4"/>
      <c r="Y358" s="4"/>
    </row>
    <row r="359" spans="1:25" ht="15.75" customHeight="1" x14ac:dyDescent="0.2">
      <c r="A359" s="3"/>
      <c r="B359" s="3"/>
      <c r="C359" s="4"/>
      <c r="D359" s="3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T359" s="4"/>
      <c r="U359" s="4"/>
      <c r="V359" s="4"/>
      <c r="W359" s="4"/>
      <c r="X359" s="4"/>
      <c r="Y359" s="4"/>
    </row>
    <row r="360" spans="1:25" ht="15.75" customHeight="1" x14ac:dyDescent="0.2">
      <c r="A360" s="3"/>
      <c r="B360" s="3"/>
      <c r="C360" s="4"/>
      <c r="D360" s="3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T360" s="4"/>
      <c r="U360" s="4"/>
      <c r="V360" s="4"/>
      <c r="W360" s="4"/>
      <c r="X360" s="4"/>
      <c r="Y360" s="4"/>
    </row>
    <row r="361" spans="1:25" ht="15.75" customHeight="1" x14ac:dyDescent="0.2">
      <c r="A361" s="3"/>
      <c r="B361" s="3"/>
      <c r="C361" s="4"/>
      <c r="D361" s="3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T361" s="4"/>
      <c r="U361" s="4"/>
      <c r="V361" s="4"/>
      <c r="W361" s="4"/>
      <c r="X361" s="4"/>
      <c r="Y361" s="4"/>
    </row>
    <row r="362" spans="1:25" ht="15.75" customHeight="1" x14ac:dyDescent="0.2">
      <c r="A362" s="3"/>
      <c r="B362" s="3"/>
      <c r="C362" s="4"/>
      <c r="D362" s="3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T362" s="4"/>
      <c r="U362" s="4"/>
      <c r="V362" s="4"/>
      <c r="W362" s="4"/>
      <c r="X362" s="4"/>
      <c r="Y362" s="4"/>
    </row>
    <row r="363" spans="1:25" ht="15.75" customHeight="1" x14ac:dyDescent="0.2">
      <c r="A363" s="3"/>
      <c r="B363" s="3"/>
      <c r="C363" s="4"/>
      <c r="D363" s="3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T363" s="4"/>
      <c r="U363" s="4"/>
      <c r="V363" s="4"/>
      <c r="W363" s="4"/>
      <c r="X363" s="4"/>
      <c r="Y363" s="4"/>
    </row>
    <row r="364" spans="1:25" ht="15.75" customHeight="1" x14ac:dyDescent="0.2">
      <c r="A364" s="3"/>
      <c r="B364" s="3"/>
      <c r="C364" s="4"/>
      <c r="D364" s="3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T364" s="4"/>
      <c r="U364" s="4"/>
      <c r="V364" s="4"/>
      <c r="W364" s="4"/>
      <c r="X364" s="4"/>
      <c r="Y364" s="4"/>
    </row>
    <row r="365" spans="1:25" ht="15.75" customHeight="1" x14ac:dyDescent="0.2">
      <c r="A365" s="3"/>
      <c r="B365" s="3"/>
      <c r="C365" s="4"/>
      <c r="D365" s="3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T365" s="4"/>
      <c r="U365" s="4"/>
      <c r="V365" s="4"/>
      <c r="W365" s="4"/>
      <c r="X365" s="4"/>
      <c r="Y365" s="4"/>
    </row>
    <row r="366" spans="1:25" ht="15.75" customHeight="1" x14ac:dyDescent="0.2">
      <c r="A366" s="3"/>
      <c r="B366" s="3"/>
      <c r="C366" s="4"/>
      <c r="D366" s="3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T366" s="4"/>
      <c r="U366" s="4"/>
      <c r="V366" s="4"/>
      <c r="W366" s="4"/>
      <c r="X366" s="4"/>
      <c r="Y366" s="4"/>
    </row>
    <row r="367" spans="1:25" ht="15.75" customHeight="1" x14ac:dyDescent="0.2">
      <c r="A367" s="3"/>
      <c r="B367" s="3"/>
      <c r="C367" s="4"/>
      <c r="D367" s="3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T367" s="4"/>
      <c r="U367" s="4"/>
      <c r="V367" s="4"/>
      <c r="W367" s="4"/>
      <c r="X367" s="4"/>
      <c r="Y367" s="4"/>
    </row>
    <row r="368" spans="1:25" ht="15.75" customHeight="1" x14ac:dyDescent="0.2">
      <c r="A368" s="3"/>
      <c r="B368" s="3"/>
      <c r="C368" s="4"/>
      <c r="D368" s="3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T368" s="4"/>
      <c r="U368" s="4"/>
      <c r="V368" s="4"/>
      <c r="W368" s="4"/>
      <c r="X368" s="4"/>
      <c r="Y368" s="4"/>
    </row>
    <row r="369" spans="1:25" ht="15.75" customHeight="1" x14ac:dyDescent="0.2">
      <c r="A369" s="3"/>
      <c r="B369" s="3"/>
      <c r="C369" s="4"/>
      <c r="D369" s="3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T369" s="4"/>
      <c r="U369" s="4"/>
      <c r="V369" s="4"/>
      <c r="W369" s="4"/>
      <c r="X369" s="4"/>
      <c r="Y369" s="4"/>
    </row>
    <row r="370" spans="1:25" ht="15.75" customHeight="1" x14ac:dyDescent="0.2">
      <c r="A370" s="3"/>
      <c r="B370" s="3"/>
      <c r="C370" s="4"/>
      <c r="D370" s="3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T370" s="4"/>
      <c r="U370" s="4"/>
      <c r="V370" s="4"/>
      <c r="W370" s="4"/>
      <c r="X370" s="4"/>
      <c r="Y370" s="4"/>
    </row>
    <row r="371" spans="1:25" ht="15.75" customHeight="1" x14ac:dyDescent="0.2">
      <c r="A371" s="3"/>
      <c r="B371" s="3"/>
      <c r="C371" s="4"/>
      <c r="D371" s="3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T371" s="4"/>
      <c r="U371" s="4"/>
      <c r="V371" s="4"/>
      <c r="W371" s="4"/>
      <c r="X371" s="4"/>
      <c r="Y371" s="4"/>
    </row>
    <row r="372" spans="1:25" ht="15.75" customHeight="1" x14ac:dyDescent="0.2">
      <c r="A372" s="3"/>
      <c r="B372" s="3"/>
      <c r="C372" s="4"/>
      <c r="D372" s="3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T372" s="4"/>
      <c r="U372" s="4"/>
      <c r="V372" s="4"/>
      <c r="W372" s="4"/>
      <c r="X372" s="4"/>
      <c r="Y372" s="4"/>
    </row>
    <row r="373" spans="1:25" ht="15.75" customHeight="1" x14ac:dyDescent="0.2">
      <c r="A373" s="3"/>
      <c r="B373" s="3"/>
      <c r="C373" s="4"/>
      <c r="D373" s="3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T373" s="4"/>
      <c r="U373" s="4"/>
      <c r="V373" s="4"/>
      <c r="W373" s="4"/>
      <c r="X373" s="4"/>
      <c r="Y373" s="4"/>
    </row>
    <row r="374" spans="1:25" ht="15.75" customHeight="1" x14ac:dyDescent="0.2">
      <c r="A374" s="3"/>
      <c r="B374" s="3"/>
      <c r="C374" s="4"/>
      <c r="D374" s="3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T374" s="4"/>
      <c r="U374" s="4"/>
      <c r="V374" s="4"/>
      <c r="W374" s="4"/>
      <c r="X374" s="4"/>
      <c r="Y374" s="4"/>
    </row>
    <row r="375" spans="1:25" ht="15.75" customHeight="1" x14ac:dyDescent="0.2">
      <c r="A375" s="3"/>
      <c r="B375" s="3"/>
      <c r="C375" s="4"/>
      <c r="D375" s="3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T375" s="4"/>
      <c r="U375" s="4"/>
      <c r="V375" s="4"/>
      <c r="W375" s="4"/>
      <c r="X375" s="4"/>
      <c r="Y375" s="4"/>
    </row>
    <row r="376" spans="1:25" ht="15.75" customHeight="1" x14ac:dyDescent="0.2">
      <c r="A376" s="3"/>
      <c r="B376" s="3"/>
      <c r="C376" s="4"/>
      <c r="D376" s="3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T376" s="4"/>
      <c r="U376" s="4"/>
      <c r="V376" s="4"/>
      <c r="W376" s="4"/>
      <c r="X376" s="4"/>
      <c r="Y376" s="4"/>
    </row>
    <row r="377" spans="1:25" ht="15.75" customHeight="1" x14ac:dyDescent="0.2">
      <c r="A377" s="3"/>
      <c r="B377" s="3"/>
      <c r="C377" s="4"/>
      <c r="D377" s="3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T377" s="4"/>
      <c r="U377" s="4"/>
      <c r="V377" s="4"/>
      <c r="W377" s="4"/>
      <c r="X377" s="4"/>
      <c r="Y377" s="4"/>
    </row>
    <row r="378" spans="1:25" ht="15.75" customHeight="1" x14ac:dyDescent="0.2">
      <c r="A378" s="3"/>
      <c r="B378" s="3"/>
      <c r="C378" s="4"/>
      <c r="D378" s="3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T378" s="4"/>
      <c r="U378" s="4"/>
      <c r="V378" s="4"/>
      <c r="W378" s="4"/>
      <c r="X378" s="4"/>
      <c r="Y378" s="4"/>
    </row>
    <row r="379" spans="1:25" ht="15.75" customHeight="1" x14ac:dyDescent="0.2">
      <c r="A379" s="3"/>
      <c r="B379" s="3"/>
      <c r="C379" s="4"/>
      <c r="D379" s="3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T379" s="4"/>
      <c r="U379" s="4"/>
      <c r="V379" s="4"/>
      <c r="W379" s="4"/>
      <c r="X379" s="4"/>
      <c r="Y379" s="4"/>
    </row>
    <row r="380" spans="1:25" ht="15.75" customHeight="1" x14ac:dyDescent="0.2">
      <c r="A380" s="3"/>
      <c r="B380" s="3"/>
      <c r="C380" s="4"/>
      <c r="D380" s="3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T380" s="4"/>
      <c r="U380" s="4"/>
      <c r="V380" s="4"/>
      <c r="W380" s="4"/>
      <c r="X380" s="4"/>
      <c r="Y380" s="4"/>
    </row>
    <row r="381" spans="1:25" ht="15.75" customHeight="1" x14ac:dyDescent="0.2">
      <c r="A381" s="3"/>
      <c r="B381" s="3"/>
      <c r="C381" s="4"/>
      <c r="D381" s="3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T381" s="4"/>
      <c r="U381" s="4"/>
      <c r="V381" s="4"/>
      <c r="W381" s="4"/>
      <c r="X381" s="4"/>
      <c r="Y381" s="4"/>
    </row>
    <row r="382" spans="1:25" ht="15.75" customHeight="1" x14ac:dyDescent="0.2">
      <c r="A382" s="3"/>
      <c r="B382" s="3"/>
      <c r="C382" s="4"/>
      <c r="D382" s="3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T382" s="4"/>
      <c r="U382" s="4"/>
      <c r="V382" s="4"/>
      <c r="W382" s="4"/>
      <c r="X382" s="4"/>
      <c r="Y382" s="4"/>
    </row>
    <row r="383" spans="1:25" ht="15.75" customHeight="1" x14ac:dyDescent="0.2">
      <c r="A383" s="3"/>
      <c r="B383" s="3"/>
      <c r="C383" s="4"/>
      <c r="D383" s="3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T383" s="4"/>
      <c r="U383" s="4"/>
      <c r="V383" s="4"/>
      <c r="W383" s="4"/>
      <c r="X383" s="4"/>
      <c r="Y383" s="4"/>
    </row>
    <row r="384" spans="1:25" ht="15.75" customHeight="1" x14ac:dyDescent="0.2">
      <c r="A384" s="3"/>
      <c r="B384" s="3"/>
      <c r="C384" s="4"/>
      <c r="D384" s="3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T384" s="4"/>
      <c r="U384" s="4"/>
      <c r="V384" s="4"/>
      <c r="W384" s="4"/>
      <c r="X384" s="4"/>
      <c r="Y384" s="4"/>
    </row>
    <row r="385" spans="1:25" ht="15.75" customHeight="1" x14ac:dyDescent="0.2">
      <c r="A385" s="3"/>
      <c r="B385" s="3"/>
      <c r="C385" s="4"/>
      <c r="D385" s="3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T385" s="4"/>
      <c r="U385" s="4"/>
      <c r="V385" s="4"/>
      <c r="W385" s="4"/>
      <c r="X385" s="4"/>
      <c r="Y385" s="4"/>
    </row>
    <row r="386" spans="1:25" ht="15.75" customHeight="1" x14ac:dyDescent="0.2">
      <c r="A386" s="3"/>
      <c r="B386" s="3"/>
      <c r="C386" s="4"/>
      <c r="D386" s="3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T386" s="4"/>
      <c r="U386" s="4"/>
      <c r="V386" s="4"/>
      <c r="W386" s="4"/>
      <c r="X386" s="4"/>
      <c r="Y386" s="4"/>
    </row>
    <row r="387" spans="1:25" ht="15.75" customHeight="1" x14ac:dyDescent="0.2">
      <c r="A387" s="3"/>
      <c r="B387" s="3"/>
      <c r="C387" s="4"/>
      <c r="D387" s="3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T387" s="4"/>
      <c r="U387" s="4"/>
      <c r="V387" s="4"/>
      <c r="W387" s="4"/>
      <c r="X387" s="4"/>
      <c r="Y387" s="4"/>
    </row>
    <row r="388" spans="1:25" ht="15.75" customHeight="1" x14ac:dyDescent="0.2">
      <c r="A388" s="3"/>
      <c r="B388" s="3"/>
      <c r="C388" s="4"/>
      <c r="D388" s="3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T388" s="4"/>
      <c r="U388" s="4"/>
      <c r="V388" s="4"/>
      <c r="W388" s="4"/>
      <c r="X388" s="4"/>
      <c r="Y388" s="4"/>
    </row>
    <row r="389" spans="1:25" ht="15.75" customHeight="1" x14ac:dyDescent="0.2">
      <c r="A389" s="3"/>
      <c r="B389" s="3"/>
      <c r="C389" s="4"/>
      <c r="D389" s="3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T389" s="4"/>
      <c r="U389" s="4"/>
      <c r="V389" s="4"/>
      <c r="W389" s="4"/>
      <c r="X389" s="4"/>
      <c r="Y389" s="4"/>
    </row>
    <row r="390" spans="1:25" ht="15.75" customHeight="1" x14ac:dyDescent="0.2">
      <c r="A390" s="3"/>
      <c r="B390" s="3"/>
      <c r="C390" s="4"/>
      <c r="D390" s="3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T390" s="4"/>
      <c r="U390" s="4"/>
      <c r="V390" s="4"/>
      <c r="W390" s="4"/>
      <c r="X390" s="4"/>
      <c r="Y390" s="4"/>
    </row>
    <row r="391" spans="1:25" ht="15.75" customHeight="1" x14ac:dyDescent="0.2">
      <c r="A391" s="3"/>
      <c r="B391" s="3"/>
      <c r="C391" s="4"/>
      <c r="D391" s="3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T391" s="4"/>
      <c r="U391" s="4"/>
      <c r="V391" s="4"/>
      <c r="W391" s="4"/>
      <c r="X391" s="4"/>
      <c r="Y391" s="4"/>
    </row>
    <row r="392" spans="1:25" ht="15.75" customHeight="1" x14ac:dyDescent="0.2">
      <c r="A392" s="3"/>
      <c r="B392" s="3"/>
      <c r="C392" s="4"/>
      <c r="D392" s="3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T392" s="4"/>
      <c r="U392" s="4"/>
      <c r="V392" s="4"/>
      <c r="W392" s="4"/>
      <c r="X392" s="4"/>
      <c r="Y392" s="4"/>
    </row>
    <row r="393" spans="1:25" ht="15.75" customHeight="1" x14ac:dyDescent="0.2">
      <c r="A393" s="3"/>
      <c r="B393" s="3"/>
      <c r="C393" s="4"/>
      <c r="D393" s="3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T393" s="4"/>
      <c r="U393" s="4"/>
      <c r="V393" s="4"/>
      <c r="W393" s="4"/>
      <c r="X393" s="4"/>
      <c r="Y393" s="4"/>
    </row>
    <row r="394" spans="1:25" ht="15.75" customHeight="1" x14ac:dyDescent="0.2">
      <c r="A394" s="3"/>
      <c r="B394" s="3"/>
      <c r="C394" s="4"/>
      <c r="D394" s="3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T394" s="4"/>
      <c r="U394" s="4"/>
      <c r="V394" s="4"/>
      <c r="W394" s="4"/>
      <c r="X394" s="4"/>
      <c r="Y394" s="4"/>
    </row>
    <row r="395" spans="1:25" ht="15.75" customHeight="1" x14ac:dyDescent="0.2">
      <c r="A395" s="3"/>
      <c r="B395" s="3"/>
      <c r="C395" s="4"/>
      <c r="D395" s="3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T395" s="4"/>
      <c r="U395" s="4"/>
      <c r="V395" s="4"/>
      <c r="W395" s="4"/>
      <c r="X395" s="4"/>
      <c r="Y395" s="4"/>
    </row>
    <row r="396" spans="1:25" ht="15.75" customHeight="1" x14ac:dyDescent="0.2">
      <c r="A396" s="3"/>
      <c r="B396" s="3"/>
      <c r="C396" s="4"/>
      <c r="D396" s="3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T396" s="4"/>
      <c r="U396" s="4"/>
      <c r="V396" s="4"/>
      <c r="W396" s="4"/>
      <c r="X396" s="4"/>
      <c r="Y396" s="4"/>
    </row>
    <row r="397" spans="1:25" ht="15.75" customHeight="1" x14ac:dyDescent="0.2">
      <c r="A397" s="3"/>
      <c r="B397" s="3"/>
      <c r="C397" s="4"/>
      <c r="D397" s="3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T397" s="4"/>
      <c r="U397" s="4"/>
      <c r="V397" s="4"/>
      <c r="W397" s="4"/>
      <c r="X397" s="4"/>
      <c r="Y397" s="4"/>
    </row>
    <row r="398" spans="1:25" ht="15.75" customHeight="1" x14ac:dyDescent="0.2">
      <c r="A398" s="3"/>
      <c r="B398" s="3"/>
      <c r="C398" s="4"/>
      <c r="D398" s="3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T398" s="4"/>
      <c r="U398" s="4"/>
      <c r="V398" s="4"/>
      <c r="W398" s="4"/>
      <c r="X398" s="4"/>
      <c r="Y398" s="4"/>
    </row>
    <row r="399" spans="1:25" ht="15.75" customHeight="1" x14ac:dyDescent="0.2">
      <c r="A399" s="3"/>
      <c r="B399" s="3"/>
      <c r="C399" s="4"/>
      <c r="D399" s="3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T399" s="4"/>
      <c r="U399" s="4"/>
      <c r="V399" s="4"/>
      <c r="W399" s="4"/>
      <c r="X399" s="4"/>
      <c r="Y399" s="4"/>
    </row>
    <row r="400" spans="1:25" ht="15.75" customHeight="1" x14ac:dyDescent="0.2">
      <c r="A400" s="3"/>
      <c r="B400" s="3"/>
      <c r="C400" s="4"/>
      <c r="D400" s="3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T400" s="4"/>
      <c r="U400" s="4"/>
      <c r="V400" s="4"/>
      <c r="W400" s="4"/>
      <c r="X400" s="4"/>
      <c r="Y400" s="4"/>
    </row>
    <row r="401" spans="1:25" ht="15.75" customHeight="1" x14ac:dyDescent="0.2">
      <c r="A401" s="3"/>
      <c r="B401" s="3"/>
      <c r="C401" s="4"/>
      <c r="D401" s="3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T401" s="4"/>
      <c r="U401" s="4"/>
      <c r="V401" s="4"/>
      <c r="W401" s="4"/>
      <c r="X401" s="4"/>
      <c r="Y401" s="4"/>
    </row>
    <row r="402" spans="1:25" ht="15.75" customHeight="1" x14ac:dyDescent="0.2">
      <c r="A402" s="3"/>
      <c r="B402" s="3"/>
      <c r="C402" s="4"/>
      <c r="D402" s="3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T402" s="4"/>
      <c r="U402" s="4"/>
      <c r="V402" s="4"/>
      <c r="W402" s="4"/>
      <c r="X402" s="4"/>
      <c r="Y402" s="4"/>
    </row>
    <row r="403" spans="1:25" ht="15.75" customHeight="1" x14ac:dyDescent="0.2">
      <c r="A403" s="3"/>
      <c r="B403" s="3"/>
      <c r="C403" s="4"/>
      <c r="D403" s="3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T403" s="4"/>
      <c r="U403" s="4"/>
      <c r="V403" s="4"/>
      <c r="W403" s="4"/>
      <c r="X403" s="4"/>
      <c r="Y403" s="4"/>
    </row>
    <row r="404" spans="1:25" ht="15.75" customHeight="1" x14ac:dyDescent="0.2">
      <c r="A404" s="3"/>
      <c r="B404" s="3"/>
      <c r="C404" s="4"/>
      <c r="D404" s="3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T404" s="4"/>
      <c r="U404" s="4"/>
      <c r="V404" s="4"/>
      <c r="W404" s="4"/>
      <c r="X404" s="4"/>
      <c r="Y404" s="4"/>
    </row>
    <row r="405" spans="1:25" ht="15.75" customHeight="1" x14ac:dyDescent="0.2">
      <c r="A405" s="3"/>
      <c r="B405" s="3"/>
      <c r="C405" s="4"/>
      <c r="D405" s="3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T405" s="4"/>
      <c r="U405" s="4"/>
      <c r="V405" s="4"/>
      <c r="W405" s="4"/>
      <c r="X405" s="4"/>
      <c r="Y405" s="4"/>
    </row>
    <row r="406" spans="1:25" ht="15.75" customHeight="1" x14ac:dyDescent="0.2">
      <c r="A406" s="3"/>
      <c r="B406" s="3"/>
      <c r="C406" s="4"/>
      <c r="D406" s="3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T406" s="4"/>
      <c r="U406" s="4"/>
      <c r="V406" s="4"/>
      <c r="W406" s="4"/>
      <c r="X406" s="4"/>
      <c r="Y406" s="4"/>
    </row>
    <row r="407" spans="1:25" ht="15.75" customHeight="1" x14ac:dyDescent="0.2">
      <c r="A407" s="3"/>
      <c r="B407" s="3"/>
      <c r="C407" s="4"/>
      <c r="D407" s="3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T407" s="4"/>
      <c r="U407" s="4"/>
      <c r="V407" s="4"/>
      <c r="W407" s="4"/>
      <c r="X407" s="4"/>
      <c r="Y407" s="4"/>
    </row>
    <row r="408" spans="1:25" ht="15.75" customHeight="1" x14ac:dyDescent="0.2">
      <c r="A408" s="3"/>
      <c r="B408" s="3"/>
      <c r="C408" s="4"/>
      <c r="D408" s="3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T408" s="4"/>
      <c r="U408" s="4"/>
      <c r="V408" s="4"/>
      <c r="W408" s="4"/>
      <c r="X408" s="4"/>
      <c r="Y408" s="4"/>
    </row>
    <row r="409" spans="1:25" ht="15.75" customHeight="1" x14ac:dyDescent="0.2">
      <c r="A409" s="3"/>
      <c r="B409" s="3"/>
      <c r="C409" s="4"/>
      <c r="D409" s="3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T409" s="4"/>
      <c r="U409" s="4"/>
      <c r="V409" s="4"/>
      <c r="W409" s="4"/>
      <c r="X409" s="4"/>
      <c r="Y409" s="4"/>
    </row>
    <row r="410" spans="1:25" ht="15.75" customHeight="1" x14ac:dyDescent="0.2">
      <c r="A410" s="3"/>
      <c r="B410" s="3"/>
      <c r="C410" s="4"/>
      <c r="D410" s="3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T410" s="4"/>
      <c r="U410" s="4"/>
      <c r="V410" s="4"/>
      <c r="W410" s="4"/>
      <c r="X410" s="4"/>
      <c r="Y410" s="4"/>
    </row>
    <row r="411" spans="1:25" ht="15.75" customHeight="1" x14ac:dyDescent="0.2">
      <c r="A411" s="3"/>
      <c r="B411" s="3"/>
      <c r="C411" s="4"/>
      <c r="D411" s="3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T411" s="4"/>
      <c r="U411" s="4"/>
      <c r="V411" s="4"/>
      <c r="W411" s="4"/>
      <c r="X411" s="4"/>
      <c r="Y411" s="4"/>
    </row>
    <row r="412" spans="1:25" ht="15.75" customHeight="1" x14ac:dyDescent="0.2">
      <c r="A412" s="3"/>
      <c r="B412" s="3"/>
      <c r="C412" s="4"/>
      <c r="D412" s="3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T412" s="4"/>
      <c r="U412" s="4"/>
      <c r="V412" s="4"/>
      <c r="W412" s="4"/>
      <c r="X412" s="4"/>
      <c r="Y412" s="4"/>
    </row>
    <row r="413" spans="1:25" ht="15.75" customHeight="1" x14ac:dyDescent="0.2">
      <c r="A413" s="3"/>
      <c r="B413" s="3"/>
      <c r="C413" s="4"/>
      <c r="D413" s="3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T413" s="4"/>
      <c r="U413" s="4"/>
      <c r="V413" s="4"/>
      <c r="W413" s="4"/>
      <c r="X413" s="4"/>
      <c r="Y413" s="4"/>
    </row>
    <row r="414" spans="1:25" ht="15.75" customHeight="1" x14ac:dyDescent="0.2">
      <c r="A414" s="3"/>
      <c r="B414" s="3"/>
      <c r="C414" s="4"/>
      <c r="D414" s="3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T414" s="4"/>
      <c r="U414" s="4"/>
      <c r="V414" s="4"/>
      <c r="W414" s="4"/>
      <c r="X414" s="4"/>
      <c r="Y414" s="4"/>
    </row>
    <row r="415" spans="1:25" ht="15.75" customHeight="1" x14ac:dyDescent="0.2">
      <c r="A415" s="3"/>
      <c r="B415" s="3"/>
      <c r="C415" s="4"/>
      <c r="D415" s="3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T415" s="4"/>
      <c r="U415" s="4"/>
      <c r="V415" s="4"/>
      <c r="W415" s="4"/>
      <c r="X415" s="4"/>
      <c r="Y415" s="4"/>
    </row>
    <row r="416" spans="1:25" ht="15.75" customHeight="1" x14ac:dyDescent="0.2">
      <c r="A416" s="3"/>
      <c r="B416" s="3"/>
      <c r="C416" s="4"/>
      <c r="D416" s="3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T416" s="4"/>
      <c r="U416" s="4"/>
      <c r="V416" s="4"/>
      <c r="W416" s="4"/>
      <c r="X416" s="4"/>
      <c r="Y416" s="4"/>
    </row>
    <row r="417" spans="1:25" ht="15.75" customHeight="1" x14ac:dyDescent="0.2">
      <c r="A417" s="3"/>
      <c r="B417" s="3"/>
      <c r="C417" s="4"/>
      <c r="D417" s="3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T417" s="4"/>
      <c r="U417" s="4"/>
      <c r="V417" s="4"/>
      <c r="W417" s="4"/>
      <c r="X417" s="4"/>
      <c r="Y417" s="4"/>
    </row>
    <row r="418" spans="1:25" ht="15.75" customHeight="1" x14ac:dyDescent="0.2">
      <c r="A418" s="3"/>
      <c r="B418" s="3"/>
      <c r="C418" s="4"/>
      <c r="D418" s="3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T418" s="4"/>
      <c r="U418" s="4"/>
      <c r="V418" s="4"/>
      <c r="W418" s="4"/>
      <c r="X418" s="4"/>
      <c r="Y418" s="4"/>
    </row>
    <row r="419" spans="1:25" ht="15.75" customHeight="1" x14ac:dyDescent="0.2">
      <c r="A419" s="3"/>
      <c r="B419" s="3"/>
      <c r="C419" s="4"/>
      <c r="D419" s="3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T419" s="4"/>
      <c r="U419" s="4"/>
      <c r="V419" s="4"/>
      <c r="W419" s="4"/>
      <c r="X419" s="4"/>
      <c r="Y419" s="4"/>
    </row>
    <row r="420" spans="1:25" ht="15.75" customHeight="1" x14ac:dyDescent="0.2">
      <c r="A420" s="3"/>
      <c r="B420" s="3"/>
      <c r="C420" s="4"/>
      <c r="D420" s="3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T420" s="4"/>
      <c r="U420" s="4"/>
      <c r="V420" s="4"/>
      <c r="W420" s="4"/>
      <c r="X420" s="4"/>
      <c r="Y420" s="4"/>
    </row>
    <row r="421" spans="1:25" ht="15.75" customHeight="1" x14ac:dyDescent="0.2">
      <c r="A421" s="3"/>
      <c r="B421" s="3"/>
      <c r="C421" s="4"/>
      <c r="D421" s="3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T421" s="4"/>
      <c r="U421" s="4"/>
      <c r="V421" s="4"/>
      <c r="W421" s="4"/>
      <c r="X421" s="4"/>
      <c r="Y421" s="4"/>
    </row>
    <row r="422" spans="1:25" ht="15.75" customHeight="1" x14ac:dyDescent="0.2">
      <c r="A422" s="3"/>
      <c r="B422" s="3"/>
      <c r="C422" s="4"/>
      <c r="D422" s="3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T422" s="4"/>
      <c r="U422" s="4"/>
      <c r="V422" s="4"/>
      <c r="W422" s="4"/>
      <c r="X422" s="4"/>
      <c r="Y422" s="4"/>
    </row>
    <row r="423" spans="1:25" ht="15.75" customHeight="1" x14ac:dyDescent="0.2">
      <c r="A423" s="3"/>
      <c r="B423" s="3"/>
      <c r="C423" s="4"/>
      <c r="D423" s="3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T423" s="4"/>
      <c r="U423" s="4"/>
      <c r="V423" s="4"/>
      <c r="W423" s="4"/>
      <c r="X423" s="4"/>
      <c r="Y423" s="4"/>
    </row>
    <row r="424" spans="1:25" ht="15.75" customHeight="1" x14ac:dyDescent="0.2">
      <c r="A424" s="3"/>
      <c r="B424" s="3"/>
      <c r="C424" s="4"/>
      <c r="D424" s="3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T424" s="4"/>
      <c r="U424" s="4"/>
      <c r="V424" s="4"/>
      <c r="W424" s="4"/>
      <c r="X424" s="4"/>
      <c r="Y424" s="4"/>
    </row>
    <row r="425" spans="1:25" ht="15.75" customHeight="1" x14ac:dyDescent="0.2">
      <c r="A425" s="3"/>
      <c r="B425" s="3"/>
      <c r="C425" s="4"/>
      <c r="D425" s="3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T425" s="4"/>
      <c r="U425" s="4"/>
      <c r="V425" s="4"/>
      <c r="W425" s="4"/>
      <c r="X425" s="4"/>
      <c r="Y425" s="4"/>
    </row>
    <row r="426" spans="1:25" ht="15.75" customHeight="1" x14ac:dyDescent="0.2">
      <c r="A426" s="3"/>
      <c r="B426" s="3"/>
      <c r="C426" s="4"/>
      <c r="D426" s="3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T426" s="4"/>
      <c r="U426" s="4"/>
      <c r="V426" s="4"/>
      <c r="W426" s="4"/>
      <c r="X426" s="4"/>
      <c r="Y426" s="4"/>
    </row>
    <row r="427" spans="1:25" ht="15.75" customHeight="1" x14ac:dyDescent="0.2">
      <c r="A427" s="3"/>
      <c r="B427" s="3"/>
      <c r="C427" s="4"/>
      <c r="D427" s="3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T427" s="4"/>
      <c r="U427" s="4"/>
      <c r="V427" s="4"/>
      <c r="W427" s="4"/>
      <c r="X427" s="4"/>
      <c r="Y427" s="4"/>
    </row>
    <row r="428" spans="1:25" ht="15.75" customHeight="1" x14ac:dyDescent="0.2">
      <c r="A428" s="3"/>
      <c r="B428" s="3"/>
      <c r="C428" s="4"/>
      <c r="D428" s="3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T428" s="4"/>
      <c r="U428" s="4"/>
      <c r="V428" s="4"/>
      <c r="W428" s="4"/>
      <c r="X428" s="4"/>
      <c r="Y428" s="4"/>
    </row>
    <row r="429" spans="1:25" ht="15.75" customHeight="1" x14ac:dyDescent="0.2">
      <c r="A429" s="3"/>
      <c r="B429" s="3"/>
      <c r="C429" s="4"/>
      <c r="D429" s="3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T429" s="4"/>
      <c r="U429" s="4"/>
      <c r="V429" s="4"/>
      <c r="W429" s="4"/>
      <c r="X429" s="4"/>
      <c r="Y429" s="4"/>
    </row>
    <row r="430" spans="1:25" ht="15.75" customHeight="1" x14ac:dyDescent="0.2">
      <c r="A430" s="3"/>
      <c r="B430" s="3"/>
      <c r="C430" s="4"/>
      <c r="D430" s="3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T430" s="4"/>
      <c r="U430" s="4"/>
      <c r="V430" s="4"/>
      <c r="W430" s="4"/>
      <c r="X430" s="4"/>
      <c r="Y430" s="4"/>
    </row>
    <row r="431" spans="1:25" ht="15.75" customHeight="1" x14ac:dyDescent="0.2">
      <c r="A431" s="3"/>
      <c r="B431" s="3"/>
      <c r="C431" s="4"/>
      <c r="D431" s="3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T431" s="4"/>
      <c r="U431" s="4"/>
      <c r="V431" s="4"/>
      <c r="W431" s="4"/>
      <c r="X431" s="4"/>
      <c r="Y431" s="4"/>
    </row>
    <row r="432" spans="1:25" ht="15.75" customHeight="1" x14ac:dyDescent="0.2">
      <c r="A432" s="3"/>
      <c r="B432" s="3"/>
      <c r="C432" s="4"/>
      <c r="D432" s="3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T432" s="4"/>
      <c r="U432" s="4"/>
      <c r="V432" s="4"/>
      <c r="W432" s="4"/>
      <c r="X432" s="4"/>
      <c r="Y432" s="4"/>
    </row>
    <row r="433" spans="1:25" ht="15.75" customHeight="1" x14ac:dyDescent="0.2">
      <c r="A433" s="3"/>
      <c r="B433" s="3"/>
      <c r="C433" s="4"/>
      <c r="D433" s="3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T433" s="4"/>
      <c r="U433" s="4"/>
      <c r="V433" s="4"/>
      <c r="W433" s="4"/>
      <c r="X433" s="4"/>
      <c r="Y433" s="4"/>
    </row>
    <row r="434" spans="1:25" ht="15.75" customHeight="1" x14ac:dyDescent="0.2">
      <c r="A434" s="3"/>
      <c r="B434" s="3"/>
      <c r="C434" s="4"/>
      <c r="D434" s="3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T434" s="4"/>
      <c r="U434" s="4"/>
      <c r="V434" s="4"/>
      <c r="W434" s="4"/>
      <c r="X434" s="4"/>
      <c r="Y434" s="4"/>
    </row>
    <row r="435" spans="1:25" ht="15.75" customHeight="1" x14ac:dyDescent="0.2">
      <c r="A435" s="3"/>
      <c r="B435" s="3"/>
      <c r="C435" s="4"/>
      <c r="D435" s="3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T435" s="4"/>
      <c r="U435" s="4"/>
      <c r="V435" s="4"/>
      <c r="W435" s="4"/>
      <c r="X435" s="4"/>
      <c r="Y435" s="4"/>
    </row>
    <row r="436" spans="1:25" ht="15.75" customHeight="1" x14ac:dyDescent="0.2">
      <c r="A436" s="3"/>
      <c r="B436" s="3"/>
      <c r="C436" s="4"/>
      <c r="D436" s="3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T436" s="4"/>
      <c r="U436" s="4"/>
      <c r="V436" s="4"/>
      <c r="W436" s="4"/>
      <c r="X436" s="4"/>
      <c r="Y436" s="4"/>
    </row>
    <row r="437" spans="1:25" ht="15.75" customHeight="1" x14ac:dyDescent="0.2">
      <c r="A437" s="3"/>
      <c r="B437" s="3"/>
      <c r="C437" s="4"/>
      <c r="D437" s="3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T437" s="4"/>
      <c r="U437" s="4"/>
      <c r="V437" s="4"/>
      <c r="W437" s="4"/>
      <c r="X437" s="4"/>
      <c r="Y437" s="4"/>
    </row>
    <row r="438" spans="1:25" ht="15.75" customHeight="1" x14ac:dyDescent="0.2">
      <c r="A438" s="3"/>
      <c r="B438" s="3"/>
      <c r="C438" s="4"/>
      <c r="D438" s="3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T438" s="4"/>
      <c r="U438" s="4"/>
      <c r="V438" s="4"/>
      <c r="W438" s="4"/>
      <c r="X438" s="4"/>
      <c r="Y438" s="4"/>
    </row>
    <row r="439" spans="1:25" ht="15.75" customHeight="1" x14ac:dyDescent="0.2">
      <c r="A439" s="3"/>
      <c r="B439" s="3"/>
      <c r="C439" s="4"/>
      <c r="D439" s="3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T439" s="4"/>
      <c r="U439" s="4"/>
      <c r="V439" s="4"/>
      <c r="W439" s="4"/>
      <c r="X439" s="4"/>
      <c r="Y439" s="4"/>
    </row>
    <row r="440" spans="1:25" ht="15.75" customHeight="1" x14ac:dyDescent="0.2">
      <c r="A440" s="3"/>
      <c r="B440" s="3"/>
      <c r="C440" s="4"/>
      <c r="D440" s="3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T440" s="4"/>
      <c r="U440" s="4"/>
      <c r="V440" s="4"/>
      <c r="W440" s="4"/>
      <c r="X440" s="4"/>
      <c r="Y440" s="4"/>
    </row>
    <row r="441" spans="1:25" ht="15.75" customHeight="1" x14ac:dyDescent="0.2">
      <c r="A441" s="3"/>
      <c r="B441" s="3"/>
      <c r="C441" s="4"/>
      <c r="D441" s="3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T441" s="4"/>
      <c r="U441" s="4"/>
      <c r="V441" s="4"/>
      <c r="W441" s="4"/>
      <c r="X441" s="4"/>
      <c r="Y441" s="4"/>
    </row>
    <row r="442" spans="1:25" ht="15.75" customHeight="1" x14ac:dyDescent="0.2">
      <c r="A442" s="3"/>
      <c r="B442" s="3"/>
      <c r="C442" s="4"/>
      <c r="D442" s="3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T442" s="4"/>
      <c r="U442" s="4"/>
      <c r="V442" s="4"/>
      <c r="W442" s="4"/>
      <c r="X442" s="4"/>
      <c r="Y442" s="4"/>
    </row>
    <row r="443" spans="1:25" ht="15.75" customHeight="1" x14ac:dyDescent="0.2">
      <c r="A443" s="3"/>
      <c r="B443" s="3"/>
      <c r="C443" s="4"/>
      <c r="D443" s="3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T443" s="4"/>
      <c r="U443" s="4"/>
      <c r="V443" s="4"/>
      <c r="W443" s="4"/>
      <c r="X443" s="4"/>
      <c r="Y443" s="4"/>
    </row>
    <row r="444" spans="1:25" ht="15.75" customHeight="1" x14ac:dyDescent="0.2">
      <c r="A444" s="3"/>
      <c r="B444" s="3"/>
      <c r="C444" s="4"/>
      <c r="D444" s="3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T444" s="4"/>
      <c r="U444" s="4"/>
      <c r="V444" s="4"/>
      <c r="W444" s="4"/>
      <c r="X444" s="4"/>
      <c r="Y444" s="4"/>
    </row>
    <row r="445" spans="1:25" ht="15.75" customHeight="1" x14ac:dyDescent="0.2">
      <c r="A445" s="3"/>
      <c r="B445" s="3"/>
      <c r="C445" s="4"/>
      <c r="D445" s="3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T445" s="4"/>
      <c r="U445" s="4"/>
      <c r="V445" s="4"/>
      <c r="W445" s="4"/>
      <c r="X445" s="4"/>
      <c r="Y445" s="4"/>
    </row>
    <row r="446" spans="1:25" ht="15.75" customHeight="1" x14ac:dyDescent="0.2">
      <c r="A446" s="3"/>
      <c r="B446" s="3"/>
      <c r="C446" s="4"/>
      <c r="D446" s="3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T446" s="4"/>
      <c r="U446" s="4"/>
      <c r="V446" s="4"/>
      <c r="W446" s="4"/>
      <c r="X446" s="4"/>
      <c r="Y446" s="4"/>
    </row>
    <row r="447" spans="1:25" ht="15.75" customHeight="1" x14ac:dyDescent="0.2">
      <c r="A447" s="3"/>
      <c r="B447" s="3"/>
      <c r="C447" s="4"/>
      <c r="D447" s="3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T447" s="4"/>
      <c r="U447" s="4"/>
      <c r="V447" s="4"/>
      <c r="W447" s="4"/>
      <c r="X447" s="4"/>
      <c r="Y447" s="4"/>
    </row>
    <row r="448" spans="1:25" ht="15.75" customHeight="1" x14ac:dyDescent="0.2">
      <c r="A448" s="3"/>
      <c r="B448" s="3"/>
      <c r="C448" s="4"/>
      <c r="D448" s="3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T448" s="4"/>
      <c r="U448" s="4"/>
      <c r="V448" s="4"/>
      <c r="W448" s="4"/>
      <c r="X448" s="4"/>
      <c r="Y448" s="4"/>
    </row>
    <row r="449" spans="1:25" ht="15.75" customHeight="1" x14ac:dyDescent="0.2">
      <c r="A449" s="3"/>
      <c r="B449" s="3"/>
      <c r="C449" s="4"/>
      <c r="D449" s="3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T449" s="4"/>
      <c r="U449" s="4"/>
      <c r="V449" s="4"/>
      <c r="W449" s="4"/>
      <c r="X449" s="4"/>
      <c r="Y449" s="4"/>
    </row>
    <row r="450" spans="1:25" ht="15.75" customHeight="1" x14ac:dyDescent="0.2">
      <c r="A450" s="3"/>
      <c r="B450" s="3"/>
      <c r="C450" s="4"/>
      <c r="D450" s="3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T450" s="4"/>
      <c r="U450" s="4"/>
      <c r="V450" s="4"/>
      <c r="W450" s="4"/>
      <c r="X450" s="4"/>
      <c r="Y450" s="4"/>
    </row>
    <row r="451" spans="1:25" ht="15.75" customHeight="1" x14ac:dyDescent="0.2">
      <c r="A451" s="3"/>
      <c r="B451" s="3"/>
      <c r="C451" s="4"/>
      <c r="D451" s="3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T451" s="4"/>
      <c r="U451" s="4"/>
      <c r="V451" s="4"/>
      <c r="W451" s="4"/>
      <c r="X451" s="4"/>
      <c r="Y451" s="4"/>
    </row>
    <row r="452" spans="1:25" ht="15.75" customHeight="1" x14ac:dyDescent="0.2">
      <c r="A452" s="3"/>
      <c r="B452" s="3"/>
      <c r="C452" s="4"/>
      <c r="D452" s="3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T452" s="4"/>
      <c r="U452" s="4"/>
      <c r="V452" s="4"/>
      <c r="W452" s="4"/>
      <c r="X452" s="4"/>
      <c r="Y452" s="4"/>
    </row>
    <row r="453" spans="1:25" ht="15.75" customHeight="1" x14ac:dyDescent="0.2">
      <c r="A453" s="3"/>
      <c r="B453" s="3"/>
      <c r="C453" s="4"/>
      <c r="D453" s="3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T453" s="4"/>
      <c r="U453" s="4"/>
      <c r="V453" s="4"/>
      <c r="W453" s="4"/>
      <c r="X453" s="4"/>
      <c r="Y453" s="4"/>
    </row>
    <row r="454" spans="1:25" ht="15.75" customHeight="1" x14ac:dyDescent="0.2">
      <c r="A454" s="3"/>
      <c r="B454" s="3"/>
      <c r="C454" s="4"/>
      <c r="D454" s="3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T454" s="4"/>
      <c r="U454" s="4"/>
      <c r="V454" s="4"/>
      <c r="W454" s="4"/>
      <c r="X454" s="4"/>
      <c r="Y454" s="4"/>
    </row>
    <row r="455" spans="1:25" ht="15.75" customHeight="1" x14ac:dyDescent="0.2">
      <c r="A455" s="3"/>
      <c r="B455" s="3"/>
      <c r="C455" s="4"/>
      <c r="D455" s="3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T455" s="4"/>
      <c r="U455" s="4"/>
      <c r="V455" s="4"/>
      <c r="W455" s="4"/>
      <c r="X455" s="4"/>
      <c r="Y455" s="4"/>
    </row>
    <row r="456" spans="1:25" ht="15.75" customHeight="1" x14ac:dyDescent="0.2">
      <c r="A456" s="3"/>
      <c r="B456" s="3"/>
      <c r="C456" s="4"/>
      <c r="D456" s="3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T456" s="4"/>
      <c r="U456" s="4"/>
      <c r="V456" s="4"/>
      <c r="W456" s="4"/>
      <c r="X456" s="4"/>
      <c r="Y456" s="4"/>
    </row>
    <row r="457" spans="1:25" ht="15.75" customHeight="1" x14ac:dyDescent="0.2">
      <c r="A457" s="3"/>
      <c r="B457" s="3"/>
      <c r="C457" s="4"/>
      <c r="D457" s="3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T457" s="4"/>
      <c r="U457" s="4"/>
      <c r="V457" s="4"/>
      <c r="W457" s="4"/>
      <c r="X457" s="4"/>
      <c r="Y457" s="4"/>
    </row>
    <row r="458" spans="1:25" ht="15.75" customHeight="1" x14ac:dyDescent="0.2">
      <c r="A458" s="3"/>
      <c r="B458" s="3"/>
      <c r="C458" s="4"/>
      <c r="D458" s="3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T458" s="4"/>
      <c r="U458" s="4"/>
      <c r="V458" s="4"/>
      <c r="W458" s="4"/>
      <c r="X458" s="4"/>
      <c r="Y458" s="4"/>
    </row>
    <row r="459" spans="1:25" ht="15.75" customHeight="1" x14ac:dyDescent="0.2">
      <c r="A459" s="3"/>
      <c r="B459" s="3"/>
      <c r="C459" s="4"/>
      <c r="D459" s="3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T459" s="4"/>
      <c r="U459" s="4"/>
      <c r="V459" s="4"/>
      <c r="W459" s="4"/>
      <c r="X459" s="4"/>
      <c r="Y459" s="4"/>
    </row>
    <row r="460" spans="1:25" ht="15.75" customHeight="1" x14ac:dyDescent="0.2">
      <c r="A460" s="3"/>
      <c r="B460" s="3"/>
      <c r="C460" s="4"/>
      <c r="D460" s="3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T460" s="4"/>
      <c r="U460" s="4"/>
      <c r="V460" s="4"/>
      <c r="W460" s="4"/>
      <c r="X460" s="4"/>
      <c r="Y460" s="4"/>
    </row>
    <row r="461" spans="1:25" ht="15.75" customHeight="1" x14ac:dyDescent="0.2">
      <c r="A461" s="3"/>
      <c r="B461" s="3"/>
      <c r="C461" s="4"/>
      <c r="D461" s="3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T461" s="4"/>
      <c r="U461" s="4"/>
      <c r="V461" s="4"/>
      <c r="W461" s="4"/>
      <c r="X461" s="4"/>
      <c r="Y461" s="4"/>
    </row>
    <row r="462" spans="1:25" ht="15.75" customHeight="1" x14ac:dyDescent="0.2">
      <c r="A462" s="3"/>
      <c r="B462" s="3"/>
      <c r="C462" s="4"/>
      <c r="D462" s="3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T462" s="4"/>
      <c r="U462" s="4"/>
      <c r="V462" s="4"/>
      <c r="W462" s="4"/>
      <c r="X462" s="4"/>
      <c r="Y462" s="4"/>
    </row>
    <row r="463" spans="1:25" ht="15.75" customHeight="1" x14ac:dyDescent="0.2">
      <c r="A463" s="3"/>
      <c r="B463" s="3"/>
      <c r="C463" s="4"/>
      <c r="D463" s="3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T463" s="4"/>
      <c r="U463" s="4"/>
      <c r="V463" s="4"/>
      <c r="W463" s="4"/>
      <c r="X463" s="4"/>
      <c r="Y463" s="4"/>
    </row>
    <row r="464" spans="1:25" ht="15.75" customHeight="1" x14ac:dyDescent="0.2">
      <c r="A464" s="3"/>
      <c r="B464" s="3"/>
      <c r="C464" s="4"/>
      <c r="D464" s="3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T464" s="4"/>
      <c r="U464" s="4"/>
      <c r="V464" s="4"/>
      <c r="W464" s="4"/>
      <c r="X464" s="4"/>
      <c r="Y464" s="4"/>
    </row>
    <row r="465" spans="1:25" ht="15.75" customHeight="1" x14ac:dyDescent="0.2">
      <c r="A465" s="3"/>
      <c r="B465" s="3"/>
      <c r="C465" s="4"/>
      <c r="D465" s="3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T465" s="4"/>
      <c r="U465" s="4"/>
      <c r="V465" s="4"/>
      <c r="W465" s="4"/>
      <c r="X465" s="4"/>
      <c r="Y465" s="4"/>
    </row>
    <row r="466" spans="1:25" ht="15.75" customHeight="1" x14ac:dyDescent="0.2">
      <c r="A466" s="3"/>
      <c r="B466" s="3"/>
      <c r="C466" s="4"/>
      <c r="D466" s="3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T466" s="4"/>
      <c r="U466" s="4"/>
      <c r="V466" s="4"/>
      <c r="W466" s="4"/>
      <c r="X466" s="4"/>
      <c r="Y466" s="4"/>
    </row>
    <row r="467" spans="1:25" ht="15.75" customHeight="1" x14ac:dyDescent="0.2">
      <c r="A467" s="3"/>
      <c r="B467" s="3"/>
      <c r="C467" s="4"/>
      <c r="D467" s="3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T467" s="4"/>
      <c r="U467" s="4"/>
      <c r="V467" s="4"/>
      <c r="W467" s="4"/>
      <c r="X467" s="4"/>
      <c r="Y467" s="4"/>
    </row>
    <row r="468" spans="1:25" ht="15.75" customHeight="1" x14ac:dyDescent="0.2">
      <c r="A468" s="3"/>
      <c r="B468" s="3"/>
      <c r="C468" s="4"/>
      <c r="D468" s="3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T468" s="4"/>
      <c r="U468" s="4"/>
      <c r="V468" s="4"/>
      <c r="W468" s="4"/>
      <c r="X468" s="4"/>
      <c r="Y468" s="4"/>
    </row>
    <row r="469" spans="1:25" ht="15.75" customHeight="1" x14ac:dyDescent="0.2">
      <c r="A469" s="3"/>
      <c r="B469" s="3"/>
      <c r="C469" s="4"/>
      <c r="D469" s="3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T469" s="4"/>
      <c r="U469" s="4"/>
      <c r="V469" s="4"/>
      <c r="W469" s="4"/>
      <c r="X469" s="4"/>
      <c r="Y469" s="4"/>
    </row>
    <row r="470" spans="1:25" ht="15.75" customHeight="1" x14ac:dyDescent="0.2">
      <c r="A470" s="3"/>
      <c r="B470" s="3"/>
      <c r="C470" s="4"/>
      <c r="D470" s="3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T470" s="4"/>
      <c r="U470" s="4"/>
      <c r="V470" s="4"/>
      <c r="W470" s="4"/>
      <c r="X470" s="4"/>
      <c r="Y470" s="4"/>
    </row>
    <row r="471" spans="1:25" ht="15.75" customHeight="1" x14ac:dyDescent="0.2">
      <c r="A471" s="3"/>
      <c r="B471" s="3"/>
      <c r="C471" s="4"/>
      <c r="D471" s="3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T471" s="4"/>
      <c r="U471" s="4"/>
      <c r="V471" s="4"/>
      <c r="W471" s="4"/>
      <c r="X471" s="4"/>
      <c r="Y471" s="4"/>
    </row>
    <row r="472" spans="1:25" ht="15.75" customHeight="1" x14ac:dyDescent="0.2">
      <c r="A472" s="3"/>
      <c r="B472" s="3"/>
      <c r="C472" s="4"/>
      <c r="D472" s="3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T472" s="4"/>
      <c r="U472" s="4"/>
      <c r="V472" s="4"/>
      <c r="W472" s="4"/>
      <c r="X472" s="4"/>
      <c r="Y472" s="4"/>
    </row>
    <row r="473" spans="1:25" ht="15.75" customHeight="1" x14ac:dyDescent="0.2">
      <c r="A473" s="3"/>
      <c r="B473" s="3"/>
      <c r="C473" s="4"/>
      <c r="D473" s="3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T473" s="4"/>
      <c r="U473" s="4"/>
      <c r="V473" s="4"/>
      <c r="W473" s="4"/>
      <c r="X473" s="4"/>
      <c r="Y473" s="4"/>
    </row>
    <row r="474" spans="1:25" ht="15.75" customHeight="1" x14ac:dyDescent="0.2">
      <c r="A474" s="3"/>
      <c r="B474" s="3"/>
      <c r="C474" s="4"/>
      <c r="D474" s="3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T474" s="4"/>
      <c r="U474" s="4"/>
      <c r="V474" s="4"/>
      <c r="W474" s="4"/>
      <c r="X474" s="4"/>
      <c r="Y474" s="4"/>
    </row>
    <row r="475" spans="1:25" ht="15.75" customHeight="1" x14ac:dyDescent="0.2">
      <c r="A475" s="3"/>
      <c r="B475" s="3"/>
      <c r="C475" s="4"/>
      <c r="D475" s="3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T475" s="4"/>
      <c r="U475" s="4"/>
      <c r="V475" s="4"/>
      <c r="W475" s="4"/>
      <c r="X475" s="4"/>
      <c r="Y475" s="4"/>
    </row>
    <row r="476" spans="1:25" ht="15.75" customHeight="1" x14ac:dyDescent="0.2">
      <c r="A476" s="3"/>
      <c r="B476" s="3"/>
      <c r="C476" s="4"/>
      <c r="D476" s="3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T476" s="4"/>
      <c r="U476" s="4"/>
      <c r="V476" s="4"/>
      <c r="W476" s="4"/>
      <c r="X476" s="4"/>
      <c r="Y476" s="4"/>
    </row>
    <row r="477" spans="1:25" ht="15.75" customHeight="1" x14ac:dyDescent="0.2">
      <c r="A477" s="3"/>
      <c r="B477" s="3"/>
      <c r="C477" s="4"/>
      <c r="D477" s="3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T477" s="4"/>
      <c r="U477" s="4"/>
      <c r="V477" s="4"/>
      <c r="W477" s="4"/>
      <c r="X477" s="4"/>
      <c r="Y477" s="4"/>
    </row>
    <row r="478" spans="1:25" ht="15.75" customHeight="1" x14ac:dyDescent="0.2">
      <c r="A478" s="3"/>
      <c r="B478" s="3"/>
      <c r="C478" s="4"/>
      <c r="D478" s="3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T478" s="4"/>
      <c r="U478" s="4"/>
      <c r="V478" s="4"/>
      <c r="W478" s="4"/>
      <c r="X478" s="4"/>
      <c r="Y478" s="4"/>
    </row>
    <row r="479" spans="1:25" ht="15.75" customHeight="1" x14ac:dyDescent="0.2">
      <c r="A479" s="3"/>
      <c r="B479" s="3"/>
      <c r="C479" s="4"/>
      <c r="D479" s="3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T479" s="4"/>
      <c r="U479" s="4"/>
      <c r="V479" s="4"/>
      <c r="W479" s="4"/>
      <c r="X479" s="4"/>
      <c r="Y479" s="4"/>
    </row>
    <row r="480" spans="1:25" ht="15.75" customHeight="1" x14ac:dyDescent="0.2">
      <c r="A480" s="3"/>
      <c r="B480" s="3"/>
      <c r="C480" s="4"/>
      <c r="D480" s="3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T480" s="4"/>
      <c r="U480" s="4"/>
      <c r="V480" s="4"/>
      <c r="W480" s="4"/>
      <c r="X480" s="4"/>
      <c r="Y480" s="4"/>
    </row>
    <row r="481" spans="1:25" ht="15.75" customHeight="1" x14ac:dyDescent="0.2">
      <c r="A481" s="3"/>
      <c r="B481" s="3"/>
      <c r="C481" s="4"/>
      <c r="D481" s="3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T481" s="4"/>
      <c r="U481" s="4"/>
      <c r="V481" s="4"/>
      <c r="W481" s="4"/>
      <c r="X481" s="4"/>
      <c r="Y481" s="4"/>
    </row>
    <row r="482" spans="1:25" ht="15.75" customHeight="1" x14ac:dyDescent="0.2">
      <c r="A482" s="3"/>
      <c r="B482" s="3"/>
      <c r="C482" s="4"/>
      <c r="D482" s="3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T482" s="4"/>
      <c r="U482" s="4"/>
      <c r="V482" s="4"/>
      <c r="W482" s="4"/>
      <c r="X482" s="4"/>
      <c r="Y482" s="4"/>
    </row>
    <row r="483" spans="1:25" ht="15.75" customHeight="1" x14ac:dyDescent="0.2">
      <c r="A483" s="3"/>
      <c r="B483" s="3"/>
      <c r="C483" s="4"/>
      <c r="D483" s="3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T483" s="4"/>
      <c r="U483" s="4"/>
      <c r="V483" s="4"/>
      <c r="W483" s="4"/>
      <c r="X483" s="4"/>
      <c r="Y483" s="4"/>
    </row>
    <row r="484" spans="1:25" ht="15.75" customHeight="1" x14ac:dyDescent="0.2">
      <c r="A484" s="3"/>
      <c r="B484" s="3"/>
      <c r="C484" s="4"/>
      <c r="D484" s="3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T484" s="4"/>
      <c r="U484" s="4"/>
      <c r="V484" s="4"/>
      <c r="W484" s="4"/>
      <c r="X484" s="4"/>
      <c r="Y484" s="4"/>
    </row>
    <row r="485" spans="1:25" ht="15.75" customHeight="1" x14ac:dyDescent="0.2">
      <c r="A485" s="3"/>
      <c r="B485" s="3"/>
      <c r="C485" s="4"/>
      <c r="D485" s="3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T485" s="4"/>
      <c r="U485" s="4"/>
      <c r="V485" s="4"/>
      <c r="W485" s="4"/>
      <c r="X485" s="4"/>
      <c r="Y485" s="4"/>
    </row>
    <row r="486" spans="1:25" ht="15.75" customHeight="1" x14ac:dyDescent="0.2">
      <c r="A486" s="3"/>
      <c r="B486" s="3"/>
      <c r="C486" s="4"/>
      <c r="D486" s="3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T486" s="4"/>
      <c r="U486" s="4"/>
      <c r="V486" s="4"/>
      <c r="W486" s="4"/>
      <c r="X486" s="4"/>
      <c r="Y486" s="4"/>
    </row>
    <row r="487" spans="1:25" ht="15.75" customHeight="1" x14ac:dyDescent="0.2">
      <c r="A487" s="3"/>
      <c r="B487" s="3"/>
      <c r="C487" s="4"/>
      <c r="D487" s="3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T487" s="4"/>
      <c r="U487" s="4"/>
      <c r="V487" s="4"/>
      <c r="W487" s="4"/>
      <c r="X487" s="4"/>
      <c r="Y487" s="4"/>
    </row>
    <row r="488" spans="1:25" ht="15.75" customHeight="1" x14ac:dyDescent="0.2">
      <c r="A488" s="3"/>
      <c r="B488" s="3"/>
      <c r="C488" s="4"/>
      <c r="D488" s="3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T488" s="4"/>
      <c r="U488" s="4"/>
      <c r="V488" s="4"/>
      <c r="W488" s="4"/>
      <c r="X488" s="4"/>
      <c r="Y488" s="4"/>
    </row>
    <row r="489" spans="1:25" ht="15.75" customHeight="1" x14ac:dyDescent="0.2">
      <c r="A489" s="3"/>
      <c r="B489" s="3"/>
      <c r="C489" s="4"/>
      <c r="D489" s="3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T489" s="4"/>
      <c r="U489" s="4"/>
      <c r="V489" s="4"/>
      <c r="W489" s="4"/>
      <c r="X489" s="4"/>
      <c r="Y489" s="4"/>
    </row>
    <row r="490" spans="1:25" ht="15.75" customHeight="1" x14ac:dyDescent="0.2">
      <c r="A490" s="3"/>
      <c r="B490" s="3"/>
      <c r="C490" s="4"/>
      <c r="D490" s="3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T490" s="4"/>
      <c r="U490" s="4"/>
      <c r="V490" s="4"/>
      <c r="W490" s="4"/>
      <c r="X490" s="4"/>
      <c r="Y490" s="4"/>
    </row>
    <row r="491" spans="1:25" ht="15.75" customHeight="1" x14ac:dyDescent="0.2">
      <c r="A491" s="3"/>
      <c r="B491" s="3"/>
      <c r="C491" s="4"/>
      <c r="D491" s="3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T491" s="4"/>
      <c r="U491" s="4"/>
      <c r="V491" s="4"/>
      <c r="W491" s="4"/>
      <c r="X491" s="4"/>
      <c r="Y491" s="4"/>
    </row>
    <row r="492" spans="1:25" ht="15.75" customHeight="1" x14ac:dyDescent="0.2">
      <c r="A492" s="3"/>
      <c r="B492" s="3"/>
      <c r="C492" s="4"/>
      <c r="D492" s="3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T492" s="4"/>
      <c r="U492" s="4"/>
      <c r="V492" s="4"/>
      <c r="W492" s="4"/>
      <c r="X492" s="4"/>
      <c r="Y492" s="4"/>
    </row>
    <row r="493" spans="1:25" ht="15.75" customHeight="1" x14ac:dyDescent="0.2">
      <c r="A493" s="3"/>
      <c r="B493" s="3"/>
      <c r="C493" s="4"/>
      <c r="D493" s="3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T493" s="4"/>
      <c r="U493" s="4"/>
      <c r="V493" s="4"/>
      <c r="W493" s="4"/>
      <c r="X493" s="4"/>
      <c r="Y493" s="4"/>
    </row>
    <row r="494" spans="1:25" ht="15.75" customHeight="1" x14ac:dyDescent="0.2">
      <c r="A494" s="3"/>
      <c r="B494" s="3"/>
      <c r="C494" s="4"/>
      <c r="D494" s="3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T494" s="4"/>
      <c r="U494" s="4"/>
      <c r="V494" s="4"/>
      <c r="W494" s="4"/>
      <c r="X494" s="4"/>
      <c r="Y494" s="4"/>
    </row>
    <row r="495" spans="1:25" ht="15.75" customHeight="1" x14ac:dyDescent="0.2">
      <c r="A495" s="3"/>
      <c r="B495" s="3"/>
      <c r="C495" s="4"/>
      <c r="D495" s="3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T495" s="4"/>
      <c r="U495" s="4"/>
      <c r="V495" s="4"/>
      <c r="W495" s="4"/>
      <c r="X495" s="4"/>
      <c r="Y495" s="4"/>
    </row>
    <row r="496" spans="1:25" ht="15.75" customHeight="1" x14ac:dyDescent="0.2">
      <c r="A496" s="3"/>
      <c r="B496" s="3"/>
      <c r="C496" s="4"/>
      <c r="D496" s="3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T496" s="4"/>
      <c r="U496" s="4"/>
      <c r="V496" s="4"/>
      <c r="W496" s="4"/>
      <c r="X496" s="4"/>
      <c r="Y496" s="4"/>
    </row>
    <row r="497" spans="1:25" ht="15.75" customHeight="1" x14ac:dyDescent="0.2">
      <c r="A497" s="3"/>
      <c r="B497" s="3"/>
      <c r="C497" s="4"/>
      <c r="D497" s="3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T497" s="4"/>
      <c r="U497" s="4"/>
      <c r="V497" s="4"/>
      <c r="W497" s="4"/>
      <c r="X497" s="4"/>
      <c r="Y497" s="4"/>
    </row>
    <row r="498" spans="1:25" ht="15.75" customHeight="1" x14ac:dyDescent="0.2">
      <c r="A498" s="3"/>
      <c r="B498" s="3"/>
      <c r="C498" s="4"/>
      <c r="D498" s="3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T498" s="4"/>
      <c r="U498" s="4"/>
      <c r="V498" s="4"/>
      <c r="W498" s="4"/>
      <c r="X498" s="4"/>
      <c r="Y498" s="4"/>
    </row>
    <row r="499" spans="1:25" ht="15.75" customHeight="1" x14ac:dyDescent="0.2">
      <c r="A499" s="3"/>
      <c r="B499" s="3"/>
      <c r="C499" s="4"/>
      <c r="D499" s="3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T499" s="4"/>
      <c r="U499" s="4"/>
      <c r="V499" s="4"/>
      <c r="W499" s="4"/>
      <c r="X499" s="4"/>
      <c r="Y499" s="4"/>
    </row>
    <row r="500" spans="1:25" ht="15.75" customHeight="1" x14ac:dyDescent="0.2">
      <c r="A500" s="3"/>
      <c r="B500" s="3"/>
      <c r="C500" s="4"/>
      <c r="D500" s="3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T500" s="4"/>
      <c r="U500" s="4"/>
      <c r="V500" s="4"/>
      <c r="W500" s="4"/>
      <c r="X500" s="4"/>
      <c r="Y500" s="4"/>
    </row>
    <row r="501" spans="1:25" ht="15.75" customHeight="1" x14ac:dyDescent="0.2">
      <c r="A501" s="3"/>
      <c r="B501" s="3"/>
      <c r="C501" s="4"/>
      <c r="D501" s="3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T501" s="4"/>
      <c r="U501" s="4"/>
      <c r="V501" s="4"/>
      <c r="W501" s="4"/>
      <c r="X501" s="4"/>
      <c r="Y501" s="4"/>
    </row>
    <row r="502" spans="1:25" ht="15.75" customHeight="1" x14ac:dyDescent="0.2">
      <c r="A502" s="3"/>
      <c r="B502" s="3"/>
      <c r="C502" s="4"/>
      <c r="D502" s="3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T502" s="4"/>
      <c r="U502" s="4"/>
      <c r="V502" s="4"/>
      <c r="W502" s="4"/>
      <c r="X502" s="4"/>
      <c r="Y502" s="4"/>
    </row>
    <row r="503" spans="1:25" ht="15.75" customHeight="1" x14ac:dyDescent="0.2">
      <c r="A503" s="3"/>
      <c r="B503" s="3"/>
      <c r="C503" s="4"/>
      <c r="D503" s="3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T503" s="4"/>
      <c r="U503" s="4"/>
      <c r="V503" s="4"/>
      <c r="W503" s="4"/>
      <c r="X503" s="4"/>
      <c r="Y503" s="4"/>
    </row>
    <row r="504" spans="1:25" ht="15.75" customHeight="1" x14ac:dyDescent="0.2">
      <c r="A504" s="3"/>
      <c r="B504" s="3"/>
      <c r="C504" s="4"/>
      <c r="D504" s="3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T504" s="4"/>
      <c r="U504" s="4"/>
      <c r="V504" s="4"/>
      <c r="W504" s="4"/>
      <c r="X504" s="4"/>
      <c r="Y504" s="4"/>
    </row>
    <row r="505" spans="1:25" ht="15.75" customHeight="1" x14ac:dyDescent="0.2">
      <c r="A505" s="3"/>
      <c r="B505" s="3"/>
      <c r="C505" s="4"/>
      <c r="D505" s="3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T505" s="4"/>
      <c r="U505" s="4"/>
      <c r="V505" s="4"/>
      <c r="W505" s="4"/>
      <c r="X505" s="4"/>
      <c r="Y505" s="4"/>
    </row>
    <row r="506" spans="1:25" ht="15.75" customHeight="1" x14ac:dyDescent="0.2">
      <c r="A506" s="3"/>
      <c r="B506" s="3"/>
      <c r="C506" s="4"/>
      <c r="D506" s="3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T506" s="4"/>
      <c r="U506" s="4"/>
      <c r="V506" s="4"/>
      <c r="W506" s="4"/>
      <c r="X506" s="4"/>
      <c r="Y506" s="4"/>
    </row>
    <row r="507" spans="1:25" ht="15.75" customHeight="1" x14ac:dyDescent="0.2">
      <c r="A507" s="3"/>
      <c r="B507" s="3"/>
      <c r="C507" s="4"/>
      <c r="D507" s="3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T507" s="4"/>
      <c r="U507" s="4"/>
      <c r="V507" s="4"/>
      <c r="W507" s="4"/>
      <c r="X507" s="4"/>
      <c r="Y507" s="4"/>
    </row>
    <row r="508" spans="1:25" ht="15.75" customHeight="1" x14ac:dyDescent="0.2">
      <c r="A508" s="3"/>
      <c r="B508" s="3"/>
      <c r="C508" s="4"/>
      <c r="D508" s="3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T508" s="4"/>
      <c r="U508" s="4"/>
      <c r="V508" s="4"/>
      <c r="W508" s="4"/>
      <c r="X508" s="4"/>
      <c r="Y508" s="4"/>
    </row>
    <row r="509" spans="1:25" ht="15.75" customHeight="1" x14ac:dyDescent="0.2">
      <c r="A509" s="3"/>
      <c r="B509" s="3"/>
      <c r="C509" s="4"/>
      <c r="D509" s="3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T509" s="4"/>
      <c r="U509" s="4"/>
      <c r="V509" s="4"/>
      <c r="W509" s="4"/>
      <c r="X509" s="4"/>
      <c r="Y509" s="4"/>
    </row>
    <row r="510" spans="1:25" ht="15.75" customHeight="1" x14ac:dyDescent="0.2">
      <c r="A510" s="3"/>
      <c r="B510" s="3"/>
      <c r="C510" s="4"/>
      <c r="D510" s="3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T510" s="4"/>
      <c r="U510" s="4"/>
      <c r="V510" s="4"/>
      <c r="W510" s="4"/>
      <c r="X510" s="4"/>
      <c r="Y510" s="4"/>
    </row>
    <row r="511" spans="1:25" ht="15.75" customHeight="1" x14ac:dyDescent="0.2">
      <c r="A511" s="3"/>
      <c r="B511" s="3"/>
      <c r="C511" s="4"/>
      <c r="D511" s="3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T511" s="4"/>
      <c r="U511" s="4"/>
      <c r="V511" s="4"/>
      <c r="W511" s="4"/>
      <c r="X511" s="4"/>
      <c r="Y511" s="4"/>
    </row>
    <row r="512" spans="1:25" ht="15.75" customHeight="1" x14ac:dyDescent="0.2">
      <c r="A512" s="3"/>
      <c r="B512" s="3"/>
      <c r="C512" s="4"/>
      <c r="D512" s="3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T512" s="4"/>
      <c r="U512" s="4"/>
      <c r="V512" s="4"/>
      <c r="W512" s="4"/>
      <c r="X512" s="4"/>
      <c r="Y512" s="4"/>
    </row>
    <row r="513" spans="1:25" ht="15.75" customHeight="1" x14ac:dyDescent="0.2">
      <c r="A513" s="3"/>
      <c r="B513" s="3"/>
      <c r="C513" s="4"/>
      <c r="D513" s="3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T513" s="4"/>
      <c r="U513" s="4"/>
      <c r="V513" s="4"/>
      <c r="W513" s="4"/>
      <c r="X513" s="4"/>
      <c r="Y513" s="4"/>
    </row>
    <row r="514" spans="1:25" ht="15.75" customHeight="1" x14ac:dyDescent="0.2">
      <c r="A514" s="3"/>
      <c r="B514" s="3"/>
      <c r="C514" s="4"/>
      <c r="D514" s="3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T514" s="4"/>
      <c r="U514" s="4"/>
      <c r="V514" s="4"/>
      <c r="W514" s="4"/>
      <c r="X514" s="4"/>
      <c r="Y514" s="4"/>
    </row>
    <row r="515" spans="1:25" ht="15.75" customHeight="1" x14ac:dyDescent="0.2">
      <c r="A515" s="3"/>
      <c r="B515" s="3"/>
      <c r="C515" s="4"/>
      <c r="D515" s="3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T515" s="4"/>
      <c r="U515" s="4"/>
      <c r="V515" s="4"/>
      <c r="W515" s="4"/>
      <c r="X515" s="4"/>
      <c r="Y515" s="4"/>
    </row>
    <row r="516" spans="1:25" ht="15.75" customHeight="1" x14ac:dyDescent="0.2">
      <c r="A516" s="3"/>
      <c r="B516" s="3"/>
      <c r="C516" s="4"/>
      <c r="D516" s="3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T516" s="4"/>
      <c r="U516" s="4"/>
      <c r="V516" s="4"/>
      <c r="W516" s="4"/>
      <c r="X516" s="4"/>
      <c r="Y516" s="4"/>
    </row>
    <row r="517" spans="1:25" ht="15.75" customHeight="1" x14ac:dyDescent="0.2">
      <c r="A517" s="3"/>
      <c r="B517" s="3"/>
      <c r="C517" s="4"/>
      <c r="D517" s="3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T517" s="4"/>
      <c r="U517" s="4"/>
      <c r="V517" s="4"/>
      <c r="W517" s="4"/>
      <c r="X517" s="4"/>
      <c r="Y517" s="4"/>
    </row>
    <row r="518" spans="1:25" ht="15.75" customHeight="1" x14ac:dyDescent="0.2">
      <c r="A518" s="3"/>
      <c r="B518" s="3"/>
      <c r="C518" s="4"/>
      <c r="D518" s="3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T518" s="4"/>
      <c r="U518" s="4"/>
      <c r="V518" s="4"/>
      <c r="W518" s="4"/>
      <c r="X518" s="4"/>
      <c r="Y518" s="4"/>
    </row>
    <row r="519" spans="1:25" ht="15.75" customHeight="1" x14ac:dyDescent="0.2">
      <c r="A519" s="3"/>
      <c r="B519" s="3"/>
      <c r="C519" s="4"/>
      <c r="D519" s="3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T519" s="4"/>
      <c r="U519" s="4"/>
      <c r="V519" s="4"/>
      <c r="W519" s="4"/>
      <c r="X519" s="4"/>
      <c r="Y519" s="4"/>
    </row>
    <row r="520" spans="1:25" ht="15.75" customHeight="1" x14ac:dyDescent="0.2">
      <c r="A520" s="3"/>
      <c r="B520" s="3"/>
      <c r="C520" s="4"/>
      <c r="D520" s="3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T520" s="4"/>
      <c r="U520" s="4"/>
      <c r="V520" s="4"/>
      <c r="W520" s="4"/>
      <c r="X520" s="4"/>
      <c r="Y520" s="4"/>
    </row>
    <row r="521" spans="1:25" ht="15.75" customHeight="1" x14ac:dyDescent="0.2">
      <c r="A521" s="3"/>
      <c r="B521" s="3"/>
      <c r="C521" s="4"/>
      <c r="D521" s="3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T521" s="4"/>
      <c r="U521" s="4"/>
      <c r="V521" s="4"/>
      <c r="W521" s="4"/>
      <c r="X521" s="4"/>
      <c r="Y521" s="4"/>
    </row>
    <row r="522" spans="1:25" ht="15.75" customHeight="1" x14ac:dyDescent="0.2">
      <c r="A522" s="3"/>
      <c r="B522" s="3"/>
      <c r="C522" s="4"/>
      <c r="D522" s="3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T522" s="4"/>
      <c r="U522" s="4"/>
      <c r="V522" s="4"/>
      <c r="W522" s="4"/>
      <c r="X522" s="4"/>
      <c r="Y522" s="4"/>
    </row>
    <row r="523" spans="1:25" ht="15.75" customHeight="1" x14ac:dyDescent="0.2">
      <c r="A523" s="3"/>
      <c r="B523" s="3"/>
      <c r="C523" s="4"/>
      <c r="D523" s="3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T523" s="4"/>
      <c r="U523" s="4"/>
      <c r="V523" s="4"/>
      <c r="W523" s="4"/>
      <c r="X523" s="4"/>
      <c r="Y523" s="4"/>
    </row>
    <row r="524" spans="1:25" ht="15.75" customHeight="1" x14ac:dyDescent="0.2">
      <c r="A524" s="3"/>
      <c r="B524" s="3"/>
      <c r="C524" s="4"/>
      <c r="D524" s="3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T524" s="4"/>
      <c r="U524" s="4"/>
      <c r="V524" s="4"/>
      <c r="W524" s="4"/>
      <c r="X524" s="4"/>
      <c r="Y524" s="4"/>
    </row>
    <row r="525" spans="1:25" ht="15.75" customHeight="1" x14ac:dyDescent="0.2">
      <c r="A525" s="3"/>
      <c r="B525" s="3"/>
      <c r="C525" s="4"/>
      <c r="D525" s="3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T525" s="4"/>
      <c r="U525" s="4"/>
      <c r="V525" s="4"/>
      <c r="W525" s="4"/>
      <c r="X525" s="4"/>
      <c r="Y525" s="4"/>
    </row>
    <row r="526" spans="1:25" ht="15.75" customHeight="1" x14ac:dyDescent="0.2">
      <c r="A526" s="3"/>
      <c r="B526" s="3"/>
      <c r="C526" s="4"/>
      <c r="D526" s="3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T526" s="4"/>
      <c r="U526" s="4"/>
      <c r="V526" s="4"/>
      <c r="W526" s="4"/>
      <c r="X526" s="4"/>
      <c r="Y526" s="4"/>
    </row>
    <row r="527" spans="1:25" ht="15.75" customHeight="1" x14ac:dyDescent="0.2">
      <c r="A527" s="3"/>
      <c r="B527" s="3"/>
      <c r="C527" s="4"/>
      <c r="D527" s="3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T527" s="4"/>
      <c r="U527" s="4"/>
      <c r="V527" s="4"/>
      <c r="W527" s="4"/>
      <c r="X527" s="4"/>
      <c r="Y527" s="4"/>
    </row>
    <row r="528" spans="1:25" ht="15.75" customHeight="1" x14ac:dyDescent="0.2">
      <c r="A528" s="3"/>
      <c r="B528" s="3"/>
      <c r="C528" s="4"/>
      <c r="D528" s="3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T528" s="4"/>
      <c r="U528" s="4"/>
      <c r="V528" s="4"/>
      <c r="W528" s="4"/>
      <c r="X528" s="4"/>
      <c r="Y528" s="4"/>
    </row>
    <row r="529" spans="1:25" ht="15.75" customHeight="1" x14ac:dyDescent="0.2">
      <c r="A529" s="3"/>
      <c r="B529" s="3"/>
      <c r="C529" s="4"/>
      <c r="D529" s="3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T529" s="4"/>
      <c r="U529" s="4"/>
      <c r="V529" s="4"/>
      <c r="W529" s="4"/>
      <c r="X529" s="4"/>
      <c r="Y529" s="4"/>
    </row>
    <row r="530" spans="1:25" ht="15.75" customHeight="1" x14ac:dyDescent="0.2">
      <c r="A530" s="3"/>
      <c r="B530" s="3"/>
      <c r="C530" s="4"/>
      <c r="D530" s="3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T530" s="4"/>
      <c r="U530" s="4"/>
      <c r="V530" s="4"/>
      <c r="W530" s="4"/>
      <c r="X530" s="4"/>
      <c r="Y530" s="4"/>
    </row>
    <row r="531" spans="1:25" ht="15.75" customHeight="1" x14ac:dyDescent="0.2">
      <c r="A531" s="3"/>
      <c r="B531" s="3"/>
      <c r="C531" s="4"/>
      <c r="D531" s="3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T531" s="4"/>
      <c r="U531" s="4"/>
      <c r="V531" s="4"/>
      <c r="W531" s="4"/>
      <c r="X531" s="4"/>
      <c r="Y531" s="4"/>
    </row>
    <row r="532" spans="1:25" ht="15.75" customHeight="1" x14ac:dyDescent="0.2">
      <c r="A532" s="3"/>
      <c r="B532" s="3"/>
      <c r="C532" s="4"/>
      <c r="D532" s="3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T532" s="4"/>
      <c r="U532" s="4"/>
      <c r="V532" s="4"/>
      <c r="W532" s="4"/>
      <c r="X532" s="4"/>
      <c r="Y532" s="4"/>
    </row>
    <row r="533" spans="1:25" ht="15.75" customHeight="1" x14ac:dyDescent="0.2">
      <c r="A533" s="3"/>
      <c r="B533" s="3"/>
      <c r="C533" s="4"/>
      <c r="D533" s="3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T533" s="4"/>
      <c r="U533" s="4"/>
      <c r="V533" s="4"/>
      <c r="W533" s="4"/>
      <c r="X533" s="4"/>
      <c r="Y533" s="4"/>
    </row>
    <row r="534" spans="1:25" ht="15.75" customHeight="1" x14ac:dyDescent="0.2">
      <c r="A534" s="3"/>
      <c r="B534" s="3"/>
      <c r="C534" s="4"/>
      <c r="D534" s="3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T534" s="4"/>
      <c r="U534" s="4"/>
      <c r="V534" s="4"/>
      <c r="W534" s="4"/>
      <c r="X534" s="4"/>
      <c r="Y534" s="4"/>
    </row>
    <row r="535" spans="1:25" ht="15.75" customHeight="1" x14ac:dyDescent="0.2">
      <c r="A535" s="3"/>
      <c r="B535" s="3"/>
      <c r="C535" s="4"/>
      <c r="D535" s="3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T535" s="4"/>
      <c r="U535" s="4"/>
      <c r="V535" s="4"/>
      <c r="W535" s="4"/>
      <c r="X535" s="4"/>
      <c r="Y535" s="4"/>
    </row>
    <row r="536" spans="1:25" ht="15.75" customHeight="1" x14ac:dyDescent="0.2">
      <c r="A536" s="3"/>
      <c r="B536" s="3"/>
      <c r="C536" s="4"/>
      <c r="D536" s="3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T536" s="4"/>
      <c r="U536" s="4"/>
      <c r="V536" s="4"/>
      <c r="W536" s="4"/>
      <c r="X536" s="4"/>
      <c r="Y536" s="4"/>
    </row>
    <row r="537" spans="1:25" ht="15.75" customHeight="1" x14ac:dyDescent="0.2">
      <c r="A537" s="3"/>
      <c r="B537" s="3"/>
      <c r="C537" s="4"/>
      <c r="D537" s="3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T537" s="4"/>
      <c r="U537" s="4"/>
      <c r="V537" s="4"/>
      <c r="W537" s="4"/>
      <c r="X537" s="4"/>
      <c r="Y537" s="4"/>
    </row>
    <row r="538" spans="1:25" ht="15.75" customHeight="1" x14ac:dyDescent="0.2">
      <c r="A538" s="3"/>
      <c r="B538" s="3"/>
      <c r="C538" s="4"/>
      <c r="D538" s="3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T538" s="4"/>
      <c r="U538" s="4"/>
      <c r="V538" s="4"/>
      <c r="W538" s="4"/>
      <c r="X538" s="4"/>
      <c r="Y538" s="4"/>
    </row>
    <row r="539" spans="1:25" ht="15.75" customHeight="1" x14ac:dyDescent="0.2">
      <c r="A539" s="3"/>
      <c r="B539" s="3"/>
      <c r="C539" s="4"/>
      <c r="D539" s="3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T539" s="4"/>
      <c r="U539" s="4"/>
      <c r="V539" s="4"/>
      <c r="W539" s="4"/>
      <c r="X539" s="4"/>
      <c r="Y539" s="4"/>
    </row>
    <row r="540" spans="1:25" ht="15.75" customHeight="1" x14ac:dyDescent="0.2">
      <c r="A540" s="3"/>
      <c r="B540" s="3"/>
      <c r="C540" s="4"/>
      <c r="D540" s="3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T540" s="4"/>
      <c r="U540" s="4"/>
      <c r="V540" s="4"/>
      <c r="W540" s="4"/>
      <c r="X540" s="4"/>
      <c r="Y540" s="4"/>
    </row>
    <row r="541" spans="1:25" ht="15.75" customHeight="1" x14ac:dyDescent="0.2">
      <c r="A541" s="3"/>
      <c r="B541" s="3"/>
      <c r="C541" s="4"/>
      <c r="D541" s="3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T541" s="4"/>
      <c r="U541" s="4"/>
      <c r="V541" s="4"/>
      <c r="W541" s="4"/>
      <c r="X541" s="4"/>
      <c r="Y541" s="4"/>
    </row>
    <row r="542" spans="1:25" ht="15.75" customHeight="1" x14ac:dyDescent="0.2">
      <c r="A542" s="3"/>
      <c r="B542" s="3"/>
      <c r="C542" s="4"/>
      <c r="D542" s="3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T542" s="4"/>
      <c r="U542" s="4"/>
      <c r="V542" s="4"/>
      <c r="W542" s="4"/>
      <c r="X542" s="4"/>
      <c r="Y542" s="4"/>
    </row>
    <row r="543" spans="1:25" ht="15.75" customHeight="1" x14ac:dyDescent="0.2">
      <c r="A543" s="3"/>
      <c r="B543" s="3"/>
      <c r="C543" s="4"/>
      <c r="D543" s="3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T543" s="4"/>
      <c r="U543" s="4"/>
      <c r="V543" s="4"/>
      <c r="W543" s="4"/>
      <c r="X543" s="4"/>
      <c r="Y543" s="4"/>
    </row>
    <row r="544" spans="1:25" ht="15.75" customHeight="1" x14ac:dyDescent="0.2">
      <c r="A544" s="3"/>
      <c r="B544" s="3"/>
      <c r="C544" s="4"/>
      <c r="D544" s="3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T544" s="4"/>
      <c r="U544" s="4"/>
      <c r="V544" s="4"/>
      <c r="W544" s="4"/>
      <c r="X544" s="4"/>
      <c r="Y544" s="4"/>
    </row>
    <row r="545" spans="1:25" ht="15.75" customHeight="1" x14ac:dyDescent="0.2">
      <c r="A545" s="3"/>
      <c r="B545" s="3"/>
      <c r="C545" s="4"/>
      <c r="D545" s="3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T545" s="4"/>
      <c r="U545" s="4"/>
      <c r="V545" s="4"/>
      <c r="W545" s="4"/>
      <c r="X545" s="4"/>
      <c r="Y545" s="4"/>
    </row>
    <row r="546" spans="1:25" ht="15.75" customHeight="1" x14ac:dyDescent="0.2">
      <c r="A546" s="3"/>
      <c r="B546" s="3"/>
      <c r="C546" s="4"/>
      <c r="D546" s="3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T546" s="4"/>
      <c r="U546" s="4"/>
      <c r="V546" s="4"/>
      <c r="W546" s="4"/>
      <c r="X546" s="4"/>
      <c r="Y546" s="4"/>
    </row>
    <row r="547" spans="1:25" ht="15.75" customHeight="1" x14ac:dyDescent="0.2">
      <c r="A547" s="3"/>
      <c r="B547" s="3"/>
      <c r="C547" s="4"/>
      <c r="D547" s="3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T547" s="4"/>
      <c r="U547" s="4"/>
      <c r="V547" s="4"/>
      <c r="W547" s="4"/>
      <c r="X547" s="4"/>
      <c r="Y547" s="4"/>
    </row>
    <row r="548" spans="1:25" ht="15.75" customHeight="1" x14ac:dyDescent="0.2">
      <c r="A548" s="3"/>
      <c r="B548" s="3"/>
      <c r="C548" s="4"/>
      <c r="D548" s="3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T548" s="4"/>
      <c r="U548" s="4"/>
      <c r="V548" s="4"/>
      <c r="W548" s="4"/>
      <c r="X548" s="4"/>
      <c r="Y548" s="4"/>
    </row>
    <row r="549" spans="1:25" ht="15.75" customHeight="1" x14ac:dyDescent="0.2">
      <c r="A549" s="3"/>
      <c r="B549" s="3"/>
      <c r="C549" s="4"/>
      <c r="D549" s="3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T549" s="4"/>
      <c r="U549" s="4"/>
      <c r="V549" s="4"/>
      <c r="W549" s="4"/>
      <c r="X549" s="4"/>
      <c r="Y549" s="4"/>
    </row>
    <row r="550" spans="1:25" ht="15.75" customHeight="1" x14ac:dyDescent="0.2">
      <c r="A550" s="3"/>
      <c r="B550" s="3"/>
      <c r="C550" s="4"/>
      <c r="D550" s="3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T550" s="4"/>
      <c r="U550" s="4"/>
      <c r="V550" s="4"/>
      <c r="W550" s="4"/>
      <c r="X550" s="4"/>
      <c r="Y550" s="4"/>
    </row>
    <row r="551" spans="1:25" ht="15.75" customHeight="1" x14ac:dyDescent="0.2">
      <c r="A551" s="3"/>
      <c r="B551" s="3"/>
      <c r="C551" s="4"/>
      <c r="D551" s="3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T551" s="4"/>
      <c r="U551" s="4"/>
      <c r="V551" s="4"/>
      <c r="W551" s="4"/>
      <c r="X551" s="4"/>
      <c r="Y551" s="4"/>
    </row>
    <row r="552" spans="1:25" ht="15.75" customHeight="1" x14ac:dyDescent="0.2">
      <c r="A552" s="3"/>
      <c r="B552" s="3"/>
      <c r="C552" s="4"/>
      <c r="D552" s="3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T552" s="4"/>
      <c r="U552" s="4"/>
      <c r="V552" s="4"/>
      <c r="W552" s="4"/>
      <c r="X552" s="4"/>
      <c r="Y552" s="4"/>
    </row>
    <row r="553" spans="1:25" ht="15.75" customHeight="1" x14ac:dyDescent="0.2">
      <c r="A553" s="3"/>
      <c r="B553" s="3"/>
      <c r="C553" s="4"/>
      <c r="D553" s="3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T553" s="4"/>
      <c r="U553" s="4"/>
      <c r="V553" s="4"/>
      <c r="W553" s="4"/>
      <c r="X553" s="4"/>
      <c r="Y553" s="4"/>
    </row>
    <row r="554" spans="1:25" ht="15.75" customHeight="1" x14ac:dyDescent="0.2">
      <c r="A554" s="3"/>
      <c r="B554" s="3"/>
      <c r="C554" s="4"/>
      <c r="D554" s="3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T554" s="4"/>
      <c r="U554" s="4"/>
      <c r="V554" s="4"/>
      <c r="W554" s="4"/>
      <c r="X554" s="4"/>
      <c r="Y554" s="4"/>
    </row>
    <row r="555" spans="1:25" ht="15.75" customHeight="1" x14ac:dyDescent="0.2">
      <c r="A555" s="3"/>
      <c r="B555" s="3"/>
      <c r="C555" s="4"/>
      <c r="D555" s="3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T555" s="4"/>
      <c r="U555" s="4"/>
      <c r="V555" s="4"/>
      <c r="W555" s="4"/>
      <c r="X555" s="4"/>
      <c r="Y555" s="4"/>
    </row>
    <row r="556" spans="1:25" ht="15.75" customHeight="1" x14ac:dyDescent="0.2">
      <c r="A556" s="3"/>
      <c r="B556" s="3"/>
      <c r="C556" s="4"/>
      <c r="D556" s="3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T556" s="4"/>
      <c r="U556" s="4"/>
      <c r="V556" s="4"/>
      <c r="W556" s="4"/>
      <c r="X556" s="4"/>
      <c r="Y556" s="4"/>
    </row>
    <row r="557" spans="1:25" ht="15.75" customHeight="1" x14ac:dyDescent="0.2">
      <c r="A557" s="3"/>
      <c r="B557" s="3"/>
      <c r="C557" s="4"/>
      <c r="D557" s="3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T557" s="4"/>
      <c r="U557" s="4"/>
      <c r="V557" s="4"/>
      <c r="W557" s="4"/>
      <c r="X557" s="4"/>
      <c r="Y557" s="4"/>
    </row>
    <row r="558" spans="1:25" ht="15.75" customHeight="1" x14ac:dyDescent="0.2">
      <c r="A558" s="3"/>
      <c r="B558" s="3"/>
      <c r="C558" s="4"/>
      <c r="D558" s="3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T558" s="4"/>
      <c r="U558" s="4"/>
      <c r="V558" s="4"/>
      <c r="W558" s="4"/>
      <c r="X558" s="4"/>
      <c r="Y558" s="4"/>
    </row>
    <row r="559" spans="1:25" ht="15.75" customHeight="1" x14ac:dyDescent="0.2">
      <c r="A559" s="3"/>
      <c r="B559" s="3"/>
      <c r="C559" s="4"/>
      <c r="D559" s="3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T559" s="4"/>
      <c r="U559" s="4"/>
      <c r="V559" s="4"/>
      <c r="W559" s="4"/>
      <c r="X559" s="4"/>
      <c r="Y559" s="4"/>
    </row>
    <row r="560" spans="1:25" ht="15.75" customHeight="1" x14ac:dyDescent="0.2">
      <c r="A560" s="3"/>
      <c r="B560" s="3"/>
      <c r="C560" s="4"/>
      <c r="D560" s="3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T560" s="4"/>
      <c r="U560" s="4"/>
      <c r="V560" s="4"/>
      <c r="W560" s="4"/>
      <c r="X560" s="4"/>
      <c r="Y560" s="4"/>
    </row>
    <row r="561" spans="1:25" ht="15.75" customHeight="1" x14ac:dyDescent="0.2">
      <c r="A561" s="3"/>
      <c r="B561" s="3"/>
      <c r="C561" s="4"/>
      <c r="D561" s="3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T561" s="4"/>
      <c r="U561" s="4"/>
      <c r="V561" s="4"/>
      <c r="W561" s="4"/>
      <c r="X561" s="4"/>
      <c r="Y561" s="4"/>
    </row>
    <row r="562" spans="1:25" ht="15.75" customHeight="1" x14ac:dyDescent="0.2">
      <c r="A562" s="3"/>
      <c r="B562" s="3"/>
      <c r="C562" s="4"/>
      <c r="D562" s="3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T562" s="4"/>
      <c r="U562" s="4"/>
      <c r="V562" s="4"/>
      <c r="W562" s="4"/>
      <c r="X562" s="4"/>
      <c r="Y562" s="4"/>
    </row>
    <row r="563" spans="1:25" ht="15.75" customHeight="1" x14ac:dyDescent="0.2">
      <c r="A563" s="3"/>
      <c r="B563" s="3"/>
      <c r="C563" s="4"/>
      <c r="D563" s="3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T563" s="4"/>
      <c r="U563" s="4"/>
      <c r="V563" s="4"/>
      <c r="W563" s="4"/>
      <c r="X563" s="4"/>
      <c r="Y563" s="4"/>
    </row>
    <row r="564" spans="1:25" ht="15.75" customHeight="1" x14ac:dyDescent="0.2">
      <c r="A564" s="3"/>
      <c r="B564" s="3"/>
      <c r="C564" s="4"/>
      <c r="D564" s="3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T564" s="4"/>
      <c r="U564" s="4"/>
      <c r="V564" s="4"/>
      <c r="W564" s="4"/>
      <c r="X564" s="4"/>
      <c r="Y564" s="4"/>
    </row>
    <row r="565" spans="1:25" ht="15.75" customHeight="1" x14ac:dyDescent="0.2">
      <c r="A565" s="3"/>
      <c r="B565" s="3"/>
      <c r="C565" s="4"/>
      <c r="D565" s="3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T565" s="4"/>
      <c r="U565" s="4"/>
      <c r="V565" s="4"/>
      <c r="W565" s="4"/>
      <c r="X565" s="4"/>
      <c r="Y565" s="4"/>
    </row>
    <row r="566" spans="1:25" ht="15.75" customHeight="1" x14ac:dyDescent="0.2">
      <c r="A566" s="3"/>
      <c r="B566" s="3"/>
      <c r="C566" s="4"/>
      <c r="D566" s="3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T566" s="4"/>
      <c r="U566" s="4"/>
      <c r="V566" s="4"/>
      <c r="W566" s="4"/>
      <c r="X566" s="4"/>
      <c r="Y566" s="4"/>
    </row>
    <row r="567" spans="1:25" ht="15.75" customHeight="1" x14ac:dyDescent="0.2">
      <c r="A567" s="3"/>
      <c r="B567" s="3"/>
      <c r="C567" s="4"/>
      <c r="D567" s="3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T567" s="4"/>
      <c r="U567" s="4"/>
      <c r="V567" s="4"/>
      <c r="W567" s="4"/>
      <c r="X567" s="4"/>
      <c r="Y567" s="4"/>
    </row>
    <row r="568" spans="1:25" ht="15.75" customHeight="1" x14ac:dyDescent="0.2">
      <c r="A568" s="3"/>
      <c r="B568" s="3"/>
      <c r="C568" s="4"/>
      <c r="D568" s="3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T568" s="4"/>
      <c r="U568" s="4"/>
      <c r="V568" s="4"/>
      <c r="W568" s="4"/>
      <c r="X568" s="4"/>
      <c r="Y568" s="4"/>
    </row>
    <row r="569" spans="1:25" ht="15.75" customHeight="1" x14ac:dyDescent="0.2">
      <c r="A569" s="3"/>
      <c r="B569" s="3"/>
      <c r="C569" s="4"/>
      <c r="D569" s="3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T569" s="4"/>
      <c r="U569" s="4"/>
      <c r="V569" s="4"/>
      <c r="W569" s="4"/>
      <c r="X569" s="4"/>
      <c r="Y569" s="4"/>
    </row>
    <row r="570" spans="1:25" ht="15.75" customHeight="1" x14ac:dyDescent="0.2">
      <c r="A570" s="3"/>
      <c r="B570" s="3"/>
      <c r="C570" s="4"/>
      <c r="D570" s="3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T570" s="4"/>
      <c r="U570" s="4"/>
      <c r="V570" s="4"/>
      <c r="W570" s="4"/>
      <c r="X570" s="4"/>
      <c r="Y570" s="4"/>
    </row>
    <row r="571" spans="1:25" ht="15.75" customHeight="1" x14ac:dyDescent="0.2">
      <c r="A571" s="3"/>
      <c r="B571" s="3"/>
      <c r="C571" s="4"/>
      <c r="D571" s="3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T571" s="4"/>
      <c r="U571" s="4"/>
      <c r="V571" s="4"/>
      <c r="W571" s="4"/>
      <c r="X571" s="4"/>
      <c r="Y571" s="4"/>
    </row>
    <row r="572" spans="1:25" ht="15.75" customHeight="1" x14ac:dyDescent="0.2">
      <c r="A572" s="3"/>
      <c r="B572" s="3"/>
      <c r="C572" s="4"/>
      <c r="D572" s="3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T572" s="4"/>
      <c r="U572" s="4"/>
      <c r="V572" s="4"/>
      <c r="W572" s="4"/>
      <c r="X572" s="4"/>
      <c r="Y572" s="4"/>
    </row>
    <row r="573" spans="1:25" ht="15.75" customHeight="1" x14ac:dyDescent="0.2">
      <c r="A573" s="3"/>
      <c r="B573" s="3"/>
      <c r="C573" s="4"/>
      <c r="D573" s="3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T573" s="4"/>
      <c r="U573" s="4"/>
      <c r="V573" s="4"/>
      <c r="W573" s="4"/>
      <c r="X573" s="4"/>
      <c r="Y573" s="4"/>
    </row>
    <row r="574" spans="1:25" ht="15.75" customHeight="1" x14ac:dyDescent="0.2">
      <c r="A574" s="3"/>
      <c r="B574" s="3"/>
      <c r="C574" s="4"/>
      <c r="D574" s="3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T574" s="4"/>
      <c r="U574" s="4"/>
      <c r="V574" s="4"/>
      <c r="W574" s="4"/>
      <c r="X574" s="4"/>
      <c r="Y574" s="4"/>
    </row>
    <row r="575" spans="1:25" ht="15.75" customHeight="1" x14ac:dyDescent="0.2">
      <c r="A575" s="3"/>
      <c r="B575" s="3"/>
      <c r="C575" s="4"/>
      <c r="D575" s="3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T575" s="4"/>
      <c r="U575" s="4"/>
      <c r="V575" s="4"/>
      <c r="W575" s="4"/>
      <c r="X575" s="4"/>
      <c r="Y575" s="4"/>
    </row>
    <row r="576" spans="1:25" ht="15.75" customHeight="1" x14ac:dyDescent="0.2">
      <c r="A576" s="3"/>
      <c r="B576" s="3"/>
      <c r="C576" s="4"/>
      <c r="D576" s="3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T576" s="4"/>
      <c r="U576" s="4"/>
      <c r="V576" s="4"/>
      <c r="W576" s="4"/>
      <c r="X576" s="4"/>
      <c r="Y576" s="4"/>
    </row>
    <row r="577" spans="1:25" ht="15.75" customHeight="1" x14ac:dyDescent="0.2">
      <c r="A577" s="3"/>
      <c r="B577" s="3"/>
      <c r="C577" s="4"/>
      <c r="D577" s="3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T577" s="4"/>
      <c r="U577" s="4"/>
      <c r="V577" s="4"/>
      <c r="W577" s="4"/>
      <c r="X577" s="4"/>
      <c r="Y577" s="4"/>
    </row>
    <row r="578" spans="1:25" ht="15.75" customHeight="1" x14ac:dyDescent="0.2">
      <c r="A578" s="3"/>
      <c r="B578" s="3"/>
      <c r="C578" s="4"/>
      <c r="D578" s="3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T578" s="4"/>
      <c r="U578" s="4"/>
      <c r="V578" s="4"/>
      <c r="W578" s="4"/>
      <c r="X578" s="4"/>
      <c r="Y578" s="4"/>
    </row>
    <row r="579" spans="1:25" ht="15.75" customHeight="1" x14ac:dyDescent="0.2">
      <c r="A579" s="3"/>
      <c r="B579" s="3"/>
      <c r="C579" s="4"/>
      <c r="D579" s="3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T579" s="4"/>
      <c r="U579" s="4"/>
      <c r="V579" s="4"/>
      <c r="W579" s="4"/>
      <c r="X579" s="4"/>
      <c r="Y579" s="4"/>
    </row>
    <row r="580" spans="1:25" ht="15.75" customHeight="1" x14ac:dyDescent="0.2">
      <c r="A580" s="3"/>
      <c r="B580" s="3"/>
      <c r="C580" s="4"/>
      <c r="D580" s="3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T580" s="4"/>
      <c r="U580" s="4"/>
      <c r="V580" s="4"/>
      <c r="W580" s="4"/>
      <c r="X580" s="4"/>
      <c r="Y580" s="4"/>
    </row>
    <row r="581" spans="1:25" ht="15.75" customHeight="1" x14ac:dyDescent="0.2">
      <c r="A581" s="3"/>
      <c r="B581" s="3"/>
      <c r="C581" s="4"/>
      <c r="D581" s="3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T581" s="4"/>
      <c r="U581" s="4"/>
      <c r="V581" s="4"/>
      <c r="W581" s="4"/>
      <c r="X581" s="4"/>
      <c r="Y581" s="4"/>
    </row>
    <row r="582" spans="1:25" ht="15.75" customHeight="1" x14ac:dyDescent="0.2">
      <c r="A582" s="3"/>
      <c r="B582" s="3"/>
      <c r="C582" s="4"/>
      <c r="D582" s="3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T582" s="4"/>
      <c r="U582" s="4"/>
      <c r="V582" s="4"/>
      <c r="W582" s="4"/>
      <c r="X582" s="4"/>
      <c r="Y582" s="4"/>
    </row>
    <row r="583" spans="1:25" ht="15.75" customHeight="1" x14ac:dyDescent="0.2">
      <c r="A583" s="3"/>
      <c r="B583" s="3"/>
      <c r="C583" s="4"/>
      <c r="D583" s="3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T583" s="4"/>
      <c r="U583" s="4"/>
      <c r="V583" s="4"/>
      <c r="W583" s="4"/>
      <c r="X583" s="4"/>
      <c r="Y583" s="4"/>
    </row>
    <row r="584" spans="1:25" ht="15.75" customHeight="1" x14ac:dyDescent="0.2">
      <c r="A584" s="3"/>
      <c r="B584" s="3"/>
      <c r="C584" s="4"/>
      <c r="D584" s="3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T584" s="4"/>
      <c r="U584" s="4"/>
      <c r="V584" s="4"/>
      <c r="W584" s="4"/>
      <c r="X584" s="4"/>
      <c r="Y584" s="4"/>
    </row>
    <row r="585" spans="1:25" ht="15.75" customHeight="1" x14ac:dyDescent="0.2">
      <c r="A585" s="3"/>
      <c r="B585" s="3"/>
      <c r="C585" s="4"/>
      <c r="D585" s="3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T585" s="4"/>
      <c r="U585" s="4"/>
      <c r="V585" s="4"/>
      <c r="W585" s="4"/>
      <c r="X585" s="4"/>
      <c r="Y585" s="4"/>
    </row>
    <row r="586" spans="1:25" ht="15.75" customHeight="1" x14ac:dyDescent="0.2">
      <c r="A586" s="3"/>
      <c r="B586" s="3"/>
      <c r="C586" s="4"/>
      <c r="D586" s="3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T586" s="4"/>
      <c r="U586" s="4"/>
      <c r="V586" s="4"/>
      <c r="W586" s="4"/>
      <c r="X586" s="4"/>
      <c r="Y586" s="4"/>
    </row>
    <row r="587" spans="1:25" ht="15.75" customHeight="1" x14ac:dyDescent="0.2">
      <c r="A587" s="3"/>
      <c r="B587" s="3"/>
      <c r="C587" s="4"/>
      <c r="D587" s="3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T587" s="4"/>
      <c r="U587" s="4"/>
      <c r="V587" s="4"/>
      <c r="W587" s="4"/>
      <c r="X587" s="4"/>
      <c r="Y587" s="4"/>
    </row>
    <row r="588" spans="1:25" ht="15.75" customHeight="1" x14ac:dyDescent="0.2">
      <c r="A588" s="3"/>
      <c r="B588" s="3"/>
      <c r="C588" s="4"/>
      <c r="D588" s="3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T588" s="4"/>
      <c r="U588" s="4"/>
      <c r="V588" s="4"/>
      <c r="W588" s="4"/>
      <c r="X588" s="4"/>
      <c r="Y588" s="4"/>
    </row>
    <row r="589" spans="1:25" ht="15.75" customHeight="1" x14ac:dyDescent="0.2">
      <c r="A589" s="3"/>
      <c r="B589" s="3"/>
      <c r="C589" s="4"/>
      <c r="D589" s="3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T589" s="4"/>
      <c r="U589" s="4"/>
      <c r="V589" s="4"/>
      <c r="W589" s="4"/>
      <c r="X589" s="4"/>
      <c r="Y589" s="4"/>
    </row>
    <row r="590" spans="1:25" ht="15.75" customHeight="1" x14ac:dyDescent="0.2">
      <c r="A590" s="3"/>
      <c r="B590" s="3"/>
      <c r="C590" s="4"/>
      <c r="D590" s="3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T590" s="4"/>
      <c r="U590" s="4"/>
      <c r="V590" s="4"/>
      <c r="W590" s="4"/>
      <c r="X590" s="4"/>
      <c r="Y590" s="4"/>
    </row>
    <row r="591" spans="1:25" ht="15.75" customHeight="1" x14ac:dyDescent="0.2">
      <c r="A591" s="3"/>
      <c r="B591" s="3"/>
      <c r="C591" s="4"/>
      <c r="D591" s="3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T591" s="4"/>
      <c r="U591" s="4"/>
      <c r="V591" s="4"/>
      <c r="W591" s="4"/>
      <c r="X591" s="4"/>
      <c r="Y591" s="4"/>
    </row>
    <row r="592" spans="1:25" ht="15.75" customHeight="1" x14ac:dyDescent="0.2">
      <c r="A592" s="3"/>
      <c r="B592" s="3"/>
      <c r="C592" s="4"/>
      <c r="D592" s="3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T592" s="4"/>
      <c r="U592" s="4"/>
      <c r="V592" s="4"/>
      <c r="W592" s="4"/>
      <c r="X592" s="4"/>
      <c r="Y592" s="4"/>
    </row>
    <row r="593" spans="1:25" ht="15.75" customHeight="1" x14ac:dyDescent="0.2">
      <c r="A593" s="3"/>
      <c r="B593" s="3"/>
      <c r="C593" s="4"/>
      <c r="D593" s="3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T593" s="4"/>
      <c r="U593" s="4"/>
      <c r="V593" s="4"/>
      <c r="W593" s="4"/>
      <c r="X593" s="4"/>
      <c r="Y593" s="4"/>
    </row>
    <row r="594" spans="1:25" ht="15.75" customHeight="1" x14ac:dyDescent="0.2">
      <c r="A594" s="3"/>
      <c r="B594" s="3"/>
      <c r="C594" s="4"/>
      <c r="D594" s="3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T594" s="4"/>
      <c r="U594" s="4"/>
      <c r="V594" s="4"/>
      <c r="W594" s="4"/>
      <c r="X594" s="4"/>
      <c r="Y594" s="4"/>
    </row>
    <row r="595" spans="1:25" ht="15.75" customHeight="1" x14ac:dyDescent="0.2">
      <c r="A595" s="3"/>
      <c r="B595" s="3"/>
      <c r="C595" s="4"/>
      <c r="D595" s="3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T595" s="4"/>
      <c r="U595" s="4"/>
      <c r="V595" s="4"/>
      <c r="W595" s="4"/>
      <c r="X595" s="4"/>
      <c r="Y595" s="4"/>
    </row>
    <row r="596" spans="1:25" ht="15.75" customHeight="1" x14ac:dyDescent="0.2">
      <c r="A596" s="3"/>
      <c r="B596" s="3"/>
      <c r="C596" s="4"/>
      <c r="D596" s="3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T596" s="4"/>
      <c r="U596" s="4"/>
      <c r="V596" s="4"/>
      <c r="W596" s="4"/>
      <c r="X596" s="4"/>
      <c r="Y596" s="4"/>
    </row>
    <row r="597" spans="1:25" ht="15.75" customHeight="1" x14ac:dyDescent="0.2">
      <c r="A597" s="3"/>
      <c r="B597" s="3"/>
      <c r="C597" s="4"/>
      <c r="D597" s="3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T597" s="4"/>
      <c r="U597" s="4"/>
      <c r="V597" s="4"/>
      <c r="W597" s="4"/>
      <c r="X597" s="4"/>
      <c r="Y597" s="4"/>
    </row>
    <row r="598" spans="1:25" ht="15.75" customHeight="1" x14ac:dyDescent="0.2">
      <c r="A598" s="3"/>
      <c r="B598" s="3"/>
      <c r="C598" s="4"/>
      <c r="D598" s="3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T598" s="4"/>
      <c r="U598" s="4"/>
      <c r="V598" s="4"/>
      <c r="W598" s="4"/>
      <c r="X598" s="4"/>
      <c r="Y598" s="4"/>
    </row>
    <row r="599" spans="1:25" ht="15.75" customHeight="1" x14ac:dyDescent="0.2">
      <c r="A599" s="3"/>
      <c r="B599" s="3"/>
      <c r="C599" s="4"/>
      <c r="D599" s="3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T599" s="4"/>
      <c r="U599" s="4"/>
      <c r="V599" s="4"/>
      <c r="W599" s="4"/>
      <c r="X599" s="4"/>
      <c r="Y599" s="4"/>
    </row>
    <row r="600" spans="1:25" ht="15.75" customHeight="1" x14ac:dyDescent="0.2">
      <c r="A600" s="3"/>
      <c r="B600" s="3"/>
      <c r="C600" s="4"/>
      <c r="D600" s="3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T600" s="4"/>
      <c r="U600" s="4"/>
      <c r="V600" s="4"/>
      <c r="W600" s="4"/>
      <c r="X600" s="4"/>
      <c r="Y600" s="4"/>
    </row>
    <row r="601" spans="1:25" ht="15.75" customHeight="1" x14ac:dyDescent="0.2">
      <c r="A601" s="3"/>
      <c r="B601" s="3"/>
      <c r="C601" s="4"/>
      <c r="D601" s="3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T601" s="4"/>
      <c r="U601" s="4"/>
      <c r="V601" s="4"/>
      <c r="W601" s="4"/>
      <c r="X601" s="4"/>
      <c r="Y601" s="4"/>
    </row>
    <row r="602" spans="1:25" ht="15.75" customHeight="1" x14ac:dyDescent="0.2">
      <c r="A602" s="3"/>
      <c r="B602" s="3"/>
      <c r="C602" s="4"/>
      <c r="D602" s="3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T602" s="4"/>
      <c r="U602" s="4"/>
      <c r="V602" s="4"/>
      <c r="W602" s="4"/>
      <c r="X602" s="4"/>
      <c r="Y602" s="4"/>
    </row>
    <row r="603" spans="1:25" ht="15.75" customHeight="1" x14ac:dyDescent="0.2">
      <c r="A603" s="3"/>
      <c r="B603" s="3"/>
      <c r="C603" s="4"/>
      <c r="D603" s="3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T603" s="4"/>
      <c r="U603" s="4"/>
      <c r="V603" s="4"/>
      <c r="W603" s="4"/>
      <c r="X603" s="4"/>
      <c r="Y603" s="4"/>
    </row>
    <row r="604" spans="1:25" ht="15.75" customHeight="1" x14ac:dyDescent="0.2">
      <c r="A604" s="3"/>
      <c r="B604" s="3"/>
      <c r="C604" s="4"/>
      <c r="D604" s="3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T604" s="4"/>
      <c r="U604" s="4"/>
      <c r="V604" s="4"/>
      <c r="W604" s="4"/>
      <c r="X604" s="4"/>
      <c r="Y604" s="4"/>
    </row>
    <row r="605" spans="1:25" ht="15.75" customHeight="1" x14ac:dyDescent="0.2">
      <c r="A605" s="3"/>
      <c r="B605" s="3"/>
      <c r="C605" s="4"/>
      <c r="D605" s="3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T605" s="4"/>
      <c r="U605" s="4"/>
      <c r="V605" s="4"/>
      <c r="W605" s="4"/>
      <c r="X605" s="4"/>
      <c r="Y605" s="4"/>
    </row>
    <row r="606" spans="1:25" ht="15.75" customHeight="1" x14ac:dyDescent="0.2">
      <c r="A606" s="3"/>
      <c r="B606" s="3"/>
      <c r="C606" s="4"/>
      <c r="D606" s="3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T606" s="4"/>
      <c r="U606" s="4"/>
      <c r="V606" s="4"/>
      <c r="W606" s="4"/>
      <c r="X606" s="4"/>
      <c r="Y606" s="4"/>
    </row>
    <row r="607" spans="1:25" ht="15.75" customHeight="1" x14ac:dyDescent="0.2">
      <c r="A607" s="3"/>
      <c r="B607" s="3"/>
      <c r="C607" s="4"/>
      <c r="D607" s="3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T607" s="4"/>
      <c r="U607" s="4"/>
      <c r="V607" s="4"/>
      <c r="W607" s="4"/>
      <c r="X607" s="4"/>
      <c r="Y607" s="4"/>
    </row>
    <row r="608" spans="1:25" ht="15.75" customHeight="1" x14ac:dyDescent="0.2">
      <c r="A608" s="3"/>
      <c r="B608" s="3"/>
      <c r="C608" s="4"/>
      <c r="D608" s="3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T608" s="4"/>
      <c r="U608" s="4"/>
      <c r="V608" s="4"/>
      <c r="W608" s="4"/>
      <c r="X608" s="4"/>
      <c r="Y608" s="4"/>
    </row>
    <row r="609" spans="1:25" ht="15.75" customHeight="1" x14ac:dyDescent="0.2">
      <c r="A609" s="3"/>
      <c r="B609" s="3"/>
      <c r="C609" s="4"/>
      <c r="D609" s="3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T609" s="4"/>
      <c r="U609" s="4"/>
      <c r="V609" s="4"/>
      <c r="W609" s="4"/>
      <c r="X609" s="4"/>
      <c r="Y609" s="4"/>
    </row>
    <row r="610" spans="1:25" ht="15.75" customHeight="1" x14ac:dyDescent="0.2">
      <c r="A610" s="3"/>
      <c r="B610" s="3"/>
      <c r="C610" s="4"/>
      <c r="D610" s="3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T610" s="4"/>
      <c r="U610" s="4"/>
      <c r="V610" s="4"/>
      <c r="W610" s="4"/>
      <c r="X610" s="4"/>
      <c r="Y610" s="4"/>
    </row>
    <row r="611" spans="1:25" ht="15.75" customHeight="1" x14ac:dyDescent="0.2">
      <c r="A611" s="3"/>
      <c r="B611" s="3"/>
      <c r="C611" s="4"/>
      <c r="D611" s="3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T611" s="4"/>
      <c r="U611" s="4"/>
      <c r="V611" s="4"/>
      <c r="W611" s="4"/>
      <c r="X611" s="4"/>
      <c r="Y611" s="4"/>
    </row>
    <row r="612" spans="1:25" ht="15.75" customHeight="1" x14ac:dyDescent="0.2">
      <c r="A612" s="3"/>
      <c r="B612" s="3"/>
      <c r="C612" s="4"/>
      <c r="D612" s="3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T612" s="4"/>
      <c r="U612" s="4"/>
      <c r="V612" s="4"/>
      <c r="W612" s="4"/>
      <c r="X612" s="4"/>
      <c r="Y612" s="4"/>
    </row>
    <row r="613" spans="1:25" ht="15.75" customHeight="1" x14ac:dyDescent="0.2">
      <c r="A613" s="3"/>
      <c r="B613" s="3"/>
      <c r="C613" s="4"/>
      <c r="D613" s="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T613" s="4"/>
      <c r="U613" s="4"/>
      <c r="V613" s="4"/>
      <c r="W613" s="4"/>
      <c r="X613" s="4"/>
      <c r="Y613" s="4"/>
    </row>
    <row r="614" spans="1:25" ht="15.75" customHeight="1" x14ac:dyDescent="0.2">
      <c r="A614" s="3"/>
      <c r="B614" s="3"/>
      <c r="C614" s="4"/>
      <c r="D614" s="3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T614" s="4"/>
      <c r="U614" s="4"/>
      <c r="V614" s="4"/>
      <c r="W614" s="4"/>
      <c r="X614" s="4"/>
      <c r="Y614" s="4"/>
    </row>
    <row r="615" spans="1:25" ht="15.75" customHeight="1" x14ac:dyDescent="0.2">
      <c r="A615" s="3"/>
      <c r="B615" s="3"/>
      <c r="C615" s="4"/>
      <c r="D615" s="3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T615" s="4"/>
      <c r="U615" s="4"/>
      <c r="V615" s="4"/>
      <c r="W615" s="4"/>
      <c r="X615" s="4"/>
      <c r="Y615" s="4"/>
    </row>
    <row r="616" spans="1:25" ht="15.75" customHeight="1" x14ac:dyDescent="0.2">
      <c r="A616" s="3"/>
      <c r="B616" s="3"/>
      <c r="C616" s="4"/>
      <c r="D616" s="3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T616" s="4"/>
      <c r="U616" s="4"/>
      <c r="V616" s="4"/>
      <c r="W616" s="4"/>
      <c r="X616" s="4"/>
      <c r="Y616" s="4"/>
    </row>
    <row r="617" spans="1:25" ht="15.75" customHeight="1" x14ac:dyDescent="0.2">
      <c r="A617" s="3"/>
      <c r="B617" s="3"/>
      <c r="C617" s="4"/>
      <c r="D617" s="3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T617" s="4"/>
      <c r="U617" s="4"/>
      <c r="V617" s="4"/>
      <c r="W617" s="4"/>
      <c r="X617" s="4"/>
      <c r="Y617" s="4"/>
    </row>
    <row r="618" spans="1:25" ht="15.75" customHeight="1" x14ac:dyDescent="0.2">
      <c r="A618" s="3"/>
      <c r="B618" s="3"/>
      <c r="C618" s="4"/>
      <c r="D618" s="3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T618" s="4"/>
      <c r="U618" s="4"/>
      <c r="V618" s="4"/>
      <c r="W618" s="4"/>
      <c r="X618" s="4"/>
      <c r="Y618" s="4"/>
    </row>
    <row r="619" spans="1:25" ht="15.75" customHeight="1" x14ac:dyDescent="0.2">
      <c r="A619" s="3"/>
      <c r="B619" s="3"/>
      <c r="C619" s="4"/>
      <c r="D619" s="3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T619" s="4"/>
      <c r="U619" s="4"/>
      <c r="V619" s="4"/>
      <c r="W619" s="4"/>
      <c r="X619" s="4"/>
      <c r="Y619" s="4"/>
    </row>
    <row r="620" spans="1:25" ht="15.75" customHeight="1" x14ac:dyDescent="0.2">
      <c r="A620" s="3"/>
      <c r="B620" s="3"/>
      <c r="C620" s="4"/>
      <c r="D620" s="3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T620" s="4"/>
      <c r="U620" s="4"/>
      <c r="V620" s="4"/>
      <c r="W620" s="4"/>
      <c r="X620" s="4"/>
      <c r="Y620" s="4"/>
    </row>
    <row r="621" spans="1:25" ht="15.75" customHeight="1" x14ac:dyDescent="0.2">
      <c r="A621" s="3"/>
      <c r="B621" s="3"/>
      <c r="C621" s="4"/>
      <c r="D621" s="3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T621" s="4"/>
      <c r="U621" s="4"/>
      <c r="V621" s="4"/>
      <c r="W621" s="4"/>
      <c r="X621" s="4"/>
      <c r="Y621" s="4"/>
    </row>
    <row r="622" spans="1:25" ht="15.75" customHeight="1" x14ac:dyDescent="0.2">
      <c r="A622" s="3"/>
      <c r="B622" s="3"/>
      <c r="C622" s="4"/>
      <c r="D622" s="3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T622" s="4"/>
      <c r="U622" s="4"/>
      <c r="V622" s="4"/>
      <c r="W622" s="4"/>
      <c r="X622" s="4"/>
      <c r="Y622" s="4"/>
    </row>
    <row r="623" spans="1:25" ht="15.75" customHeight="1" x14ac:dyDescent="0.2">
      <c r="A623" s="3"/>
      <c r="B623" s="3"/>
      <c r="C623" s="4"/>
      <c r="D623" s="3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T623" s="4"/>
      <c r="U623" s="4"/>
      <c r="V623" s="4"/>
      <c r="W623" s="4"/>
      <c r="X623" s="4"/>
      <c r="Y623" s="4"/>
    </row>
    <row r="624" spans="1:25" ht="15.75" customHeight="1" x14ac:dyDescent="0.2">
      <c r="A624" s="3"/>
      <c r="B624" s="3"/>
      <c r="C624" s="4"/>
      <c r="D624" s="3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T624" s="4"/>
      <c r="U624" s="4"/>
      <c r="V624" s="4"/>
      <c r="W624" s="4"/>
      <c r="X624" s="4"/>
      <c r="Y624" s="4"/>
    </row>
    <row r="625" spans="1:25" ht="15.75" customHeight="1" x14ac:dyDescent="0.2">
      <c r="A625" s="3"/>
      <c r="B625" s="3"/>
      <c r="C625" s="4"/>
      <c r="D625" s="3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T625" s="4"/>
      <c r="U625" s="4"/>
      <c r="V625" s="4"/>
      <c r="W625" s="4"/>
      <c r="X625" s="4"/>
      <c r="Y625" s="4"/>
    </row>
    <row r="626" spans="1:25" ht="15.75" customHeight="1" x14ac:dyDescent="0.2">
      <c r="A626" s="3"/>
      <c r="B626" s="3"/>
      <c r="C626" s="4"/>
      <c r="D626" s="3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T626" s="4"/>
      <c r="U626" s="4"/>
      <c r="V626" s="4"/>
      <c r="W626" s="4"/>
      <c r="X626" s="4"/>
      <c r="Y626" s="4"/>
    </row>
    <row r="627" spans="1:25" ht="15.75" customHeight="1" x14ac:dyDescent="0.2">
      <c r="A627" s="3"/>
      <c r="B627" s="3"/>
      <c r="C627" s="4"/>
      <c r="D627" s="3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T627" s="4"/>
      <c r="U627" s="4"/>
      <c r="V627" s="4"/>
      <c r="W627" s="4"/>
      <c r="X627" s="4"/>
      <c r="Y627" s="4"/>
    </row>
    <row r="628" spans="1:25" ht="15.75" customHeight="1" x14ac:dyDescent="0.2">
      <c r="A628" s="3"/>
      <c r="B628" s="3"/>
      <c r="C628" s="4"/>
      <c r="D628" s="3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T628" s="4"/>
      <c r="U628" s="4"/>
      <c r="V628" s="4"/>
      <c r="W628" s="4"/>
      <c r="X628" s="4"/>
      <c r="Y628" s="4"/>
    </row>
    <row r="629" spans="1:25" ht="15.75" customHeight="1" x14ac:dyDescent="0.2">
      <c r="A629" s="3"/>
      <c r="B629" s="3"/>
      <c r="C629" s="4"/>
      <c r="D629" s="3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T629" s="4"/>
      <c r="U629" s="4"/>
      <c r="V629" s="4"/>
      <c r="W629" s="4"/>
      <c r="X629" s="4"/>
      <c r="Y629" s="4"/>
    </row>
    <row r="630" spans="1:25" ht="15.75" customHeight="1" x14ac:dyDescent="0.2">
      <c r="A630" s="3"/>
      <c r="B630" s="3"/>
      <c r="C630" s="4"/>
      <c r="D630" s="3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T630" s="4"/>
      <c r="U630" s="4"/>
      <c r="V630" s="4"/>
      <c r="W630" s="4"/>
      <c r="X630" s="4"/>
      <c r="Y630" s="4"/>
    </row>
    <row r="631" spans="1:25" ht="15.75" customHeight="1" x14ac:dyDescent="0.2">
      <c r="A631" s="3"/>
      <c r="B631" s="3"/>
      <c r="C631" s="4"/>
      <c r="D631" s="3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T631" s="4"/>
      <c r="U631" s="4"/>
      <c r="V631" s="4"/>
      <c r="W631" s="4"/>
      <c r="X631" s="4"/>
      <c r="Y631" s="4"/>
    </row>
    <row r="632" spans="1:25" ht="15.75" customHeight="1" x14ac:dyDescent="0.2">
      <c r="A632" s="3"/>
      <c r="B632" s="3"/>
      <c r="C632" s="4"/>
      <c r="D632" s="3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T632" s="4"/>
      <c r="U632" s="4"/>
      <c r="V632" s="4"/>
      <c r="W632" s="4"/>
      <c r="X632" s="4"/>
      <c r="Y632" s="4"/>
    </row>
    <row r="633" spans="1:25" ht="15.75" customHeight="1" x14ac:dyDescent="0.2">
      <c r="A633" s="3"/>
      <c r="B633" s="3"/>
      <c r="C633" s="4"/>
      <c r="D633" s="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T633" s="4"/>
      <c r="U633" s="4"/>
      <c r="V633" s="4"/>
      <c r="W633" s="4"/>
      <c r="X633" s="4"/>
      <c r="Y633" s="4"/>
    </row>
    <row r="634" spans="1:25" ht="15.75" customHeight="1" x14ac:dyDescent="0.2">
      <c r="A634" s="3"/>
      <c r="B634" s="3"/>
      <c r="C634" s="4"/>
      <c r="D634" s="3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T634" s="4"/>
      <c r="U634" s="4"/>
      <c r="V634" s="4"/>
      <c r="W634" s="4"/>
      <c r="X634" s="4"/>
      <c r="Y634" s="4"/>
    </row>
    <row r="635" spans="1:25" ht="15.75" customHeight="1" x14ac:dyDescent="0.2">
      <c r="A635" s="3"/>
      <c r="B635" s="3"/>
      <c r="C635" s="4"/>
      <c r="D635" s="3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T635" s="4"/>
      <c r="U635" s="4"/>
      <c r="V635" s="4"/>
      <c r="W635" s="4"/>
      <c r="X635" s="4"/>
      <c r="Y635" s="4"/>
    </row>
    <row r="636" spans="1:25" ht="15.75" customHeight="1" x14ac:dyDescent="0.2">
      <c r="A636" s="3"/>
      <c r="B636" s="3"/>
      <c r="C636" s="4"/>
      <c r="D636" s="3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T636" s="4"/>
      <c r="U636" s="4"/>
      <c r="V636" s="4"/>
      <c r="W636" s="4"/>
      <c r="X636" s="4"/>
      <c r="Y636" s="4"/>
    </row>
    <row r="637" spans="1:25" ht="15.75" customHeight="1" x14ac:dyDescent="0.2">
      <c r="A637" s="3"/>
      <c r="B637" s="3"/>
      <c r="C637" s="4"/>
      <c r="D637" s="3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T637" s="4"/>
      <c r="U637" s="4"/>
      <c r="V637" s="4"/>
      <c r="W637" s="4"/>
      <c r="X637" s="4"/>
      <c r="Y637" s="4"/>
    </row>
    <row r="638" spans="1:25" ht="15.75" customHeight="1" x14ac:dyDescent="0.2">
      <c r="A638" s="3"/>
      <c r="B638" s="3"/>
      <c r="C638" s="4"/>
      <c r="D638" s="3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T638" s="4"/>
      <c r="U638" s="4"/>
      <c r="V638" s="4"/>
      <c r="W638" s="4"/>
      <c r="X638" s="4"/>
      <c r="Y638" s="4"/>
    </row>
    <row r="639" spans="1:25" ht="15.75" customHeight="1" x14ac:dyDescent="0.2">
      <c r="A639" s="3"/>
      <c r="B639" s="3"/>
      <c r="C639" s="4"/>
      <c r="D639" s="3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T639" s="4"/>
      <c r="U639" s="4"/>
      <c r="V639" s="4"/>
      <c r="W639" s="4"/>
      <c r="X639" s="4"/>
      <c r="Y639" s="4"/>
    </row>
    <row r="640" spans="1:25" ht="15.75" customHeight="1" x14ac:dyDescent="0.2">
      <c r="A640" s="3"/>
      <c r="B640" s="3"/>
      <c r="C640" s="4"/>
      <c r="D640" s="3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T640" s="4"/>
      <c r="U640" s="4"/>
      <c r="V640" s="4"/>
      <c r="W640" s="4"/>
      <c r="X640" s="4"/>
      <c r="Y640" s="4"/>
    </row>
    <row r="641" spans="1:25" ht="15.75" customHeight="1" x14ac:dyDescent="0.2">
      <c r="A641" s="3"/>
      <c r="B641" s="3"/>
      <c r="C641" s="4"/>
      <c r="D641" s="3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T641" s="4"/>
      <c r="U641" s="4"/>
      <c r="V641" s="4"/>
      <c r="W641" s="4"/>
      <c r="X641" s="4"/>
      <c r="Y641" s="4"/>
    </row>
    <row r="642" spans="1:25" ht="15.75" customHeight="1" x14ac:dyDescent="0.2">
      <c r="A642" s="3"/>
      <c r="B642" s="3"/>
      <c r="C642" s="4"/>
      <c r="D642" s="3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T642" s="4"/>
      <c r="U642" s="4"/>
      <c r="V642" s="4"/>
      <c r="W642" s="4"/>
      <c r="X642" s="4"/>
      <c r="Y642" s="4"/>
    </row>
    <row r="643" spans="1:25" ht="15.75" customHeight="1" x14ac:dyDescent="0.2">
      <c r="A643" s="3"/>
      <c r="B643" s="3"/>
      <c r="C643" s="4"/>
      <c r="D643" s="3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T643" s="4"/>
      <c r="U643" s="4"/>
      <c r="V643" s="4"/>
      <c r="W643" s="4"/>
      <c r="X643" s="4"/>
      <c r="Y643" s="4"/>
    </row>
    <row r="644" spans="1:25" ht="15.75" customHeight="1" x14ac:dyDescent="0.2">
      <c r="A644" s="3"/>
      <c r="B644" s="3"/>
      <c r="C644" s="4"/>
      <c r="D644" s="3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T644" s="4"/>
      <c r="U644" s="4"/>
      <c r="V644" s="4"/>
      <c r="W644" s="4"/>
      <c r="X644" s="4"/>
      <c r="Y644" s="4"/>
    </row>
    <row r="645" spans="1:25" ht="15.75" customHeight="1" x14ac:dyDescent="0.2">
      <c r="A645" s="3"/>
      <c r="B645" s="3"/>
      <c r="C645" s="4"/>
      <c r="D645" s="3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T645" s="4"/>
      <c r="U645" s="4"/>
      <c r="V645" s="4"/>
      <c r="W645" s="4"/>
      <c r="X645" s="4"/>
      <c r="Y645" s="4"/>
    </row>
    <row r="646" spans="1:25" ht="15.75" customHeight="1" x14ac:dyDescent="0.2">
      <c r="A646" s="3"/>
      <c r="B646" s="3"/>
      <c r="C646" s="4"/>
      <c r="D646" s="3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T646" s="4"/>
      <c r="U646" s="4"/>
      <c r="V646" s="4"/>
      <c r="W646" s="4"/>
      <c r="X646" s="4"/>
      <c r="Y646" s="4"/>
    </row>
    <row r="647" spans="1:25" ht="15.75" customHeight="1" x14ac:dyDescent="0.2">
      <c r="A647" s="3"/>
      <c r="B647" s="3"/>
      <c r="C647" s="4"/>
      <c r="D647" s="3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T647" s="4"/>
      <c r="U647" s="4"/>
      <c r="V647" s="4"/>
      <c r="W647" s="4"/>
      <c r="X647" s="4"/>
      <c r="Y647" s="4"/>
    </row>
    <row r="648" spans="1:25" ht="15.75" customHeight="1" x14ac:dyDescent="0.2">
      <c r="A648" s="3"/>
      <c r="B648" s="3"/>
      <c r="C648" s="4"/>
      <c r="D648" s="3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T648" s="4"/>
      <c r="U648" s="4"/>
      <c r="V648" s="4"/>
      <c r="W648" s="4"/>
      <c r="X648" s="4"/>
      <c r="Y648" s="4"/>
    </row>
    <row r="649" spans="1:25" ht="15.75" customHeight="1" x14ac:dyDescent="0.2">
      <c r="A649" s="3"/>
      <c r="B649" s="3"/>
      <c r="C649" s="4"/>
      <c r="D649" s="3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T649" s="4"/>
      <c r="U649" s="4"/>
      <c r="V649" s="4"/>
      <c r="W649" s="4"/>
      <c r="X649" s="4"/>
      <c r="Y649" s="4"/>
    </row>
    <row r="650" spans="1:25" ht="15.75" customHeight="1" x14ac:dyDescent="0.2">
      <c r="A650" s="3"/>
      <c r="B650" s="3"/>
      <c r="C650" s="4"/>
      <c r="D650" s="3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T650" s="4"/>
      <c r="U650" s="4"/>
      <c r="V650" s="4"/>
      <c r="W650" s="4"/>
      <c r="X650" s="4"/>
      <c r="Y650" s="4"/>
    </row>
    <row r="651" spans="1:25" ht="15.75" customHeight="1" x14ac:dyDescent="0.2">
      <c r="A651" s="3"/>
      <c r="B651" s="3"/>
      <c r="C651" s="4"/>
      <c r="D651" s="3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T651" s="4"/>
      <c r="U651" s="4"/>
      <c r="V651" s="4"/>
      <c r="W651" s="4"/>
      <c r="X651" s="4"/>
      <c r="Y651" s="4"/>
    </row>
    <row r="652" spans="1:25" ht="15.75" customHeight="1" x14ac:dyDescent="0.2">
      <c r="A652" s="3"/>
      <c r="B652" s="3"/>
      <c r="C652" s="4"/>
      <c r="D652" s="3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T652" s="4"/>
      <c r="U652" s="4"/>
      <c r="V652" s="4"/>
      <c r="W652" s="4"/>
      <c r="X652" s="4"/>
      <c r="Y652" s="4"/>
    </row>
    <row r="653" spans="1:25" ht="15.75" customHeight="1" x14ac:dyDescent="0.2">
      <c r="A653" s="3"/>
      <c r="B653" s="3"/>
      <c r="C653" s="4"/>
      <c r="D653" s="3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T653" s="4"/>
      <c r="U653" s="4"/>
      <c r="V653" s="4"/>
      <c r="W653" s="4"/>
      <c r="X653" s="4"/>
      <c r="Y653" s="4"/>
    </row>
    <row r="654" spans="1:25" ht="15.75" customHeight="1" x14ac:dyDescent="0.2">
      <c r="A654" s="3"/>
      <c r="B654" s="3"/>
      <c r="C654" s="4"/>
      <c r="D654" s="3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T654" s="4"/>
      <c r="U654" s="4"/>
      <c r="V654" s="4"/>
      <c r="W654" s="4"/>
      <c r="X654" s="4"/>
      <c r="Y654" s="4"/>
    </row>
    <row r="655" spans="1:25" ht="15.75" customHeight="1" x14ac:dyDescent="0.2">
      <c r="A655" s="3"/>
      <c r="B655" s="3"/>
      <c r="C655" s="4"/>
      <c r="D655" s="3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T655" s="4"/>
      <c r="U655" s="4"/>
      <c r="V655" s="4"/>
      <c r="W655" s="4"/>
      <c r="X655" s="4"/>
      <c r="Y655" s="4"/>
    </row>
    <row r="656" spans="1:25" ht="15.75" customHeight="1" x14ac:dyDescent="0.2">
      <c r="A656" s="3"/>
      <c r="B656" s="3"/>
      <c r="C656" s="4"/>
      <c r="D656" s="3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T656" s="4"/>
      <c r="U656" s="4"/>
      <c r="V656" s="4"/>
      <c r="W656" s="4"/>
      <c r="X656" s="4"/>
      <c r="Y656" s="4"/>
    </row>
    <row r="657" spans="1:25" ht="15.75" customHeight="1" x14ac:dyDescent="0.2">
      <c r="A657" s="3"/>
      <c r="B657" s="3"/>
      <c r="C657" s="4"/>
      <c r="D657" s="3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T657" s="4"/>
      <c r="U657" s="4"/>
      <c r="V657" s="4"/>
      <c r="W657" s="4"/>
      <c r="X657" s="4"/>
      <c r="Y657" s="4"/>
    </row>
    <row r="658" spans="1:25" ht="15.75" customHeight="1" x14ac:dyDescent="0.2">
      <c r="A658" s="3"/>
      <c r="B658" s="3"/>
      <c r="C658" s="4"/>
      <c r="D658" s="3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T658" s="4"/>
      <c r="U658" s="4"/>
      <c r="V658" s="4"/>
      <c r="W658" s="4"/>
      <c r="X658" s="4"/>
      <c r="Y658" s="4"/>
    </row>
    <row r="659" spans="1:25" ht="15.75" customHeight="1" x14ac:dyDescent="0.2">
      <c r="A659" s="3"/>
      <c r="B659" s="3"/>
      <c r="C659" s="4"/>
      <c r="D659" s="3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T659" s="4"/>
      <c r="U659" s="4"/>
      <c r="V659" s="4"/>
      <c r="W659" s="4"/>
      <c r="X659" s="4"/>
      <c r="Y659" s="4"/>
    </row>
    <row r="660" spans="1:25" ht="15.75" customHeight="1" x14ac:dyDescent="0.2">
      <c r="A660" s="3"/>
      <c r="B660" s="3"/>
      <c r="C660" s="4"/>
      <c r="D660" s="3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T660" s="4"/>
      <c r="U660" s="4"/>
      <c r="V660" s="4"/>
      <c r="W660" s="4"/>
      <c r="X660" s="4"/>
      <c r="Y660" s="4"/>
    </row>
    <row r="661" spans="1:25" ht="15.75" customHeight="1" x14ac:dyDescent="0.2">
      <c r="A661" s="3"/>
      <c r="B661" s="3"/>
      <c r="C661" s="4"/>
      <c r="D661" s="3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T661" s="4"/>
      <c r="U661" s="4"/>
      <c r="V661" s="4"/>
      <c r="W661" s="4"/>
      <c r="X661" s="4"/>
      <c r="Y661" s="4"/>
    </row>
    <row r="662" spans="1:25" ht="15.75" customHeight="1" x14ac:dyDescent="0.2">
      <c r="A662" s="3"/>
      <c r="B662" s="3"/>
      <c r="C662" s="4"/>
      <c r="D662" s="3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T662" s="4"/>
      <c r="U662" s="4"/>
      <c r="V662" s="4"/>
      <c r="W662" s="4"/>
      <c r="X662" s="4"/>
      <c r="Y662" s="4"/>
    </row>
    <row r="663" spans="1:25" ht="15.75" customHeight="1" x14ac:dyDescent="0.2">
      <c r="A663" s="3"/>
      <c r="B663" s="3"/>
      <c r="C663" s="4"/>
      <c r="D663" s="3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T663" s="4"/>
      <c r="U663" s="4"/>
      <c r="V663" s="4"/>
      <c r="W663" s="4"/>
      <c r="X663" s="4"/>
      <c r="Y663" s="4"/>
    </row>
    <row r="664" spans="1:25" ht="15.75" customHeight="1" x14ac:dyDescent="0.2">
      <c r="A664" s="3"/>
      <c r="B664" s="3"/>
      <c r="C664" s="4"/>
      <c r="D664" s="3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T664" s="4"/>
      <c r="U664" s="4"/>
      <c r="V664" s="4"/>
      <c r="W664" s="4"/>
      <c r="X664" s="4"/>
      <c r="Y664" s="4"/>
    </row>
    <row r="665" spans="1:25" ht="15.75" customHeight="1" x14ac:dyDescent="0.2">
      <c r="A665" s="3"/>
      <c r="B665" s="3"/>
      <c r="C665" s="4"/>
      <c r="D665" s="3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T665" s="4"/>
      <c r="U665" s="4"/>
      <c r="V665" s="4"/>
      <c r="W665" s="4"/>
      <c r="X665" s="4"/>
      <c r="Y665" s="4"/>
    </row>
    <row r="666" spans="1:25" ht="15.75" customHeight="1" x14ac:dyDescent="0.2">
      <c r="A666" s="3"/>
      <c r="B666" s="3"/>
      <c r="C666" s="4"/>
      <c r="D666" s="3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T666" s="4"/>
      <c r="U666" s="4"/>
      <c r="V666" s="4"/>
      <c r="W666" s="4"/>
      <c r="X666" s="4"/>
      <c r="Y666" s="4"/>
    </row>
    <row r="667" spans="1:25" ht="15.75" customHeight="1" x14ac:dyDescent="0.2">
      <c r="A667" s="3"/>
      <c r="B667" s="3"/>
      <c r="C667" s="4"/>
      <c r="D667" s="3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T667" s="4"/>
      <c r="U667" s="4"/>
      <c r="V667" s="4"/>
      <c r="W667" s="4"/>
      <c r="X667" s="4"/>
      <c r="Y667" s="4"/>
    </row>
    <row r="668" spans="1:25" ht="15.75" customHeight="1" x14ac:dyDescent="0.2">
      <c r="A668" s="3"/>
      <c r="B668" s="3"/>
      <c r="C668" s="4"/>
      <c r="D668" s="3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T668" s="4"/>
      <c r="U668" s="4"/>
      <c r="V668" s="4"/>
      <c r="W668" s="4"/>
      <c r="X668" s="4"/>
      <c r="Y668" s="4"/>
    </row>
    <row r="669" spans="1:25" ht="15.75" customHeight="1" x14ac:dyDescent="0.2">
      <c r="A669" s="3"/>
      <c r="B669" s="3"/>
      <c r="C669" s="4"/>
      <c r="D669" s="3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T669" s="4"/>
      <c r="U669" s="4"/>
      <c r="V669" s="4"/>
      <c r="W669" s="4"/>
      <c r="X669" s="4"/>
      <c r="Y669" s="4"/>
    </row>
    <row r="670" spans="1:25" ht="15.75" customHeight="1" x14ac:dyDescent="0.2">
      <c r="A670" s="3"/>
      <c r="B670" s="3"/>
      <c r="C670" s="4"/>
      <c r="D670" s="3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T670" s="4"/>
      <c r="U670" s="4"/>
      <c r="V670" s="4"/>
      <c r="W670" s="4"/>
      <c r="X670" s="4"/>
      <c r="Y670" s="4"/>
    </row>
    <row r="671" spans="1:25" ht="15.75" customHeight="1" x14ac:dyDescent="0.2">
      <c r="A671" s="3"/>
      <c r="B671" s="3"/>
      <c r="C671" s="4"/>
      <c r="D671" s="3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T671" s="4"/>
      <c r="U671" s="4"/>
      <c r="V671" s="4"/>
      <c r="W671" s="4"/>
      <c r="X671" s="4"/>
      <c r="Y671" s="4"/>
    </row>
    <row r="672" spans="1:25" ht="15.75" customHeight="1" x14ac:dyDescent="0.2">
      <c r="A672" s="3"/>
      <c r="B672" s="3"/>
      <c r="C672" s="4"/>
      <c r="D672" s="3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T672" s="4"/>
      <c r="U672" s="4"/>
      <c r="V672" s="4"/>
      <c r="W672" s="4"/>
      <c r="X672" s="4"/>
      <c r="Y672" s="4"/>
    </row>
    <row r="673" spans="1:25" ht="15.75" customHeight="1" x14ac:dyDescent="0.2">
      <c r="A673" s="3"/>
      <c r="B673" s="3"/>
      <c r="C673" s="4"/>
      <c r="D673" s="3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T673" s="4"/>
      <c r="U673" s="4"/>
      <c r="V673" s="4"/>
      <c r="W673" s="4"/>
      <c r="X673" s="4"/>
      <c r="Y673" s="4"/>
    </row>
    <row r="674" spans="1:25" ht="15.75" customHeight="1" x14ac:dyDescent="0.2">
      <c r="A674" s="3"/>
      <c r="B674" s="3"/>
      <c r="C674" s="4"/>
      <c r="D674" s="3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T674" s="4"/>
      <c r="U674" s="4"/>
      <c r="V674" s="4"/>
      <c r="W674" s="4"/>
      <c r="X674" s="4"/>
      <c r="Y674" s="4"/>
    </row>
    <row r="675" spans="1:25" ht="15.75" customHeight="1" x14ac:dyDescent="0.2">
      <c r="A675" s="3"/>
      <c r="B675" s="3"/>
      <c r="C675" s="4"/>
      <c r="D675" s="3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T675" s="4"/>
      <c r="U675" s="4"/>
      <c r="V675" s="4"/>
      <c r="W675" s="4"/>
      <c r="X675" s="4"/>
      <c r="Y675" s="4"/>
    </row>
    <row r="676" spans="1:25" ht="15.75" customHeight="1" x14ac:dyDescent="0.2">
      <c r="A676" s="3"/>
      <c r="B676" s="3"/>
      <c r="C676" s="4"/>
      <c r="D676" s="3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T676" s="4"/>
      <c r="U676" s="4"/>
      <c r="V676" s="4"/>
      <c r="W676" s="4"/>
      <c r="X676" s="4"/>
      <c r="Y676" s="4"/>
    </row>
    <row r="677" spans="1:25" ht="15.75" customHeight="1" x14ac:dyDescent="0.2">
      <c r="A677" s="3"/>
      <c r="B677" s="3"/>
      <c r="C677" s="4"/>
      <c r="D677" s="3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T677" s="4"/>
      <c r="U677" s="4"/>
      <c r="V677" s="4"/>
      <c r="W677" s="4"/>
      <c r="X677" s="4"/>
      <c r="Y677" s="4"/>
    </row>
    <row r="678" spans="1:25" ht="15.75" customHeight="1" x14ac:dyDescent="0.2">
      <c r="A678" s="3"/>
      <c r="B678" s="3"/>
      <c r="C678" s="4"/>
      <c r="D678" s="3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T678" s="4"/>
      <c r="U678" s="4"/>
      <c r="V678" s="4"/>
      <c r="W678" s="4"/>
      <c r="X678" s="4"/>
      <c r="Y678" s="4"/>
    </row>
    <row r="679" spans="1:25" ht="15.75" customHeight="1" x14ac:dyDescent="0.2">
      <c r="A679" s="3"/>
      <c r="B679" s="3"/>
      <c r="C679" s="4"/>
      <c r="D679" s="3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T679" s="4"/>
      <c r="U679" s="4"/>
      <c r="V679" s="4"/>
      <c r="W679" s="4"/>
      <c r="X679" s="4"/>
      <c r="Y679" s="4"/>
    </row>
    <row r="680" spans="1:25" ht="15.75" customHeight="1" x14ac:dyDescent="0.2">
      <c r="A680" s="3"/>
      <c r="B680" s="3"/>
      <c r="C680" s="4"/>
      <c r="D680" s="3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T680" s="4"/>
      <c r="U680" s="4"/>
      <c r="V680" s="4"/>
      <c r="W680" s="4"/>
      <c r="X680" s="4"/>
      <c r="Y680" s="4"/>
    </row>
    <row r="681" spans="1:25" ht="15.75" customHeight="1" x14ac:dyDescent="0.2">
      <c r="A681" s="3"/>
      <c r="B681" s="3"/>
      <c r="C681" s="4"/>
      <c r="D681" s="3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T681" s="4"/>
      <c r="U681" s="4"/>
      <c r="V681" s="4"/>
      <c r="W681" s="4"/>
      <c r="X681" s="4"/>
      <c r="Y681" s="4"/>
    </row>
    <row r="682" spans="1:25" ht="15.75" customHeight="1" x14ac:dyDescent="0.2">
      <c r="A682" s="3"/>
      <c r="B682" s="3"/>
      <c r="C682" s="4"/>
      <c r="D682" s="3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T682" s="4"/>
      <c r="U682" s="4"/>
      <c r="V682" s="4"/>
      <c r="W682" s="4"/>
      <c r="X682" s="4"/>
      <c r="Y682" s="4"/>
    </row>
    <row r="683" spans="1:25" ht="15.75" customHeight="1" x14ac:dyDescent="0.2">
      <c r="A683" s="3"/>
      <c r="B683" s="3"/>
      <c r="C683" s="4"/>
      <c r="D683" s="3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T683" s="4"/>
      <c r="U683" s="4"/>
      <c r="V683" s="4"/>
      <c r="W683" s="4"/>
      <c r="X683" s="4"/>
      <c r="Y683" s="4"/>
    </row>
    <row r="684" spans="1:25" ht="15.75" customHeight="1" x14ac:dyDescent="0.2">
      <c r="A684" s="3"/>
      <c r="B684" s="3"/>
      <c r="C684" s="4"/>
      <c r="D684" s="3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T684" s="4"/>
      <c r="U684" s="4"/>
      <c r="V684" s="4"/>
      <c r="W684" s="4"/>
      <c r="X684" s="4"/>
      <c r="Y684" s="4"/>
    </row>
    <row r="685" spans="1:25" ht="15.75" customHeight="1" x14ac:dyDescent="0.2">
      <c r="A685" s="3"/>
      <c r="B685" s="3"/>
      <c r="C685" s="4"/>
      <c r="D685" s="3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T685" s="4"/>
      <c r="U685" s="4"/>
      <c r="V685" s="4"/>
      <c r="W685" s="4"/>
      <c r="X685" s="4"/>
      <c r="Y685" s="4"/>
    </row>
    <row r="686" spans="1:25" ht="15.75" customHeight="1" x14ac:dyDescent="0.2">
      <c r="A686" s="3"/>
      <c r="B686" s="3"/>
      <c r="C686" s="4"/>
      <c r="D686" s="3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T686" s="4"/>
      <c r="U686" s="4"/>
      <c r="V686" s="4"/>
      <c r="W686" s="4"/>
      <c r="X686" s="4"/>
      <c r="Y686" s="4"/>
    </row>
    <row r="687" spans="1:25" ht="15.75" customHeight="1" x14ac:dyDescent="0.2">
      <c r="A687" s="3"/>
      <c r="B687" s="3"/>
      <c r="C687" s="4"/>
      <c r="D687" s="3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T687" s="4"/>
      <c r="U687" s="4"/>
      <c r="V687" s="4"/>
      <c r="W687" s="4"/>
      <c r="X687" s="4"/>
      <c r="Y687" s="4"/>
    </row>
    <row r="688" spans="1:25" ht="15.75" customHeight="1" x14ac:dyDescent="0.2">
      <c r="A688" s="3"/>
      <c r="B688" s="3"/>
      <c r="C688" s="4"/>
      <c r="D688" s="3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T688" s="4"/>
      <c r="U688" s="4"/>
      <c r="V688" s="4"/>
      <c r="W688" s="4"/>
      <c r="X688" s="4"/>
      <c r="Y688" s="4"/>
    </row>
    <row r="689" spans="1:25" ht="15.75" customHeight="1" x14ac:dyDescent="0.2">
      <c r="A689" s="3"/>
      <c r="B689" s="3"/>
      <c r="C689" s="4"/>
      <c r="D689" s="3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T689" s="4"/>
      <c r="U689" s="4"/>
      <c r="V689" s="4"/>
      <c r="W689" s="4"/>
      <c r="X689" s="4"/>
      <c r="Y689" s="4"/>
    </row>
    <row r="690" spans="1:25" ht="15.75" customHeight="1" x14ac:dyDescent="0.2">
      <c r="A690" s="3"/>
      <c r="B690" s="3"/>
      <c r="C690" s="4"/>
      <c r="D690" s="3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T690" s="4"/>
      <c r="U690" s="4"/>
      <c r="V690" s="4"/>
      <c r="W690" s="4"/>
      <c r="X690" s="4"/>
      <c r="Y690" s="4"/>
    </row>
    <row r="691" spans="1:25" ht="15.75" customHeight="1" x14ac:dyDescent="0.2">
      <c r="A691" s="3"/>
      <c r="B691" s="3"/>
      <c r="C691" s="4"/>
      <c r="D691" s="3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T691" s="4"/>
      <c r="U691" s="4"/>
      <c r="V691" s="4"/>
      <c r="W691" s="4"/>
      <c r="X691" s="4"/>
      <c r="Y691" s="4"/>
    </row>
    <row r="692" spans="1:25" ht="15.75" customHeight="1" x14ac:dyDescent="0.2">
      <c r="A692" s="3"/>
      <c r="B692" s="3"/>
      <c r="C692" s="4"/>
      <c r="D692" s="3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T692" s="4"/>
      <c r="U692" s="4"/>
      <c r="V692" s="4"/>
      <c r="W692" s="4"/>
      <c r="X692" s="4"/>
      <c r="Y692" s="4"/>
    </row>
    <row r="693" spans="1:25" ht="15.75" customHeight="1" x14ac:dyDescent="0.2">
      <c r="A693" s="3"/>
      <c r="B693" s="3"/>
      <c r="C693" s="4"/>
      <c r="D693" s="3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T693" s="4"/>
      <c r="U693" s="4"/>
      <c r="V693" s="4"/>
      <c r="W693" s="4"/>
      <c r="X693" s="4"/>
      <c r="Y693" s="4"/>
    </row>
    <row r="694" spans="1:25" ht="15.75" customHeight="1" x14ac:dyDescent="0.2">
      <c r="A694" s="3"/>
      <c r="B694" s="3"/>
      <c r="C694" s="4"/>
      <c r="D694" s="3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T694" s="4"/>
      <c r="U694" s="4"/>
      <c r="V694" s="4"/>
      <c r="W694" s="4"/>
      <c r="X694" s="4"/>
      <c r="Y694" s="4"/>
    </row>
    <row r="695" spans="1:25" ht="15.75" customHeight="1" x14ac:dyDescent="0.2">
      <c r="A695" s="3"/>
      <c r="B695" s="3"/>
      <c r="C695" s="4"/>
      <c r="D695" s="3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T695" s="4"/>
      <c r="U695" s="4"/>
      <c r="V695" s="4"/>
      <c r="W695" s="4"/>
      <c r="X695" s="4"/>
      <c r="Y695" s="4"/>
    </row>
    <row r="696" spans="1:25" ht="15.75" customHeight="1" x14ac:dyDescent="0.2">
      <c r="A696" s="3"/>
      <c r="B696" s="3"/>
      <c r="C696" s="4"/>
      <c r="D696" s="3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T696" s="4"/>
      <c r="U696" s="4"/>
      <c r="V696" s="4"/>
      <c r="W696" s="4"/>
      <c r="X696" s="4"/>
      <c r="Y696" s="4"/>
    </row>
    <row r="697" spans="1:25" ht="15.75" customHeight="1" x14ac:dyDescent="0.2">
      <c r="A697" s="3"/>
      <c r="B697" s="3"/>
      <c r="C697" s="4"/>
      <c r="D697" s="3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T697" s="4"/>
      <c r="U697" s="4"/>
      <c r="V697" s="4"/>
      <c r="W697" s="4"/>
      <c r="X697" s="4"/>
      <c r="Y697" s="4"/>
    </row>
    <row r="698" spans="1:25" ht="15.75" customHeight="1" x14ac:dyDescent="0.2">
      <c r="A698" s="3"/>
      <c r="B698" s="3"/>
      <c r="C698" s="4"/>
      <c r="D698" s="3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T698" s="4"/>
      <c r="U698" s="4"/>
      <c r="V698" s="4"/>
      <c r="W698" s="4"/>
      <c r="X698" s="4"/>
      <c r="Y698" s="4"/>
    </row>
    <row r="699" spans="1:25" ht="15.75" customHeight="1" x14ac:dyDescent="0.2">
      <c r="A699" s="3"/>
      <c r="B699" s="3"/>
      <c r="C699" s="4"/>
      <c r="D699" s="3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T699" s="4"/>
      <c r="U699" s="4"/>
      <c r="V699" s="4"/>
      <c r="W699" s="4"/>
      <c r="X699" s="4"/>
      <c r="Y699" s="4"/>
    </row>
    <row r="700" spans="1:25" ht="15.75" customHeight="1" x14ac:dyDescent="0.2">
      <c r="A700" s="3"/>
      <c r="B700" s="3"/>
      <c r="C700" s="4"/>
      <c r="D700" s="3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T700" s="4"/>
      <c r="U700" s="4"/>
      <c r="V700" s="4"/>
      <c r="W700" s="4"/>
      <c r="X700" s="4"/>
      <c r="Y700" s="4"/>
    </row>
    <row r="701" spans="1:25" ht="15.75" customHeight="1" x14ac:dyDescent="0.2">
      <c r="A701" s="3"/>
      <c r="B701" s="3"/>
      <c r="C701" s="4"/>
      <c r="D701" s="3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T701" s="4"/>
      <c r="U701" s="4"/>
      <c r="V701" s="4"/>
      <c r="W701" s="4"/>
      <c r="X701" s="4"/>
      <c r="Y701" s="4"/>
    </row>
    <row r="702" spans="1:25" ht="15.75" customHeight="1" x14ac:dyDescent="0.2">
      <c r="A702" s="3"/>
      <c r="B702" s="3"/>
      <c r="C702" s="4"/>
      <c r="D702" s="3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T702" s="4"/>
      <c r="U702" s="4"/>
      <c r="V702" s="4"/>
      <c r="W702" s="4"/>
      <c r="X702" s="4"/>
      <c r="Y702" s="4"/>
    </row>
    <row r="703" spans="1:25" ht="15.75" customHeight="1" x14ac:dyDescent="0.2">
      <c r="A703" s="3"/>
      <c r="B703" s="3"/>
      <c r="C703" s="4"/>
      <c r="D703" s="3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T703" s="4"/>
      <c r="U703" s="4"/>
      <c r="V703" s="4"/>
      <c r="W703" s="4"/>
      <c r="X703" s="4"/>
      <c r="Y703" s="4"/>
    </row>
    <row r="704" spans="1:25" ht="15.75" customHeight="1" x14ac:dyDescent="0.2">
      <c r="A704" s="3"/>
      <c r="B704" s="3"/>
      <c r="C704" s="4"/>
      <c r="D704" s="3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T704" s="4"/>
      <c r="U704" s="4"/>
      <c r="V704" s="4"/>
      <c r="W704" s="4"/>
      <c r="X704" s="4"/>
      <c r="Y704" s="4"/>
    </row>
    <row r="705" spans="1:25" ht="15.75" customHeight="1" x14ac:dyDescent="0.2">
      <c r="A705" s="3"/>
      <c r="B705" s="3"/>
      <c r="C705" s="4"/>
      <c r="D705" s="3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T705" s="4"/>
      <c r="U705" s="4"/>
      <c r="V705" s="4"/>
      <c r="W705" s="4"/>
      <c r="X705" s="4"/>
      <c r="Y705" s="4"/>
    </row>
    <row r="706" spans="1:25" ht="15.75" customHeight="1" x14ac:dyDescent="0.2">
      <c r="A706" s="3"/>
      <c r="B706" s="3"/>
      <c r="C706" s="4"/>
      <c r="D706" s="3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T706" s="4"/>
      <c r="U706" s="4"/>
      <c r="V706" s="4"/>
      <c r="W706" s="4"/>
      <c r="X706" s="4"/>
      <c r="Y706" s="4"/>
    </row>
    <row r="707" spans="1:25" ht="15.75" customHeight="1" x14ac:dyDescent="0.2">
      <c r="A707" s="3"/>
      <c r="B707" s="3"/>
      <c r="C707" s="4"/>
      <c r="D707" s="3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T707" s="4"/>
      <c r="U707" s="4"/>
      <c r="V707" s="4"/>
      <c r="W707" s="4"/>
      <c r="X707" s="4"/>
      <c r="Y707" s="4"/>
    </row>
    <row r="708" spans="1:25" ht="15.75" customHeight="1" x14ac:dyDescent="0.2">
      <c r="A708" s="3"/>
      <c r="B708" s="3"/>
      <c r="C708" s="4"/>
      <c r="D708" s="3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T708" s="4"/>
      <c r="U708" s="4"/>
      <c r="V708" s="4"/>
      <c r="W708" s="4"/>
      <c r="X708" s="4"/>
      <c r="Y708" s="4"/>
    </row>
    <row r="709" spans="1:25" ht="15.75" customHeight="1" x14ac:dyDescent="0.2">
      <c r="A709" s="3"/>
      <c r="B709" s="3"/>
      <c r="C709" s="4"/>
      <c r="D709" s="3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T709" s="4"/>
      <c r="U709" s="4"/>
      <c r="V709" s="4"/>
      <c r="W709" s="4"/>
      <c r="X709" s="4"/>
      <c r="Y709" s="4"/>
    </row>
    <row r="710" spans="1:25" ht="15.75" customHeight="1" x14ac:dyDescent="0.2">
      <c r="A710" s="3"/>
      <c r="B710" s="3"/>
      <c r="C710" s="4"/>
      <c r="D710" s="3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T710" s="4"/>
      <c r="U710" s="4"/>
      <c r="V710" s="4"/>
      <c r="W710" s="4"/>
      <c r="X710" s="4"/>
      <c r="Y710" s="4"/>
    </row>
    <row r="711" spans="1:25" ht="15.75" customHeight="1" x14ac:dyDescent="0.2">
      <c r="A711" s="3"/>
      <c r="B711" s="3"/>
      <c r="C711" s="4"/>
      <c r="D711" s="3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T711" s="4"/>
      <c r="U711" s="4"/>
      <c r="V711" s="4"/>
      <c r="W711" s="4"/>
      <c r="X711" s="4"/>
      <c r="Y711" s="4"/>
    </row>
    <row r="712" spans="1:25" ht="15.75" customHeight="1" x14ac:dyDescent="0.2">
      <c r="A712" s="3"/>
      <c r="B712" s="3"/>
      <c r="C712" s="4"/>
      <c r="D712" s="3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T712" s="4"/>
      <c r="U712" s="4"/>
      <c r="V712" s="4"/>
      <c r="W712" s="4"/>
      <c r="X712" s="4"/>
      <c r="Y712" s="4"/>
    </row>
    <row r="713" spans="1:25" ht="15.75" customHeight="1" x14ac:dyDescent="0.2">
      <c r="A713" s="3"/>
      <c r="B713" s="3"/>
      <c r="C713" s="4"/>
      <c r="D713" s="3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T713" s="4"/>
      <c r="U713" s="4"/>
      <c r="V713" s="4"/>
      <c r="W713" s="4"/>
      <c r="X713" s="4"/>
      <c r="Y713" s="4"/>
    </row>
    <row r="714" spans="1:25" ht="15.75" customHeight="1" x14ac:dyDescent="0.2">
      <c r="A714" s="3"/>
      <c r="B714" s="3"/>
      <c r="C714" s="4"/>
      <c r="D714" s="3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T714" s="4"/>
      <c r="U714" s="4"/>
      <c r="V714" s="4"/>
      <c r="W714" s="4"/>
      <c r="X714" s="4"/>
      <c r="Y714" s="4"/>
    </row>
    <row r="715" spans="1:25" ht="15.75" customHeight="1" x14ac:dyDescent="0.2">
      <c r="A715" s="3"/>
      <c r="B715" s="3"/>
      <c r="C715" s="4"/>
      <c r="D715" s="3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T715" s="4"/>
      <c r="U715" s="4"/>
      <c r="V715" s="4"/>
      <c r="W715" s="4"/>
      <c r="X715" s="4"/>
      <c r="Y715" s="4"/>
    </row>
    <row r="716" spans="1:25" ht="15.75" customHeight="1" x14ac:dyDescent="0.2">
      <c r="A716" s="3"/>
      <c r="B716" s="3"/>
      <c r="C716" s="4"/>
      <c r="D716" s="3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T716" s="4"/>
      <c r="U716" s="4"/>
      <c r="V716" s="4"/>
      <c r="W716" s="4"/>
      <c r="X716" s="4"/>
      <c r="Y716" s="4"/>
    </row>
    <row r="717" spans="1:25" ht="15.75" customHeight="1" x14ac:dyDescent="0.2">
      <c r="A717" s="3"/>
      <c r="B717" s="3"/>
      <c r="C717" s="4"/>
      <c r="D717" s="3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T717" s="4"/>
      <c r="U717" s="4"/>
      <c r="V717" s="4"/>
      <c r="W717" s="4"/>
      <c r="X717" s="4"/>
      <c r="Y717" s="4"/>
    </row>
    <row r="718" spans="1:25" ht="15.75" customHeight="1" x14ac:dyDescent="0.2">
      <c r="A718" s="3"/>
      <c r="B718" s="3"/>
      <c r="C718" s="4"/>
      <c r="D718" s="3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T718" s="4"/>
      <c r="U718" s="4"/>
      <c r="V718" s="4"/>
      <c r="W718" s="4"/>
      <c r="X718" s="4"/>
      <c r="Y718" s="4"/>
    </row>
    <row r="719" spans="1:25" ht="15.75" customHeight="1" x14ac:dyDescent="0.2">
      <c r="A719" s="3"/>
      <c r="B719" s="3"/>
      <c r="C719" s="4"/>
      <c r="D719" s="3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T719" s="4"/>
      <c r="U719" s="4"/>
      <c r="V719" s="4"/>
      <c r="W719" s="4"/>
      <c r="X719" s="4"/>
      <c r="Y719" s="4"/>
    </row>
    <row r="720" spans="1:25" ht="15.75" customHeight="1" x14ac:dyDescent="0.2">
      <c r="A720" s="3"/>
      <c r="B720" s="3"/>
      <c r="C720" s="4"/>
      <c r="D720" s="3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T720" s="4"/>
      <c r="U720" s="4"/>
      <c r="V720" s="4"/>
      <c r="W720" s="4"/>
      <c r="X720" s="4"/>
      <c r="Y720" s="4"/>
    </row>
    <row r="721" spans="1:25" ht="15.75" customHeight="1" x14ac:dyDescent="0.2">
      <c r="A721" s="3"/>
      <c r="B721" s="3"/>
      <c r="C721" s="4"/>
      <c r="D721" s="3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T721" s="4"/>
      <c r="U721" s="4"/>
      <c r="V721" s="4"/>
      <c r="W721" s="4"/>
      <c r="X721" s="4"/>
      <c r="Y721" s="4"/>
    </row>
    <row r="722" spans="1:25" ht="15.75" customHeight="1" x14ac:dyDescent="0.2">
      <c r="A722" s="3"/>
      <c r="B722" s="3"/>
      <c r="C722" s="4"/>
      <c r="D722" s="3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T722" s="4"/>
      <c r="U722" s="4"/>
      <c r="V722" s="4"/>
      <c r="W722" s="4"/>
      <c r="X722" s="4"/>
      <c r="Y722" s="4"/>
    </row>
    <row r="723" spans="1:25" ht="15.75" customHeight="1" x14ac:dyDescent="0.2">
      <c r="A723" s="3"/>
      <c r="B723" s="3"/>
      <c r="C723" s="4"/>
      <c r="D723" s="3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T723" s="4"/>
      <c r="U723" s="4"/>
      <c r="V723" s="4"/>
      <c r="W723" s="4"/>
      <c r="X723" s="4"/>
      <c r="Y723" s="4"/>
    </row>
    <row r="724" spans="1:25" ht="15.75" customHeight="1" x14ac:dyDescent="0.2">
      <c r="A724" s="3"/>
      <c r="B724" s="3"/>
      <c r="C724" s="4"/>
      <c r="D724" s="3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T724" s="4"/>
      <c r="U724" s="4"/>
      <c r="V724" s="4"/>
      <c r="W724" s="4"/>
      <c r="X724" s="4"/>
      <c r="Y724" s="4"/>
    </row>
    <row r="725" spans="1:25" ht="15.75" customHeight="1" x14ac:dyDescent="0.2">
      <c r="A725" s="3"/>
      <c r="B725" s="3"/>
      <c r="C725" s="4"/>
      <c r="D725" s="3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T725" s="4"/>
      <c r="U725" s="4"/>
      <c r="V725" s="4"/>
      <c r="W725" s="4"/>
      <c r="X725" s="4"/>
      <c r="Y725" s="4"/>
    </row>
    <row r="726" spans="1:25" ht="15.75" customHeight="1" x14ac:dyDescent="0.2">
      <c r="A726" s="3"/>
      <c r="B726" s="3"/>
      <c r="C726" s="4"/>
      <c r="D726" s="3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T726" s="4"/>
      <c r="U726" s="4"/>
      <c r="V726" s="4"/>
      <c r="W726" s="4"/>
      <c r="X726" s="4"/>
      <c r="Y726" s="4"/>
    </row>
    <row r="727" spans="1:25" ht="15.75" customHeight="1" x14ac:dyDescent="0.2">
      <c r="A727" s="3"/>
      <c r="B727" s="3"/>
      <c r="C727" s="4"/>
      <c r="D727" s="3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T727" s="4"/>
      <c r="U727" s="4"/>
      <c r="V727" s="4"/>
      <c r="W727" s="4"/>
      <c r="X727" s="4"/>
      <c r="Y727" s="4"/>
    </row>
    <row r="728" spans="1:25" ht="15.75" customHeight="1" x14ac:dyDescent="0.2">
      <c r="A728" s="3"/>
      <c r="B728" s="3"/>
      <c r="C728" s="4"/>
      <c r="D728" s="3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T728" s="4"/>
      <c r="U728" s="4"/>
      <c r="V728" s="4"/>
      <c r="W728" s="4"/>
      <c r="X728" s="4"/>
      <c r="Y728" s="4"/>
    </row>
    <row r="729" spans="1:25" ht="15.75" customHeight="1" x14ac:dyDescent="0.2">
      <c r="A729" s="3"/>
      <c r="B729" s="3"/>
      <c r="C729" s="4"/>
      <c r="D729" s="3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T729" s="4"/>
      <c r="U729" s="4"/>
      <c r="V729" s="4"/>
      <c r="W729" s="4"/>
      <c r="X729" s="4"/>
      <c r="Y729" s="4"/>
    </row>
    <row r="730" spans="1:25" ht="15.75" customHeight="1" x14ac:dyDescent="0.2">
      <c r="A730" s="3"/>
      <c r="B730" s="3"/>
      <c r="C730" s="4"/>
      <c r="D730" s="3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T730" s="4"/>
      <c r="U730" s="4"/>
      <c r="V730" s="4"/>
      <c r="W730" s="4"/>
      <c r="X730" s="4"/>
      <c r="Y730" s="4"/>
    </row>
    <row r="731" spans="1:25" ht="15.75" customHeight="1" x14ac:dyDescent="0.2">
      <c r="A731" s="3"/>
      <c r="B731" s="3"/>
      <c r="C731" s="4"/>
      <c r="D731" s="3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T731" s="4"/>
      <c r="U731" s="4"/>
      <c r="V731" s="4"/>
      <c r="W731" s="4"/>
      <c r="X731" s="4"/>
      <c r="Y731" s="4"/>
    </row>
    <row r="732" spans="1:25" ht="15.75" customHeight="1" x14ac:dyDescent="0.2">
      <c r="A732" s="3"/>
      <c r="B732" s="3"/>
      <c r="C732" s="4"/>
      <c r="D732" s="3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T732" s="4"/>
      <c r="U732" s="4"/>
      <c r="V732" s="4"/>
      <c r="W732" s="4"/>
      <c r="X732" s="4"/>
      <c r="Y732" s="4"/>
    </row>
    <row r="733" spans="1:25" ht="15.75" customHeight="1" x14ac:dyDescent="0.2">
      <c r="A733" s="3"/>
      <c r="B733" s="3"/>
      <c r="C733" s="4"/>
      <c r="D733" s="3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T733" s="4"/>
      <c r="U733" s="4"/>
      <c r="V733" s="4"/>
      <c r="W733" s="4"/>
      <c r="X733" s="4"/>
      <c r="Y733" s="4"/>
    </row>
    <row r="734" spans="1:25" ht="15.75" customHeight="1" x14ac:dyDescent="0.2">
      <c r="A734" s="3"/>
      <c r="B734" s="3"/>
      <c r="C734" s="4"/>
      <c r="D734" s="3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T734" s="4"/>
      <c r="U734" s="4"/>
      <c r="V734" s="4"/>
      <c r="W734" s="4"/>
      <c r="X734" s="4"/>
      <c r="Y734" s="4"/>
    </row>
    <row r="735" spans="1:25" ht="15.75" customHeight="1" x14ac:dyDescent="0.2">
      <c r="A735" s="3"/>
      <c r="B735" s="3"/>
      <c r="C735" s="4"/>
      <c r="D735" s="3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T735" s="4"/>
      <c r="U735" s="4"/>
      <c r="V735" s="4"/>
      <c r="W735" s="4"/>
      <c r="X735" s="4"/>
      <c r="Y735" s="4"/>
    </row>
    <row r="736" spans="1:25" ht="15.75" customHeight="1" x14ac:dyDescent="0.2">
      <c r="A736" s="3"/>
      <c r="B736" s="3"/>
      <c r="C736" s="4"/>
      <c r="D736" s="3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T736" s="4"/>
      <c r="U736" s="4"/>
      <c r="V736" s="4"/>
      <c r="W736" s="4"/>
      <c r="X736" s="4"/>
      <c r="Y736" s="4"/>
    </row>
    <row r="737" spans="1:25" ht="15.75" customHeight="1" x14ac:dyDescent="0.2">
      <c r="A737" s="3"/>
      <c r="B737" s="3"/>
      <c r="C737" s="4"/>
      <c r="D737" s="3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T737" s="4"/>
      <c r="U737" s="4"/>
      <c r="V737" s="4"/>
      <c r="W737" s="4"/>
      <c r="X737" s="4"/>
      <c r="Y737" s="4"/>
    </row>
    <row r="738" spans="1:25" ht="15.75" customHeight="1" x14ac:dyDescent="0.2">
      <c r="A738" s="3"/>
      <c r="B738" s="3"/>
      <c r="C738" s="4"/>
      <c r="D738" s="3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T738" s="4"/>
      <c r="U738" s="4"/>
      <c r="V738" s="4"/>
      <c r="W738" s="4"/>
      <c r="X738" s="4"/>
      <c r="Y738" s="4"/>
    </row>
    <row r="739" spans="1:25" ht="15.75" customHeight="1" x14ac:dyDescent="0.2">
      <c r="A739" s="3"/>
      <c r="B739" s="3"/>
      <c r="C739" s="4"/>
      <c r="D739" s="3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T739" s="4"/>
      <c r="U739" s="4"/>
      <c r="V739" s="4"/>
      <c r="W739" s="4"/>
      <c r="X739" s="4"/>
      <c r="Y739" s="4"/>
    </row>
    <row r="740" spans="1:25" ht="15.75" customHeight="1" x14ac:dyDescent="0.2">
      <c r="A740" s="3"/>
      <c r="B740" s="3"/>
      <c r="C740" s="4"/>
      <c r="D740" s="3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T740" s="4"/>
      <c r="U740" s="4"/>
      <c r="V740" s="4"/>
      <c r="W740" s="4"/>
      <c r="X740" s="4"/>
      <c r="Y740" s="4"/>
    </row>
    <row r="741" spans="1:25" ht="15.75" customHeight="1" x14ac:dyDescent="0.2">
      <c r="A741" s="3"/>
      <c r="B741" s="3"/>
      <c r="C741" s="4"/>
      <c r="D741" s="3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T741" s="4"/>
      <c r="U741" s="4"/>
      <c r="V741" s="4"/>
      <c r="W741" s="4"/>
      <c r="X741" s="4"/>
      <c r="Y741" s="4"/>
    </row>
    <row r="742" spans="1:25" ht="15.75" customHeight="1" x14ac:dyDescent="0.2">
      <c r="A742" s="3"/>
      <c r="B742" s="3"/>
      <c r="C742" s="4"/>
      <c r="D742" s="3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T742" s="4"/>
      <c r="U742" s="4"/>
      <c r="V742" s="4"/>
      <c r="W742" s="4"/>
      <c r="X742" s="4"/>
      <c r="Y742" s="4"/>
    </row>
    <row r="743" spans="1:25" ht="15.75" customHeight="1" x14ac:dyDescent="0.2">
      <c r="A743" s="3"/>
      <c r="B743" s="3"/>
      <c r="C743" s="4"/>
      <c r="D743" s="3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T743" s="4"/>
      <c r="U743" s="4"/>
      <c r="V743" s="4"/>
      <c r="W743" s="4"/>
      <c r="X743" s="4"/>
      <c r="Y743" s="4"/>
    </row>
    <row r="744" spans="1:25" ht="15.75" customHeight="1" x14ac:dyDescent="0.2">
      <c r="A744" s="3"/>
      <c r="B744" s="3"/>
      <c r="C744" s="4"/>
      <c r="D744" s="3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T744" s="4"/>
      <c r="U744" s="4"/>
      <c r="V744" s="4"/>
      <c r="W744" s="4"/>
      <c r="X744" s="4"/>
      <c r="Y744" s="4"/>
    </row>
    <row r="745" spans="1:25" ht="15.75" customHeight="1" x14ac:dyDescent="0.2">
      <c r="A745" s="3"/>
      <c r="B745" s="3"/>
      <c r="C745" s="4"/>
      <c r="D745" s="3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T745" s="4"/>
      <c r="U745" s="4"/>
      <c r="V745" s="4"/>
      <c r="W745" s="4"/>
      <c r="X745" s="4"/>
      <c r="Y745" s="4"/>
    </row>
    <row r="746" spans="1:25" ht="15.75" customHeight="1" x14ac:dyDescent="0.2">
      <c r="A746" s="3"/>
      <c r="B746" s="3"/>
      <c r="C746" s="4"/>
      <c r="D746" s="3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T746" s="4"/>
      <c r="U746" s="4"/>
      <c r="V746" s="4"/>
      <c r="W746" s="4"/>
      <c r="X746" s="4"/>
      <c r="Y746" s="4"/>
    </row>
    <row r="747" spans="1:25" ht="15.75" customHeight="1" x14ac:dyDescent="0.2">
      <c r="A747" s="3"/>
      <c r="B747" s="3"/>
      <c r="C747" s="4"/>
      <c r="D747" s="3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T747" s="4"/>
      <c r="U747" s="4"/>
      <c r="V747" s="4"/>
      <c r="W747" s="4"/>
      <c r="X747" s="4"/>
      <c r="Y747" s="4"/>
    </row>
    <row r="748" spans="1:25" ht="15.75" customHeight="1" x14ac:dyDescent="0.2">
      <c r="A748" s="3"/>
      <c r="B748" s="3"/>
      <c r="C748" s="4"/>
      <c r="D748" s="3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T748" s="4"/>
      <c r="U748" s="4"/>
      <c r="V748" s="4"/>
      <c r="W748" s="4"/>
      <c r="X748" s="4"/>
      <c r="Y748" s="4"/>
    </row>
    <row r="749" spans="1:25" ht="15.75" customHeight="1" x14ac:dyDescent="0.2">
      <c r="A749" s="3"/>
      <c r="B749" s="3"/>
      <c r="C749" s="4"/>
      <c r="D749" s="3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T749" s="4"/>
      <c r="U749" s="4"/>
      <c r="V749" s="4"/>
      <c r="W749" s="4"/>
      <c r="X749" s="4"/>
      <c r="Y749" s="4"/>
    </row>
    <row r="750" spans="1:25" ht="15.75" customHeight="1" x14ac:dyDescent="0.2">
      <c r="A750" s="3"/>
      <c r="B750" s="3"/>
      <c r="C750" s="4"/>
      <c r="D750" s="3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T750" s="4"/>
      <c r="U750" s="4"/>
      <c r="V750" s="4"/>
      <c r="W750" s="4"/>
      <c r="X750" s="4"/>
      <c r="Y750" s="4"/>
    </row>
    <row r="751" spans="1:25" ht="15.75" customHeight="1" x14ac:dyDescent="0.2">
      <c r="A751" s="3"/>
      <c r="B751" s="3"/>
      <c r="C751" s="4"/>
      <c r="D751" s="3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T751" s="4"/>
      <c r="U751" s="4"/>
      <c r="V751" s="4"/>
      <c r="W751" s="4"/>
      <c r="X751" s="4"/>
      <c r="Y751" s="4"/>
    </row>
    <row r="752" spans="1:25" ht="15.75" customHeight="1" x14ac:dyDescent="0.2">
      <c r="A752" s="3"/>
      <c r="B752" s="3"/>
      <c r="C752" s="4"/>
      <c r="D752" s="3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T752" s="4"/>
      <c r="U752" s="4"/>
      <c r="V752" s="4"/>
      <c r="W752" s="4"/>
      <c r="X752" s="4"/>
      <c r="Y752" s="4"/>
    </row>
    <row r="753" spans="1:25" ht="15.75" customHeight="1" x14ac:dyDescent="0.2">
      <c r="A753" s="3"/>
      <c r="B753" s="3"/>
      <c r="C753" s="4"/>
      <c r="D753" s="3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T753" s="4"/>
      <c r="U753" s="4"/>
      <c r="V753" s="4"/>
      <c r="W753" s="4"/>
      <c r="X753" s="4"/>
      <c r="Y753" s="4"/>
    </row>
    <row r="754" spans="1:25" ht="15.75" customHeight="1" x14ac:dyDescent="0.2">
      <c r="A754" s="3"/>
      <c r="B754" s="3"/>
      <c r="C754" s="4"/>
      <c r="D754" s="3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T754" s="4"/>
      <c r="U754" s="4"/>
      <c r="V754" s="4"/>
      <c r="W754" s="4"/>
      <c r="X754" s="4"/>
      <c r="Y754" s="4"/>
    </row>
    <row r="755" spans="1:25" ht="15.75" customHeight="1" x14ac:dyDescent="0.2">
      <c r="A755" s="3"/>
      <c r="B755" s="3"/>
      <c r="C755" s="4"/>
      <c r="D755" s="3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T755" s="4"/>
      <c r="U755" s="4"/>
      <c r="V755" s="4"/>
      <c r="W755" s="4"/>
      <c r="X755" s="4"/>
      <c r="Y755" s="4"/>
    </row>
    <row r="756" spans="1:25" ht="15.75" customHeight="1" x14ac:dyDescent="0.2">
      <c r="A756" s="3"/>
      <c r="B756" s="3"/>
      <c r="C756" s="4"/>
      <c r="D756" s="3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T756" s="4"/>
      <c r="U756" s="4"/>
      <c r="V756" s="4"/>
      <c r="W756" s="4"/>
      <c r="X756" s="4"/>
      <c r="Y756" s="4"/>
    </row>
    <row r="757" spans="1:25" ht="15.75" customHeight="1" x14ac:dyDescent="0.2">
      <c r="A757" s="3"/>
      <c r="B757" s="3"/>
      <c r="C757" s="4"/>
      <c r="D757" s="3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T757" s="4"/>
      <c r="U757" s="4"/>
      <c r="V757" s="4"/>
      <c r="W757" s="4"/>
      <c r="X757" s="4"/>
      <c r="Y757" s="4"/>
    </row>
    <row r="758" spans="1:25" ht="15.75" customHeight="1" x14ac:dyDescent="0.2">
      <c r="A758" s="3"/>
      <c r="B758" s="3"/>
      <c r="C758" s="4"/>
      <c r="D758" s="3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T758" s="4"/>
      <c r="U758" s="4"/>
      <c r="V758" s="4"/>
      <c r="W758" s="4"/>
      <c r="X758" s="4"/>
      <c r="Y758" s="4"/>
    </row>
    <row r="759" spans="1:25" ht="15.75" customHeight="1" x14ac:dyDescent="0.2">
      <c r="A759" s="3"/>
      <c r="B759" s="3"/>
      <c r="C759" s="4"/>
      <c r="D759" s="3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T759" s="4"/>
      <c r="U759" s="4"/>
      <c r="V759" s="4"/>
      <c r="W759" s="4"/>
      <c r="X759" s="4"/>
      <c r="Y759" s="4"/>
    </row>
    <row r="760" spans="1:25" ht="15.75" customHeight="1" x14ac:dyDescent="0.2">
      <c r="A760" s="3"/>
      <c r="B760" s="3"/>
      <c r="C760" s="4"/>
      <c r="D760" s="3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T760" s="4"/>
      <c r="U760" s="4"/>
      <c r="V760" s="4"/>
      <c r="W760" s="4"/>
      <c r="X760" s="4"/>
      <c r="Y760" s="4"/>
    </row>
    <row r="761" spans="1:25" ht="15.75" customHeight="1" x14ac:dyDescent="0.2">
      <c r="A761" s="3"/>
      <c r="B761" s="3"/>
      <c r="C761" s="4"/>
      <c r="D761" s="3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T761" s="4"/>
      <c r="U761" s="4"/>
      <c r="V761" s="4"/>
      <c r="W761" s="4"/>
      <c r="X761" s="4"/>
      <c r="Y761" s="4"/>
    </row>
    <row r="762" spans="1:25" ht="15.75" customHeight="1" x14ac:dyDescent="0.2">
      <c r="A762" s="3"/>
      <c r="B762" s="3"/>
      <c r="C762" s="4"/>
      <c r="D762" s="3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T762" s="4"/>
      <c r="U762" s="4"/>
      <c r="V762" s="4"/>
      <c r="W762" s="4"/>
      <c r="X762" s="4"/>
      <c r="Y762" s="4"/>
    </row>
    <row r="763" spans="1:25" ht="15.75" customHeight="1" x14ac:dyDescent="0.2">
      <c r="A763" s="3"/>
      <c r="B763" s="3"/>
      <c r="C763" s="4"/>
      <c r="D763" s="3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T763" s="4"/>
      <c r="U763" s="4"/>
      <c r="V763" s="4"/>
      <c r="W763" s="4"/>
      <c r="X763" s="4"/>
      <c r="Y763" s="4"/>
    </row>
    <row r="764" spans="1:25" ht="15.75" customHeight="1" x14ac:dyDescent="0.2">
      <c r="A764" s="3"/>
      <c r="B764" s="3"/>
      <c r="C764" s="4"/>
      <c r="D764" s="3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T764" s="4"/>
      <c r="U764" s="4"/>
      <c r="V764" s="4"/>
      <c r="W764" s="4"/>
      <c r="X764" s="4"/>
      <c r="Y764" s="4"/>
    </row>
    <row r="765" spans="1:25" ht="15.75" customHeight="1" x14ac:dyDescent="0.2">
      <c r="A765" s="3"/>
      <c r="B765" s="3"/>
      <c r="C765" s="4"/>
      <c r="D765" s="3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T765" s="4"/>
      <c r="U765" s="4"/>
      <c r="V765" s="4"/>
      <c r="W765" s="4"/>
      <c r="X765" s="4"/>
      <c r="Y765" s="4"/>
    </row>
    <row r="766" spans="1:25" ht="15.75" customHeight="1" x14ac:dyDescent="0.2">
      <c r="A766" s="3"/>
      <c r="B766" s="3"/>
      <c r="C766" s="4"/>
      <c r="D766" s="3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T766" s="4"/>
      <c r="U766" s="4"/>
      <c r="V766" s="4"/>
      <c r="W766" s="4"/>
      <c r="X766" s="4"/>
      <c r="Y766" s="4"/>
    </row>
    <row r="767" spans="1:25" ht="15.75" customHeight="1" x14ac:dyDescent="0.2">
      <c r="A767" s="3"/>
      <c r="B767" s="3"/>
      <c r="C767" s="4"/>
      <c r="D767" s="3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T767" s="4"/>
      <c r="U767" s="4"/>
      <c r="V767" s="4"/>
      <c r="W767" s="4"/>
      <c r="X767" s="4"/>
      <c r="Y767" s="4"/>
    </row>
    <row r="768" spans="1:25" ht="15.75" customHeight="1" x14ac:dyDescent="0.2">
      <c r="A768" s="3"/>
      <c r="B768" s="3"/>
      <c r="C768" s="4"/>
      <c r="D768" s="3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T768" s="4"/>
      <c r="U768" s="4"/>
      <c r="V768" s="4"/>
      <c r="W768" s="4"/>
      <c r="X768" s="4"/>
      <c r="Y768" s="4"/>
    </row>
    <row r="769" spans="1:25" ht="15.75" customHeight="1" x14ac:dyDescent="0.2">
      <c r="A769" s="3"/>
      <c r="B769" s="3"/>
      <c r="C769" s="4"/>
      <c r="D769" s="3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T769" s="4"/>
      <c r="U769" s="4"/>
      <c r="V769" s="4"/>
      <c r="W769" s="4"/>
      <c r="X769" s="4"/>
      <c r="Y769" s="4"/>
    </row>
    <row r="770" spans="1:25" ht="15.75" customHeight="1" x14ac:dyDescent="0.2">
      <c r="A770" s="3"/>
      <c r="B770" s="3"/>
      <c r="C770" s="4"/>
      <c r="D770" s="3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T770" s="4"/>
      <c r="U770" s="4"/>
      <c r="V770" s="4"/>
      <c r="W770" s="4"/>
      <c r="X770" s="4"/>
      <c r="Y770" s="4"/>
    </row>
    <row r="771" spans="1:25" ht="15.75" customHeight="1" x14ac:dyDescent="0.2">
      <c r="A771" s="3"/>
      <c r="B771" s="3"/>
      <c r="C771" s="4"/>
      <c r="D771" s="3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T771" s="4"/>
      <c r="U771" s="4"/>
      <c r="V771" s="4"/>
      <c r="W771" s="4"/>
      <c r="X771" s="4"/>
      <c r="Y771" s="4"/>
    </row>
    <row r="772" spans="1:25" ht="15.75" customHeight="1" x14ac:dyDescent="0.2">
      <c r="A772" s="3"/>
      <c r="B772" s="3"/>
      <c r="C772" s="4"/>
      <c r="D772" s="3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T772" s="4"/>
      <c r="U772" s="4"/>
      <c r="V772" s="4"/>
      <c r="W772" s="4"/>
      <c r="X772" s="4"/>
      <c r="Y772" s="4"/>
    </row>
    <row r="773" spans="1:25" ht="15.75" customHeight="1" x14ac:dyDescent="0.2">
      <c r="A773" s="3"/>
      <c r="B773" s="3"/>
      <c r="C773" s="4"/>
      <c r="D773" s="3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T773" s="4"/>
      <c r="U773" s="4"/>
      <c r="V773" s="4"/>
      <c r="W773" s="4"/>
      <c r="X773" s="4"/>
      <c r="Y773" s="4"/>
    </row>
    <row r="774" spans="1:25" ht="15.75" customHeight="1" x14ac:dyDescent="0.2">
      <c r="A774" s="3"/>
      <c r="B774" s="3"/>
      <c r="C774" s="4"/>
      <c r="D774" s="3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T774" s="4"/>
      <c r="U774" s="4"/>
      <c r="V774" s="4"/>
      <c r="W774" s="4"/>
      <c r="X774" s="4"/>
      <c r="Y774" s="4"/>
    </row>
    <row r="775" spans="1:25" ht="15.75" customHeight="1" x14ac:dyDescent="0.2">
      <c r="A775" s="3"/>
      <c r="B775" s="3"/>
      <c r="C775" s="4"/>
      <c r="D775" s="3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T775" s="4"/>
      <c r="U775" s="4"/>
      <c r="V775" s="4"/>
      <c r="W775" s="4"/>
      <c r="X775" s="4"/>
      <c r="Y775" s="4"/>
    </row>
    <row r="776" spans="1:25" ht="15.75" customHeight="1" x14ac:dyDescent="0.2">
      <c r="A776" s="3"/>
      <c r="B776" s="3"/>
      <c r="C776" s="4"/>
      <c r="D776" s="3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T776" s="4"/>
      <c r="U776" s="4"/>
      <c r="V776" s="4"/>
      <c r="W776" s="4"/>
      <c r="X776" s="4"/>
      <c r="Y776" s="4"/>
    </row>
    <row r="777" spans="1:25" ht="15.75" customHeight="1" x14ac:dyDescent="0.2">
      <c r="A777" s="3"/>
      <c r="B777" s="3"/>
      <c r="C777" s="4"/>
      <c r="D777" s="3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T777" s="4"/>
      <c r="U777" s="4"/>
      <c r="V777" s="4"/>
      <c r="W777" s="4"/>
      <c r="X777" s="4"/>
      <c r="Y777" s="4"/>
    </row>
    <row r="778" spans="1:25" ht="15.75" customHeight="1" x14ac:dyDescent="0.2">
      <c r="A778" s="3"/>
      <c r="B778" s="3"/>
      <c r="C778" s="4"/>
      <c r="D778" s="3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T778" s="4"/>
      <c r="U778" s="4"/>
      <c r="V778" s="4"/>
      <c r="W778" s="4"/>
      <c r="X778" s="4"/>
      <c r="Y778" s="4"/>
    </row>
    <row r="779" spans="1:25" ht="15.75" customHeight="1" x14ac:dyDescent="0.2">
      <c r="A779" s="3"/>
      <c r="B779" s="3"/>
      <c r="C779" s="4"/>
      <c r="D779" s="3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T779" s="4"/>
      <c r="U779" s="4"/>
      <c r="V779" s="4"/>
      <c r="W779" s="4"/>
      <c r="X779" s="4"/>
      <c r="Y779" s="4"/>
    </row>
    <row r="780" spans="1:25" ht="15.75" customHeight="1" x14ac:dyDescent="0.2">
      <c r="A780" s="3"/>
      <c r="B780" s="3"/>
      <c r="C780" s="4"/>
      <c r="D780" s="3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T780" s="4"/>
      <c r="U780" s="4"/>
      <c r="V780" s="4"/>
      <c r="W780" s="4"/>
      <c r="X780" s="4"/>
      <c r="Y780" s="4"/>
    </row>
    <row r="781" spans="1:25" ht="15.75" customHeight="1" x14ac:dyDescent="0.2">
      <c r="A781" s="3"/>
      <c r="B781" s="3"/>
      <c r="C781" s="4"/>
      <c r="D781" s="3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T781" s="4"/>
      <c r="U781" s="4"/>
      <c r="V781" s="4"/>
      <c r="W781" s="4"/>
      <c r="X781" s="4"/>
      <c r="Y781" s="4"/>
    </row>
    <row r="782" spans="1:25" ht="15.75" customHeight="1" x14ac:dyDescent="0.2">
      <c r="A782" s="3"/>
      <c r="B782" s="3"/>
      <c r="C782" s="4"/>
      <c r="D782" s="3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T782" s="4"/>
      <c r="U782" s="4"/>
      <c r="V782" s="4"/>
      <c r="W782" s="4"/>
      <c r="X782" s="4"/>
      <c r="Y782" s="4"/>
    </row>
    <row r="783" spans="1:25" ht="15.75" customHeight="1" x14ac:dyDescent="0.2">
      <c r="A783" s="3"/>
      <c r="B783" s="3"/>
      <c r="C783" s="4"/>
      <c r="D783" s="3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T783" s="4"/>
      <c r="U783" s="4"/>
      <c r="V783" s="4"/>
      <c r="W783" s="4"/>
      <c r="X783" s="4"/>
      <c r="Y783" s="4"/>
    </row>
    <row r="784" spans="1:25" ht="15.75" customHeight="1" x14ac:dyDescent="0.2">
      <c r="A784" s="3"/>
      <c r="B784" s="3"/>
      <c r="C784" s="4"/>
      <c r="D784" s="3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T784" s="4"/>
      <c r="U784" s="4"/>
      <c r="V784" s="4"/>
      <c r="W784" s="4"/>
      <c r="X784" s="4"/>
      <c r="Y784" s="4"/>
    </row>
    <row r="785" spans="1:25" ht="15.75" customHeight="1" x14ac:dyDescent="0.2">
      <c r="A785" s="3"/>
      <c r="B785" s="3"/>
      <c r="C785" s="4"/>
      <c r="D785" s="3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T785" s="4"/>
      <c r="U785" s="4"/>
      <c r="V785" s="4"/>
      <c r="W785" s="4"/>
      <c r="X785" s="4"/>
      <c r="Y785" s="4"/>
    </row>
    <row r="786" spans="1:25" ht="15.75" customHeight="1" x14ac:dyDescent="0.2">
      <c r="A786" s="3"/>
      <c r="B786" s="3"/>
      <c r="C786" s="4"/>
      <c r="D786" s="3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T786" s="4"/>
      <c r="U786" s="4"/>
      <c r="V786" s="4"/>
      <c r="W786" s="4"/>
      <c r="X786" s="4"/>
      <c r="Y786" s="4"/>
    </row>
    <row r="787" spans="1:25" ht="15.75" customHeight="1" x14ac:dyDescent="0.2">
      <c r="A787" s="3"/>
      <c r="B787" s="3"/>
      <c r="C787" s="4"/>
      <c r="D787" s="3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T787" s="4"/>
      <c r="U787" s="4"/>
      <c r="V787" s="4"/>
      <c r="W787" s="4"/>
      <c r="X787" s="4"/>
      <c r="Y787" s="4"/>
    </row>
    <row r="788" spans="1:25" ht="15.75" customHeight="1" x14ac:dyDescent="0.2">
      <c r="A788" s="3"/>
      <c r="B788" s="3"/>
      <c r="C788" s="4"/>
      <c r="D788" s="3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T788" s="4"/>
      <c r="U788" s="4"/>
      <c r="V788" s="4"/>
      <c r="W788" s="4"/>
      <c r="X788" s="4"/>
      <c r="Y788" s="4"/>
    </row>
    <row r="789" spans="1:25" ht="15.75" customHeight="1" x14ac:dyDescent="0.2">
      <c r="A789" s="3"/>
      <c r="B789" s="3"/>
      <c r="C789" s="4"/>
      <c r="D789" s="3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T789" s="4"/>
      <c r="U789" s="4"/>
      <c r="V789" s="4"/>
      <c r="W789" s="4"/>
      <c r="X789" s="4"/>
      <c r="Y789" s="4"/>
    </row>
    <row r="790" spans="1:25" ht="15.75" customHeight="1" x14ac:dyDescent="0.2">
      <c r="A790" s="3"/>
      <c r="B790" s="3"/>
      <c r="C790" s="4"/>
      <c r="D790" s="3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T790" s="4"/>
      <c r="U790" s="4"/>
      <c r="V790" s="4"/>
      <c r="W790" s="4"/>
      <c r="X790" s="4"/>
      <c r="Y790" s="4"/>
    </row>
    <row r="791" spans="1:25" ht="15.75" customHeight="1" x14ac:dyDescent="0.2">
      <c r="A791" s="3"/>
      <c r="B791" s="3"/>
      <c r="C791" s="4"/>
      <c r="D791" s="3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T791" s="4"/>
      <c r="U791" s="4"/>
      <c r="V791" s="4"/>
      <c r="W791" s="4"/>
      <c r="X791" s="4"/>
      <c r="Y791" s="4"/>
    </row>
    <row r="792" spans="1:25" ht="15.75" customHeight="1" x14ac:dyDescent="0.2">
      <c r="A792" s="3"/>
      <c r="B792" s="3"/>
      <c r="C792" s="4"/>
      <c r="D792" s="3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T792" s="4"/>
      <c r="U792" s="4"/>
      <c r="V792" s="4"/>
      <c r="W792" s="4"/>
      <c r="X792" s="4"/>
      <c r="Y792" s="4"/>
    </row>
    <row r="793" spans="1:25" ht="15.75" customHeight="1" x14ac:dyDescent="0.2">
      <c r="A793" s="3"/>
      <c r="B793" s="3"/>
      <c r="C793" s="4"/>
      <c r="D793" s="3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T793" s="4"/>
      <c r="U793" s="4"/>
      <c r="V793" s="4"/>
      <c r="W793" s="4"/>
      <c r="X793" s="4"/>
      <c r="Y793" s="4"/>
    </row>
    <row r="794" spans="1:25" ht="15.75" customHeight="1" x14ac:dyDescent="0.2">
      <c r="A794" s="3"/>
      <c r="B794" s="3"/>
      <c r="C794" s="4"/>
      <c r="D794" s="3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T794" s="4"/>
      <c r="U794" s="4"/>
      <c r="V794" s="4"/>
      <c r="W794" s="4"/>
      <c r="X794" s="4"/>
      <c r="Y794" s="4"/>
    </row>
    <row r="795" spans="1:25" ht="15.75" customHeight="1" x14ac:dyDescent="0.2">
      <c r="A795" s="3"/>
      <c r="B795" s="3"/>
      <c r="C795" s="4"/>
      <c r="D795" s="3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T795" s="4"/>
      <c r="U795" s="4"/>
      <c r="V795" s="4"/>
      <c r="W795" s="4"/>
      <c r="X795" s="4"/>
      <c r="Y795" s="4"/>
    </row>
    <row r="796" spans="1:25" ht="15.75" customHeight="1" x14ac:dyDescent="0.2">
      <c r="A796" s="3"/>
      <c r="B796" s="3"/>
      <c r="C796" s="4"/>
      <c r="D796" s="3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T796" s="4"/>
      <c r="U796" s="4"/>
      <c r="V796" s="4"/>
      <c r="W796" s="4"/>
      <c r="X796" s="4"/>
      <c r="Y796" s="4"/>
    </row>
    <row r="797" spans="1:25" ht="15.75" customHeight="1" x14ac:dyDescent="0.2">
      <c r="A797" s="3"/>
      <c r="B797" s="3"/>
      <c r="C797" s="4"/>
      <c r="D797" s="3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T797" s="4"/>
      <c r="U797" s="4"/>
      <c r="V797" s="4"/>
      <c r="W797" s="4"/>
      <c r="X797" s="4"/>
      <c r="Y797" s="4"/>
    </row>
    <row r="798" spans="1:25" ht="15.75" customHeight="1" x14ac:dyDescent="0.2">
      <c r="A798" s="3"/>
      <c r="B798" s="3"/>
      <c r="C798" s="4"/>
      <c r="D798" s="3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T798" s="4"/>
      <c r="U798" s="4"/>
      <c r="V798" s="4"/>
      <c r="W798" s="4"/>
      <c r="X798" s="4"/>
      <c r="Y798" s="4"/>
    </row>
    <row r="799" spans="1:25" ht="15.75" customHeight="1" x14ac:dyDescent="0.2">
      <c r="A799" s="3"/>
      <c r="B799" s="3"/>
      <c r="C799" s="4"/>
      <c r="D799" s="3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T799" s="4"/>
      <c r="U799" s="4"/>
      <c r="V799" s="4"/>
      <c r="W799" s="4"/>
      <c r="X799" s="4"/>
      <c r="Y799" s="4"/>
    </row>
    <row r="800" spans="1:25" ht="15.75" customHeight="1" x14ac:dyDescent="0.2">
      <c r="A800" s="3"/>
      <c r="B800" s="3"/>
      <c r="C800" s="4"/>
      <c r="D800" s="3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T800" s="4"/>
      <c r="U800" s="4"/>
      <c r="V800" s="4"/>
      <c r="W800" s="4"/>
      <c r="X800" s="4"/>
      <c r="Y800" s="4"/>
    </row>
    <row r="801" spans="1:25" ht="15.75" customHeight="1" x14ac:dyDescent="0.2">
      <c r="A801" s="3"/>
      <c r="B801" s="3"/>
      <c r="C801" s="4"/>
      <c r="D801" s="3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T801" s="4"/>
      <c r="U801" s="4"/>
      <c r="V801" s="4"/>
      <c r="W801" s="4"/>
      <c r="X801" s="4"/>
      <c r="Y801" s="4"/>
    </row>
    <row r="802" spans="1:25" ht="15.75" customHeight="1" x14ac:dyDescent="0.2">
      <c r="A802" s="3"/>
      <c r="B802" s="3"/>
      <c r="C802" s="4"/>
      <c r="D802" s="3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T802" s="4"/>
      <c r="U802" s="4"/>
      <c r="V802" s="4"/>
      <c r="W802" s="4"/>
      <c r="X802" s="4"/>
      <c r="Y802" s="4"/>
    </row>
    <row r="803" spans="1:25" ht="15.75" customHeight="1" x14ac:dyDescent="0.2">
      <c r="A803" s="3"/>
      <c r="B803" s="3"/>
      <c r="C803" s="4"/>
      <c r="D803" s="3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T803" s="4"/>
      <c r="U803" s="4"/>
      <c r="V803" s="4"/>
      <c r="W803" s="4"/>
      <c r="X803" s="4"/>
      <c r="Y803" s="4"/>
    </row>
    <row r="804" spans="1:25" ht="15.75" customHeight="1" x14ac:dyDescent="0.2">
      <c r="A804" s="3"/>
      <c r="B804" s="3"/>
      <c r="C804" s="4"/>
      <c r="D804" s="3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T804" s="4"/>
      <c r="U804" s="4"/>
      <c r="V804" s="4"/>
      <c r="W804" s="4"/>
      <c r="X804" s="4"/>
      <c r="Y804" s="4"/>
    </row>
    <row r="805" spans="1:25" ht="15.75" customHeight="1" x14ac:dyDescent="0.2">
      <c r="A805" s="3"/>
      <c r="B805" s="3"/>
      <c r="C805" s="4"/>
      <c r="D805" s="3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T805" s="4"/>
      <c r="U805" s="4"/>
      <c r="V805" s="4"/>
      <c r="W805" s="4"/>
      <c r="X805" s="4"/>
      <c r="Y805" s="4"/>
    </row>
    <row r="806" spans="1:25" ht="15.75" customHeight="1" x14ac:dyDescent="0.2">
      <c r="A806" s="3"/>
      <c r="B806" s="3"/>
      <c r="C806" s="4"/>
      <c r="D806" s="3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T806" s="4"/>
      <c r="U806" s="4"/>
      <c r="V806" s="4"/>
      <c r="W806" s="4"/>
      <c r="X806" s="4"/>
      <c r="Y806" s="4"/>
    </row>
    <row r="807" spans="1:25" ht="15.75" customHeight="1" x14ac:dyDescent="0.2">
      <c r="A807" s="3"/>
      <c r="B807" s="3"/>
      <c r="C807" s="4"/>
      <c r="D807" s="3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T807" s="4"/>
      <c r="U807" s="4"/>
      <c r="V807" s="4"/>
      <c r="W807" s="4"/>
      <c r="X807" s="4"/>
      <c r="Y807" s="4"/>
    </row>
    <row r="808" spans="1:25" ht="15.75" customHeight="1" x14ac:dyDescent="0.2">
      <c r="A808" s="3"/>
      <c r="B808" s="3"/>
      <c r="C808" s="4"/>
      <c r="D808" s="3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T808" s="4"/>
      <c r="U808" s="4"/>
      <c r="V808" s="4"/>
      <c r="W808" s="4"/>
      <c r="X808" s="4"/>
      <c r="Y808" s="4"/>
    </row>
    <row r="809" spans="1:25" ht="15.75" customHeight="1" x14ac:dyDescent="0.2">
      <c r="A809" s="3"/>
      <c r="B809" s="3"/>
      <c r="C809" s="4"/>
      <c r="D809" s="3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T809" s="4"/>
      <c r="U809" s="4"/>
      <c r="V809" s="4"/>
      <c r="W809" s="4"/>
      <c r="X809" s="4"/>
      <c r="Y809" s="4"/>
    </row>
    <row r="810" spans="1:25" ht="15.75" customHeight="1" x14ac:dyDescent="0.2">
      <c r="A810" s="3"/>
      <c r="B810" s="3"/>
      <c r="C810" s="4"/>
      <c r="D810" s="3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T810" s="4"/>
      <c r="U810" s="4"/>
      <c r="V810" s="4"/>
      <c r="W810" s="4"/>
      <c r="X810" s="4"/>
      <c r="Y810" s="4"/>
    </row>
    <row r="811" spans="1:25" ht="15.75" customHeight="1" x14ac:dyDescent="0.2">
      <c r="A811" s="3"/>
      <c r="B811" s="3"/>
      <c r="C811" s="4"/>
      <c r="D811" s="3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T811" s="4"/>
      <c r="U811" s="4"/>
      <c r="V811" s="4"/>
      <c r="W811" s="4"/>
      <c r="X811" s="4"/>
      <c r="Y811" s="4"/>
    </row>
    <row r="812" spans="1:25" ht="15.75" customHeight="1" x14ac:dyDescent="0.2">
      <c r="A812" s="3"/>
      <c r="B812" s="3"/>
      <c r="C812" s="4"/>
      <c r="D812" s="3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T812" s="4"/>
      <c r="U812" s="4"/>
      <c r="V812" s="4"/>
      <c r="W812" s="4"/>
      <c r="X812" s="4"/>
      <c r="Y812" s="4"/>
    </row>
    <row r="813" spans="1:25" ht="15.75" customHeight="1" x14ac:dyDescent="0.2">
      <c r="A813" s="3"/>
      <c r="B813" s="3"/>
      <c r="C813" s="4"/>
      <c r="D813" s="3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T813" s="4"/>
      <c r="U813" s="4"/>
      <c r="V813" s="4"/>
      <c r="W813" s="4"/>
      <c r="X813" s="4"/>
      <c r="Y813" s="4"/>
    </row>
    <row r="814" spans="1:25" ht="15.75" customHeight="1" x14ac:dyDescent="0.2">
      <c r="A814" s="3"/>
      <c r="B814" s="3"/>
      <c r="C814" s="4"/>
      <c r="D814" s="3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T814" s="4"/>
      <c r="U814" s="4"/>
      <c r="V814" s="4"/>
      <c r="W814" s="4"/>
      <c r="X814" s="4"/>
      <c r="Y814" s="4"/>
    </row>
    <row r="815" spans="1:25" ht="15.75" customHeight="1" x14ac:dyDescent="0.2">
      <c r="A815" s="3"/>
      <c r="B815" s="3"/>
      <c r="C815" s="4"/>
      <c r="D815" s="3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T815" s="4"/>
      <c r="U815" s="4"/>
      <c r="V815" s="4"/>
      <c r="W815" s="4"/>
      <c r="X815" s="4"/>
      <c r="Y815" s="4"/>
    </row>
    <row r="816" spans="1:25" ht="15.75" customHeight="1" x14ac:dyDescent="0.2">
      <c r="A816" s="3"/>
      <c r="B816" s="3"/>
      <c r="C816" s="4"/>
      <c r="D816" s="3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T816" s="4"/>
      <c r="U816" s="4"/>
      <c r="V816" s="4"/>
      <c r="W816" s="4"/>
      <c r="X816" s="4"/>
      <c r="Y816" s="4"/>
    </row>
    <row r="817" spans="1:25" ht="15.75" customHeight="1" x14ac:dyDescent="0.2">
      <c r="A817" s="3"/>
      <c r="B817" s="3"/>
      <c r="C817" s="4"/>
      <c r="D817" s="3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T817" s="4"/>
      <c r="U817" s="4"/>
      <c r="V817" s="4"/>
      <c r="W817" s="4"/>
      <c r="X817" s="4"/>
      <c r="Y817" s="4"/>
    </row>
    <row r="818" spans="1:25" ht="15.75" customHeight="1" x14ac:dyDescent="0.2">
      <c r="A818" s="3"/>
      <c r="B818" s="3"/>
      <c r="C818" s="4"/>
      <c r="D818" s="3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T818" s="4"/>
      <c r="U818" s="4"/>
      <c r="V818" s="4"/>
      <c r="W818" s="4"/>
      <c r="X818" s="4"/>
      <c r="Y818" s="4"/>
    </row>
    <row r="819" spans="1:25" ht="15.75" customHeight="1" x14ac:dyDescent="0.2">
      <c r="A819" s="3"/>
      <c r="B819" s="3"/>
      <c r="C819" s="4"/>
      <c r="D819" s="3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T819" s="4"/>
      <c r="U819" s="4"/>
      <c r="V819" s="4"/>
      <c r="W819" s="4"/>
      <c r="X819" s="4"/>
      <c r="Y819" s="4"/>
    </row>
    <row r="820" spans="1:25" ht="15.75" customHeight="1" x14ac:dyDescent="0.2">
      <c r="A820" s="3"/>
      <c r="B820" s="3"/>
      <c r="C820" s="4"/>
      <c r="D820" s="3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T820" s="4"/>
      <c r="U820" s="4"/>
      <c r="V820" s="4"/>
      <c r="W820" s="4"/>
      <c r="X820" s="4"/>
      <c r="Y820" s="4"/>
    </row>
    <row r="821" spans="1:25" ht="15.75" customHeight="1" x14ac:dyDescent="0.2">
      <c r="A821" s="3"/>
      <c r="B821" s="3"/>
      <c r="C821" s="4"/>
      <c r="D821" s="3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T821" s="4"/>
      <c r="U821" s="4"/>
      <c r="V821" s="4"/>
      <c r="W821" s="4"/>
      <c r="X821" s="4"/>
      <c r="Y821" s="4"/>
    </row>
    <row r="822" spans="1:25" ht="15.75" customHeight="1" x14ac:dyDescent="0.2">
      <c r="A822" s="3"/>
      <c r="B822" s="3"/>
      <c r="C822" s="4"/>
      <c r="D822" s="3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T822" s="4"/>
      <c r="U822" s="4"/>
      <c r="V822" s="4"/>
      <c r="W822" s="4"/>
      <c r="X822" s="4"/>
      <c r="Y822" s="4"/>
    </row>
    <row r="823" spans="1:25" ht="15.75" customHeight="1" x14ac:dyDescent="0.2">
      <c r="A823" s="3"/>
      <c r="B823" s="3"/>
      <c r="C823" s="4"/>
      <c r="D823" s="3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T823" s="4"/>
      <c r="U823" s="4"/>
      <c r="V823" s="4"/>
      <c r="W823" s="4"/>
      <c r="X823" s="4"/>
      <c r="Y823" s="4"/>
    </row>
    <row r="824" spans="1:25" ht="15.75" customHeight="1" x14ac:dyDescent="0.2">
      <c r="A824" s="3"/>
      <c r="B824" s="3"/>
      <c r="C824" s="4"/>
      <c r="D824" s="3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T824" s="4"/>
      <c r="U824" s="4"/>
      <c r="V824" s="4"/>
      <c r="W824" s="4"/>
      <c r="X824" s="4"/>
      <c r="Y824" s="4"/>
    </row>
    <row r="825" spans="1:25" ht="15.75" customHeight="1" x14ac:dyDescent="0.2">
      <c r="A825" s="3"/>
      <c r="B825" s="3"/>
      <c r="C825" s="4"/>
      <c r="D825" s="3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T825" s="4"/>
      <c r="U825" s="4"/>
      <c r="V825" s="4"/>
      <c r="W825" s="4"/>
      <c r="X825" s="4"/>
      <c r="Y825" s="4"/>
    </row>
    <row r="826" spans="1:25" ht="15.75" customHeight="1" x14ac:dyDescent="0.2">
      <c r="A826" s="3"/>
      <c r="B826" s="3"/>
      <c r="C826" s="4"/>
      <c r="D826" s="3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T826" s="4"/>
      <c r="U826" s="4"/>
      <c r="V826" s="4"/>
      <c r="W826" s="4"/>
      <c r="X826" s="4"/>
      <c r="Y826" s="4"/>
    </row>
    <row r="827" spans="1:25" ht="15.75" customHeight="1" x14ac:dyDescent="0.2">
      <c r="A827" s="3"/>
      <c r="B827" s="3"/>
      <c r="C827" s="4"/>
      <c r="D827" s="3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T827" s="4"/>
      <c r="U827" s="4"/>
      <c r="V827" s="4"/>
      <c r="W827" s="4"/>
      <c r="X827" s="4"/>
      <c r="Y827" s="4"/>
    </row>
    <row r="828" spans="1:25" ht="15.75" customHeight="1" x14ac:dyDescent="0.2">
      <c r="A828" s="3"/>
      <c r="B828" s="3"/>
      <c r="C828" s="4"/>
      <c r="D828" s="3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T828" s="4"/>
      <c r="U828" s="4"/>
      <c r="V828" s="4"/>
      <c r="W828" s="4"/>
      <c r="X828" s="4"/>
      <c r="Y828" s="4"/>
    </row>
    <row r="829" spans="1:25" ht="15.75" customHeight="1" x14ac:dyDescent="0.2">
      <c r="A829" s="3"/>
      <c r="B829" s="3"/>
      <c r="C829" s="4"/>
      <c r="D829" s="3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T829" s="4"/>
      <c r="U829" s="4"/>
      <c r="V829" s="4"/>
      <c r="W829" s="4"/>
      <c r="X829" s="4"/>
      <c r="Y829" s="4"/>
    </row>
    <row r="830" spans="1:25" ht="15.75" customHeight="1" x14ac:dyDescent="0.2">
      <c r="A830" s="3"/>
      <c r="B830" s="3"/>
      <c r="C830" s="4"/>
      <c r="D830" s="3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T830" s="4"/>
      <c r="U830" s="4"/>
      <c r="V830" s="4"/>
      <c r="W830" s="4"/>
      <c r="X830" s="4"/>
      <c r="Y830" s="4"/>
    </row>
    <row r="831" spans="1:25" ht="15.75" customHeight="1" x14ac:dyDescent="0.2">
      <c r="A831" s="3"/>
      <c r="B831" s="3"/>
      <c r="C831" s="4"/>
      <c r="D831" s="3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T831" s="4"/>
      <c r="U831" s="4"/>
      <c r="V831" s="4"/>
      <c r="W831" s="4"/>
      <c r="X831" s="4"/>
      <c r="Y831" s="4"/>
    </row>
    <row r="832" spans="1:25" ht="15.75" customHeight="1" x14ac:dyDescent="0.2">
      <c r="A832" s="3"/>
      <c r="B832" s="3"/>
      <c r="C832" s="4"/>
      <c r="D832" s="3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T832" s="4"/>
      <c r="U832" s="4"/>
      <c r="V832" s="4"/>
      <c r="W832" s="4"/>
      <c r="X832" s="4"/>
      <c r="Y832" s="4"/>
    </row>
    <row r="833" spans="1:25" ht="15.75" customHeight="1" x14ac:dyDescent="0.2">
      <c r="A833" s="3"/>
      <c r="B833" s="3"/>
      <c r="C833" s="4"/>
      <c r="D833" s="3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T833" s="4"/>
      <c r="U833" s="4"/>
      <c r="V833" s="4"/>
      <c r="W833" s="4"/>
      <c r="X833" s="4"/>
      <c r="Y833" s="4"/>
    </row>
    <row r="834" spans="1:25" ht="15.75" customHeight="1" x14ac:dyDescent="0.2">
      <c r="A834" s="3"/>
      <c r="B834" s="3"/>
      <c r="C834" s="4"/>
      <c r="D834" s="3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T834" s="4"/>
      <c r="U834" s="4"/>
      <c r="V834" s="4"/>
      <c r="W834" s="4"/>
      <c r="X834" s="4"/>
      <c r="Y834" s="4"/>
    </row>
    <row r="835" spans="1:25" ht="15.75" customHeight="1" x14ac:dyDescent="0.2">
      <c r="A835" s="3"/>
      <c r="B835" s="3"/>
      <c r="C835" s="4"/>
      <c r="D835" s="3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T835" s="4"/>
      <c r="U835" s="4"/>
      <c r="V835" s="4"/>
      <c r="W835" s="4"/>
      <c r="X835" s="4"/>
      <c r="Y835" s="4"/>
    </row>
    <row r="836" spans="1:25" ht="15.75" customHeight="1" x14ac:dyDescent="0.2">
      <c r="A836" s="3"/>
      <c r="B836" s="3"/>
      <c r="C836" s="4"/>
      <c r="D836" s="3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T836" s="4"/>
      <c r="U836" s="4"/>
      <c r="V836" s="4"/>
      <c r="W836" s="4"/>
      <c r="X836" s="4"/>
      <c r="Y836" s="4"/>
    </row>
    <row r="837" spans="1:25" ht="15.75" customHeight="1" x14ac:dyDescent="0.2">
      <c r="A837" s="3"/>
      <c r="B837" s="3"/>
      <c r="C837" s="4"/>
      <c r="D837" s="3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T837" s="4"/>
      <c r="U837" s="4"/>
      <c r="V837" s="4"/>
      <c r="W837" s="4"/>
      <c r="X837" s="4"/>
      <c r="Y837" s="4"/>
    </row>
    <row r="838" spans="1:25" ht="15.75" customHeight="1" x14ac:dyDescent="0.2">
      <c r="A838" s="3"/>
      <c r="B838" s="3"/>
      <c r="C838" s="4"/>
      <c r="D838" s="3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T838" s="4"/>
      <c r="U838" s="4"/>
      <c r="V838" s="4"/>
      <c r="W838" s="4"/>
      <c r="X838" s="4"/>
      <c r="Y838" s="4"/>
    </row>
    <row r="839" spans="1:25" ht="15.75" customHeight="1" x14ac:dyDescent="0.2">
      <c r="A839" s="3"/>
      <c r="B839" s="3"/>
      <c r="C839" s="4"/>
      <c r="D839" s="3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T839" s="4"/>
      <c r="U839" s="4"/>
      <c r="V839" s="4"/>
      <c r="W839" s="4"/>
      <c r="X839" s="4"/>
      <c r="Y839" s="4"/>
    </row>
    <row r="840" spans="1:25" ht="15.75" customHeight="1" x14ac:dyDescent="0.2">
      <c r="A840" s="3"/>
      <c r="B840" s="3"/>
      <c r="C840" s="4"/>
      <c r="D840" s="3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T840" s="4"/>
      <c r="U840" s="4"/>
      <c r="V840" s="4"/>
      <c r="W840" s="4"/>
      <c r="X840" s="4"/>
      <c r="Y840" s="4"/>
    </row>
    <row r="841" spans="1:25" ht="15.75" customHeight="1" x14ac:dyDescent="0.2">
      <c r="A841" s="3"/>
      <c r="B841" s="3"/>
      <c r="C841" s="4"/>
      <c r="D841" s="3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T841" s="4"/>
      <c r="U841" s="4"/>
      <c r="V841" s="4"/>
      <c r="W841" s="4"/>
      <c r="X841" s="4"/>
      <c r="Y841" s="4"/>
    </row>
    <row r="842" spans="1:25" ht="15.75" customHeight="1" x14ac:dyDescent="0.2">
      <c r="A842" s="3"/>
      <c r="B842" s="3"/>
      <c r="C842" s="4"/>
      <c r="D842" s="3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T842" s="4"/>
      <c r="U842" s="4"/>
      <c r="V842" s="4"/>
      <c r="W842" s="4"/>
      <c r="X842" s="4"/>
      <c r="Y842" s="4"/>
    </row>
    <row r="843" spans="1:25" ht="15.75" customHeight="1" x14ac:dyDescent="0.2">
      <c r="A843" s="3"/>
      <c r="B843" s="3"/>
      <c r="C843" s="4"/>
      <c r="D843" s="3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T843" s="4"/>
      <c r="U843" s="4"/>
      <c r="V843" s="4"/>
      <c r="W843" s="4"/>
      <c r="X843" s="4"/>
      <c r="Y843" s="4"/>
    </row>
    <row r="844" spans="1:25" ht="15.75" customHeight="1" x14ac:dyDescent="0.2">
      <c r="A844" s="3"/>
      <c r="B844" s="3"/>
      <c r="C844" s="4"/>
      <c r="D844" s="3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T844" s="4"/>
      <c r="U844" s="4"/>
      <c r="V844" s="4"/>
      <c r="W844" s="4"/>
      <c r="X844" s="4"/>
      <c r="Y844" s="4"/>
    </row>
    <row r="845" spans="1:25" ht="15.75" customHeight="1" x14ac:dyDescent="0.2">
      <c r="A845" s="3"/>
      <c r="B845" s="3"/>
      <c r="C845" s="4"/>
      <c r="D845" s="3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T845" s="4"/>
      <c r="U845" s="4"/>
      <c r="V845" s="4"/>
      <c r="W845" s="4"/>
      <c r="X845" s="4"/>
      <c r="Y845" s="4"/>
    </row>
    <row r="846" spans="1:25" ht="15.75" customHeight="1" x14ac:dyDescent="0.2">
      <c r="A846" s="3"/>
      <c r="B846" s="3"/>
      <c r="C846" s="4"/>
      <c r="D846" s="3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T846" s="4"/>
      <c r="U846" s="4"/>
      <c r="V846" s="4"/>
      <c r="W846" s="4"/>
      <c r="X846" s="4"/>
      <c r="Y846" s="4"/>
    </row>
    <row r="847" spans="1:25" ht="15.75" customHeight="1" x14ac:dyDescent="0.2">
      <c r="A847" s="3"/>
      <c r="B847" s="3"/>
      <c r="C847" s="4"/>
      <c r="D847" s="3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T847" s="4"/>
      <c r="U847" s="4"/>
      <c r="V847" s="4"/>
      <c r="W847" s="4"/>
      <c r="X847" s="4"/>
      <c r="Y847" s="4"/>
    </row>
    <row r="848" spans="1:25" ht="15.75" customHeight="1" x14ac:dyDescent="0.2">
      <c r="A848" s="3"/>
      <c r="B848" s="3"/>
      <c r="C848" s="4"/>
      <c r="D848" s="3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T848" s="4"/>
      <c r="U848" s="4"/>
      <c r="V848" s="4"/>
      <c r="W848" s="4"/>
      <c r="X848" s="4"/>
      <c r="Y848" s="4"/>
    </row>
    <row r="849" spans="1:25" ht="15.75" customHeight="1" x14ac:dyDescent="0.2">
      <c r="A849" s="3"/>
      <c r="B849" s="3"/>
      <c r="C849" s="4"/>
      <c r="D849" s="3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T849" s="4"/>
      <c r="U849" s="4"/>
      <c r="V849" s="4"/>
      <c r="W849" s="4"/>
      <c r="X849" s="4"/>
      <c r="Y849" s="4"/>
    </row>
    <row r="850" spans="1:25" ht="15.75" customHeight="1" x14ac:dyDescent="0.2">
      <c r="A850" s="3"/>
      <c r="B850" s="3"/>
      <c r="C850" s="4"/>
      <c r="D850" s="3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T850" s="4"/>
      <c r="U850" s="4"/>
      <c r="V850" s="4"/>
      <c r="W850" s="4"/>
      <c r="X850" s="4"/>
      <c r="Y850" s="4"/>
    </row>
    <row r="851" spans="1:25" ht="15.75" customHeight="1" x14ac:dyDescent="0.2">
      <c r="A851" s="3"/>
      <c r="B851" s="3"/>
      <c r="C851" s="4"/>
      <c r="D851" s="3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T851" s="4"/>
      <c r="U851" s="4"/>
      <c r="V851" s="4"/>
      <c r="W851" s="4"/>
      <c r="X851" s="4"/>
      <c r="Y851" s="4"/>
    </row>
    <row r="852" spans="1:25" ht="15.75" customHeight="1" x14ac:dyDescent="0.2">
      <c r="A852" s="3"/>
      <c r="B852" s="3"/>
      <c r="C852" s="4"/>
      <c r="D852" s="3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T852" s="4"/>
      <c r="U852" s="4"/>
      <c r="V852" s="4"/>
      <c r="W852" s="4"/>
      <c r="X852" s="4"/>
      <c r="Y852" s="4"/>
    </row>
    <row r="853" spans="1:25" ht="15.75" customHeight="1" x14ac:dyDescent="0.2">
      <c r="A853" s="3"/>
      <c r="B853" s="3"/>
      <c r="C853" s="4"/>
      <c r="D853" s="3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T853" s="4"/>
      <c r="U853" s="4"/>
      <c r="V853" s="4"/>
      <c r="W853" s="4"/>
      <c r="X853" s="4"/>
      <c r="Y853" s="4"/>
    </row>
    <row r="854" spans="1:25" ht="15.75" customHeight="1" x14ac:dyDescent="0.2">
      <c r="A854" s="3"/>
      <c r="B854" s="3"/>
      <c r="C854" s="4"/>
      <c r="D854" s="3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T854" s="4"/>
      <c r="U854" s="4"/>
      <c r="V854" s="4"/>
      <c r="W854" s="4"/>
      <c r="X854" s="4"/>
      <c r="Y854" s="4"/>
    </row>
    <row r="855" spans="1:25" ht="15.75" customHeight="1" x14ac:dyDescent="0.2">
      <c r="A855" s="3"/>
      <c r="B855" s="3"/>
      <c r="C855" s="4"/>
      <c r="D855" s="3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T855" s="4"/>
      <c r="U855" s="4"/>
      <c r="V855" s="4"/>
      <c r="W855" s="4"/>
      <c r="X855" s="4"/>
      <c r="Y855" s="4"/>
    </row>
    <row r="856" spans="1:25" ht="15.75" customHeight="1" x14ac:dyDescent="0.2">
      <c r="A856" s="3"/>
      <c r="B856" s="3"/>
      <c r="C856" s="4"/>
      <c r="D856" s="3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T856" s="4"/>
      <c r="U856" s="4"/>
      <c r="V856" s="4"/>
      <c r="W856" s="4"/>
      <c r="X856" s="4"/>
      <c r="Y856" s="4"/>
    </row>
    <row r="857" spans="1:25" ht="15.75" customHeight="1" x14ac:dyDescent="0.2">
      <c r="A857" s="3"/>
      <c r="B857" s="3"/>
      <c r="C857" s="4"/>
      <c r="D857" s="3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T857" s="4"/>
      <c r="U857" s="4"/>
      <c r="V857" s="4"/>
      <c r="W857" s="4"/>
      <c r="X857" s="4"/>
      <c r="Y857" s="4"/>
    </row>
    <row r="858" spans="1:25" ht="15.75" customHeight="1" x14ac:dyDescent="0.2">
      <c r="A858" s="3"/>
      <c r="B858" s="3"/>
      <c r="C858" s="4"/>
      <c r="D858" s="3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T858" s="4"/>
      <c r="U858" s="4"/>
      <c r="V858" s="4"/>
      <c r="W858" s="4"/>
      <c r="X858" s="4"/>
      <c r="Y858" s="4"/>
    </row>
    <row r="859" spans="1:25" ht="15.75" customHeight="1" x14ac:dyDescent="0.2">
      <c r="A859" s="3"/>
      <c r="B859" s="3"/>
      <c r="C859" s="4"/>
      <c r="D859" s="3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T859" s="4"/>
      <c r="U859" s="4"/>
      <c r="V859" s="4"/>
      <c r="W859" s="4"/>
      <c r="X859" s="4"/>
      <c r="Y859" s="4"/>
    </row>
    <row r="860" spans="1:25" ht="15.75" customHeight="1" x14ac:dyDescent="0.2">
      <c r="A860" s="3"/>
      <c r="B860" s="3"/>
      <c r="C860" s="4"/>
      <c r="D860" s="3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T860" s="4"/>
      <c r="U860" s="4"/>
      <c r="V860" s="4"/>
      <c r="W860" s="4"/>
      <c r="X860" s="4"/>
      <c r="Y860" s="4"/>
    </row>
    <row r="861" spans="1:25" ht="15.75" customHeight="1" x14ac:dyDescent="0.2">
      <c r="A861" s="3"/>
      <c r="B861" s="3"/>
      <c r="C861" s="4"/>
      <c r="D861" s="3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T861" s="4"/>
      <c r="U861" s="4"/>
      <c r="V861" s="4"/>
      <c r="W861" s="4"/>
      <c r="X861" s="4"/>
      <c r="Y861" s="4"/>
    </row>
    <row r="862" spans="1:25" ht="15.75" customHeight="1" x14ac:dyDescent="0.2">
      <c r="A862" s="3"/>
      <c r="B862" s="3"/>
      <c r="C862" s="4"/>
      <c r="D862" s="3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T862" s="4"/>
      <c r="U862" s="4"/>
      <c r="V862" s="4"/>
      <c r="W862" s="4"/>
      <c r="X862" s="4"/>
      <c r="Y862" s="4"/>
    </row>
    <row r="863" spans="1:25" ht="15.75" customHeight="1" x14ac:dyDescent="0.2">
      <c r="A863" s="3"/>
      <c r="B863" s="3"/>
      <c r="C863" s="4"/>
      <c r="D863" s="3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T863" s="4"/>
      <c r="U863" s="4"/>
      <c r="V863" s="4"/>
      <c r="W863" s="4"/>
      <c r="X863" s="4"/>
      <c r="Y863" s="4"/>
    </row>
    <row r="864" spans="1:25" ht="15.75" customHeight="1" x14ac:dyDescent="0.2">
      <c r="A864" s="3"/>
      <c r="B864" s="3"/>
      <c r="C864" s="4"/>
      <c r="D864" s="3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T864" s="4"/>
      <c r="U864" s="4"/>
      <c r="V864" s="4"/>
      <c r="W864" s="4"/>
      <c r="X864" s="4"/>
      <c r="Y864" s="4"/>
    </row>
    <row r="865" spans="1:25" ht="15.75" customHeight="1" x14ac:dyDescent="0.2">
      <c r="A865" s="3"/>
      <c r="B865" s="3"/>
      <c r="C865" s="4"/>
      <c r="D865" s="3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T865" s="4"/>
      <c r="U865" s="4"/>
      <c r="V865" s="4"/>
      <c r="W865" s="4"/>
      <c r="X865" s="4"/>
      <c r="Y865" s="4"/>
    </row>
    <row r="866" spans="1:25" ht="15.75" customHeight="1" x14ac:dyDescent="0.2">
      <c r="A866" s="3"/>
      <c r="B866" s="3"/>
      <c r="C866" s="4"/>
      <c r="D866" s="3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T866" s="4"/>
      <c r="U866" s="4"/>
      <c r="V866" s="4"/>
      <c r="W866" s="4"/>
      <c r="X866" s="4"/>
      <c r="Y866" s="4"/>
    </row>
    <row r="867" spans="1:25" ht="15.75" customHeight="1" x14ac:dyDescent="0.2">
      <c r="A867" s="3"/>
      <c r="B867" s="3"/>
      <c r="C867" s="4"/>
      <c r="D867" s="3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T867" s="4"/>
      <c r="U867" s="4"/>
      <c r="V867" s="4"/>
      <c r="W867" s="4"/>
      <c r="X867" s="4"/>
      <c r="Y867" s="4"/>
    </row>
    <row r="868" spans="1:25" ht="15.75" customHeight="1" x14ac:dyDescent="0.2">
      <c r="A868" s="3"/>
      <c r="B868" s="3"/>
      <c r="C868" s="4"/>
      <c r="D868" s="3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T868" s="4"/>
      <c r="U868" s="4"/>
      <c r="V868" s="4"/>
      <c r="W868" s="4"/>
      <c r="X868" s="4"/>
      <c r="Y868" s="4"/>
    </row>
    <row r="869" spans="1:25" ht="15.75" customHeight="1" x14ac:dyDescent="0.2">
      <c r="A869" s="3"/>
      <c r="B869" s="3"/>
      <c r="C869" s="4"/>
      <c r="D869" s="3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T869" s="4"/>
      <c r="U869" s="4"/>
      <c r="V869" s="4"/>
      <c r="W869" s="4"/>
      <c r="X869" s="4"/>
      <c r="Y869" s="4"/>
    </row>
    <row r="870" spans="1:25" ht="15.75" customHeight="1" x14ac:dyDescent="0.2">
      <c r="A870" s="3"/>
      <c r="B870" s="3"/>
      <c r="C870" s="4"/>
      <c r="D870" s="3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T870" s="4"/>
      <c r="U870" s="4"/>
      <c r="V870" s="4"/>
      <c r="W870" s="4"/>
      <c r="X870" s="4"/>
      <c r="Y870" s="4"/>
    </row>
    <row r="871" spans="1:25" ht="15.75" customHeight="1" x14ac:dyDescent="0.2">
      <c r="A871" s="3"/>
      <c r="B871" s="3"/>
      <c r="C871" s="4"/>
      <c r="D871" s="3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T871" s="4"/>
      <c r="U871" s="4"/>
      <c r="V871" s="4"/>
      <c r="W871" s="4"/>
      <c r="X871" s="4"/>
      <c r="Y871" s="4"/>
    </row>
    <row r="872" spans="1:25" ht="15.75" customHeight="1" x14ac:dyDescent="0.2">
      <c r="A872" s="3"/>
      <c r="B872" s="3"/>
      <c r="C872" s="4"/>
      <c r="D872" s="3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T872" s="4"/>
      <c r="U872" s="4"/>
      <c r="V872" s="4"/>
      <c r="W872" s="4"/>
      <c r="X872" s="4"/>
      <c r="Y872" s="4"/>
    </row>
    <row r="873" spans="1:25" ht="15.75" customHeight="1" x14ac:dyDescent="0.2">
      <c r="A873" s="3"/>
      <c r="B873" s="3"/>
      <c r="C873" s="4"/>
      <c r="D873" s="3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T873" s="4"/>
      <c r="U873" s="4"/>
      <c r="V873" s="4"/>
      <c r="W873" s="4"/>
      <c r="X873" s="4"/>
      <c r="Y873" s="4"/>
    </row>
    <row r="874" spans="1:25" ht="15.75" customHeight="1" x14ac:dyDescent="0.2">
      <c r="A874" s="3"/>
      <c r="B874" s="3"/>
      <c r="C874" s="4"/>
      <c r="D874" s="3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T874" s="4"/>
      <c r="U874" s="4"/>
      <c r="V874" s="4"/>
      <c r="W874" s="4"/>
      <c r="X874" s="4"/>
      <c r="Y874" s="4"/>
    </row>
    <row r="875" spans="1:25" ht="15.75" customHeight="1" x14ac:dyDescent="0.2">
      <c r="A875" s="3"/>
      <c r="B875" s="3"/>
      <c r="C875" s="4"/>
      <c r="D875" s="3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T875" s="4"/>
      <c r="U875" s="4"/>
      <c r="V875" s="4"/>
      <c r="W875" s="4"/>
      <c r="X875" s="4"/>
      <c r="Y875" s="4"/>
    </row>
    <row r="876" spans="1:25" ht="15.75" customHeight="1" x14ac:dyDescent="0.2">
      <c r="A876" s="3"/>
      <c r="B876" s="3"/>
      <c r="C876" s="4"/>
      <c r="D876" s="3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T876" s="4"/>
      <c r="U876" s="4"/>
      <c r="V876" s="4"/>
      <c r="W876" s="4"/>
      <c r="X876" s="4"/>
      <c r="Y876" s="4"/>
    </row>
    <row r="877" spans="1:25" ht="15.75" customHeight="1" x14ac:dyDescent="0.2">
      <c r="A877" s="3"/>
      <c r="B877" s="3"/>
      <c r="C877" s="4"/>
      <c r="D877" s="3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T877" s="4"/>
      <c r="U877" s="4"/>
      <c r="V877" s="4"/>
      <c r="W877" s="4"/>
      <c r="X877" s="4"/>
      <c r="Y877" s="4"/>
    </row>
    <row r="878" spans="1:25" ht="15.75" customHeight="1" x14ac:dyDescent="0.2">
      <c r="A878" s="3"/>
      <c r="B878" s="3"/>
      <c r="C878" s="4"/>
      <c r="D878" s="3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T878" s="4"/>
      <c r="U878" s="4"/>
      <c r="V878" s="4"/>
      <c r="W878" s="4"/>
      <c r="X878" s="4"/>
      <c r="Y878" s="4"/>
    </row>
    <row r="879" spans="1:25" ht="15.75" customHeight="1" x14ac:dyDescent="0.2">
      <c r="A879" s="3"/>
      <c r="B879" s="3"/>
      <c r="C879" s="4"/>
      <c r="D879" s="3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T879" s="4"/>
      <c r="U879" s="4"/>
      <c r="V879" s="4"/>
      <c r="W879" s="4"/>
      <c r="X879" s="4"/>
      <c r="Y879" s="4"/>
    </row>
    <row r="880" spans="1:25" ht="15.75" customHeight="1" x14ac:dyDescent="0.2">
      <c r="A880" s="3"/>
      <c r="B880" s="3"/>
      <c r="C880" s="4"/>
      <c r="D880" s="3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T880" s="4"/>
      <c r="U880" s="4"/>
      <c r="V880" s="4"/>
      <c r="W880" s="4"/>
      <c r="X880" s="4"/>
      <c r="Y880" s="4"/>
    </row>
    <row r="881" spans="1:25" ht="15.75" customHeight="1" x14ac:dyDescent="0.2">
      <c r="A881" s="3"/>
      <c r="B881" s="3"/>
      <c r="C881" s="4"/>
      <c r="D881" s="3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T881" s="4"/>
      <c r="U881" s="4"/>
      <c r="V881" s="4"/>
      <c r="W881" s="4"/>
      <c r="X881" s="4"/>
      <c r="Y881" s="4"/>
    </row>
    <row r="882" spans="1:25" ht="15.75" customHeight="1" x14ac:dyDescent="0.2">
      <c r="A882" s="3"/>
      <c r="B882" s="3"/>
      <c r="C882" s="4"/>
      <c r="D882" s="3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T882" s="4"/>
      <c r="U882" s="4"/>
      <c r="V882" s="4"/>
      <c r="W882" s="4"/>
      <c r="X882" s="4"/>
      <c r="Y882" s="4"/>
    </row>
    <row r="883" spans="1:25" ht="15.75" customHeight="1" x14ac:dyDescent="0.2">
      <c r="A883" s="3"/>
      <c r="B883" s="3"/>
      <c r="C883" s="4"/>
      <c r="D883" s="3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T883" s="4"/>
      <c r="U883" s="4"/>
      <c r="V883" s="4"/>
      <c r="W883" s="4"/>
      <c r="X883" s="4"/>
      <c r="Y883" s="4"/>
    </row>
    <row r="884" spans="1:25" ht="15.75" customHeight="1" x14ac:dyDescent="0.2">
      <c r="A884" s="3"/>
      <c r="B884" s="3"/>
      <c r="C884" s="4"/>
      <c r="D884" s="3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T884" s="4"/>
      <c r="U884" s="4"/>
      <c r="V884" s="4"/>
      <c r="W884" s="4"/>
      <c r="X884" s="4"/>
      <c r="Y884" s="4"/>
    </row>
    <row r="885" spans="1:25" ht="15.75" customHeight="1" x14ac:dyDescent="0.2">
      <c r="A885" s="3"/>
      <c r="B885" s="3"/>
      <c r="C885" s="4"/>
      <c r="D885" s="3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T885" s="4"/>
      <c r="U885" s="4"/>
      <c r="V885" s="4"/>
      <c r="W885" s="4"/>
      <c r="X885" s="4"/>
      <c r="Y885" s="4"/>
    </row>
    <row r="886" spans="1:25" ht="15.75" customHeight="1" x14ac:dyDescent="0.2">
      <c r="A886" s="3"/>
      <c r="B886" s="3"/>
      <c r="C886" s="4"/>
      <c r="D886" s="3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T886" s="4"/>
      <c r="U886" s="4"/>
      <c r="V886" s="4"/>
      <c r="W886" s="4"/>
      <c r="X886" s="4"/>
      <c r="Y886" s="4"/>
    </row>
    <row r="887" spans="1:25" ht="15.75" customHeight="1" x14ac:dyDescent="0.2">
      <c r="A887" s="3"/>
      <c r="B887" s="3"/>
      <c r="C887" s="4"/>
      <c r="D887" s="3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T887" s="4"/>
      <c r="U887" s="4"/>
      <c r="V887" s="4"/>
      <c r="W887" s="4"/>
      <c r="X887" s="4"/>
      <c r="Y887" s="4"/>
    </row>
    <row r="888" spans="1:25" ht="15.75" customHeight="1" x14ac:dyDescent="0.2">
      <c r="A888" s="3"/>
      <c r="B888" s="3"/>
      <c r="C888" s="4"/>
      <c r="D888" s="3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T888" s="4"/>
      <c r="U888" s="4"/>
      <c r="V888" s="4"/>
      <c r="W888" s="4"/>
      <c r="X888" s="4"/>
      <c r="Y888" s="4"/>
    </row>
    <row r="889" spans="1:25" ht="15.75" customHeight="1" x14ac:dyDescent="0.2">
      <c r="A889" s="3"/>
      <c r="B889" s="3"/>
      <c r="C889" s="4"/>
      <c r="D889" s="3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T889" s="4"/>
      <c r="U889" s="4"/>
      <c r="V889" s="4"/>
      <c r="W889" s="4"/>
      <c r="X889" s="4"/>
      <c r="Y889" s="4"/>
    </row>
    <row r="890" spans="1:25" ht="15.75" customHeight="1" x14ac:dyDescent="0.2">
      <c r="A890" s="3"/>
      <c r="B890" s="3"/>
      <c r="C890" s="4"/>
      <c r="D890" s="3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T890" s="4"/>
      <c r="U890" s="4"/>
      <c r="V890" s="4"/>
      <c r="W890" s="4"/>
      <c r="X890" s="4"/>
      <c r="Y890" s="4"/>
    </row>
    <row r="891" spans="1:25" ht="15.75" customHeight="1" x14ac:dyDescent="0.2">
      <c r="A891" s="3"/>
      <c r="B891" s="3"/>
      <c r="C891" s="4"/>
      <c r="D891" s="3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T891" s="4"/>
      <c r="U891" s="4"/>
      <c r="V891" s="4"/>
      <c r="W891" s="4"/>
      <c r="X891" s="4"/>
      <c r="Y891" s="4"/>
    </row>
    <row r="892" spans="1:25" ht="15.75" customHeight="1" x14ac:dyDescent="0.2">
      <c r="A892" s="3"/>
      <c r="B892" s="3"/>
      <c r="C892" s="4"/>
      <c r="D892" s="3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T892" s="4"/>
      <c r="U892" s="4"/>
      <c r="V892" s="4"/>
      <c r="W892" s="4"/>
      <c r="X892" s="4"/>
      <c r="Y892" s="4"/>
    </row>
    <row r="893" spans="1:25" ht="15.75" customHeight="1" x14ac:dyDescent="0.2">
      <c r="A893" s="3"/>
      <c r="B893" s="3"/>
      <c r="C893" s="4"/>
      <c r="D893" s="3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T893" s="4"/>
      <c r="U893" s="4"/>
      <c r="V893" s="4"/>
      <c r="W893" s="4"/>
      <c r="X893" s="4"/>
      <c r="Y893" s="4"/>
    </row>
    <row r="894" spans="1:25" ht="15.75" customHeight="1" x14ac:dyDescent="0.2">
      <c r="A894" s="3"/>
      <c r="B894" s="3"/>
      <c r="C894" s="4"/>
      <c r="D894" s="3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T894" s="4"/>
      <c r="U894" s="4"/>
      <c r="V894" s="4"/>
      <c r="W894" s="4"/>
      <c r="X894" s="4"/>
      <c r="Y894" s="4"/>
    </row>
    <row r="895" spans="1:25" ht="15.75" customHeight="1" x14ac:dyDescent="0.2">
      <c r="A895" s="3"/>
      <c r="B895" s="3"/>
      <c r="C895" s="4"/>
      <c r="D895" s="3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T895" s="4"/>
      <c r="U895" s="4"/>
      <c r="V895" s="4"/>
      <c r="W895" s="4"/>
      <c r="X895" s="4"/>
      <c r="Y895" s="4"/>
    </row>
    <row r="896" spans="1:25" ht="15.75" customHeight="1" x14ac:dyDescent="0.2">
      <c r="A896" s="3"/>
      <c r="B896" s="3"/>
      <c r="C896" s="4"/>
      <c r="D896" s="3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T896" s="4"/>
      <c r="U896" s="4"/>
      <c r="V896" s="4"/>
      <c r="W896" s="4"/>
      <c r="X896" s="4"/>
      <c r="Y896" s="4"/>
    </row>
    <row r="897" spans="1:25" ht="15.75" customHeight="1" x14ac:dyDescent="0.2">
      <c r="A897" s="3"/>
      <c r="B897" s="3"/>
      <c r="C897" s="4"/>
      <c r="D897" s="3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T897" s="4"/>
      <c r="U897" s="4"/>
      <c r="V897" s="4"/>
      <c r="W897" s="4"/>
      <c r="X897" s="4"/>
      <c r="Y897" s="4"/>
    </row>
    <row r="898" spans="1:25" ht="15.75" customHeight="1" x14ac:dyDescent="0.2">
      <c r="A898" s="3"/>
      <c r="B898" s="3"/>
      <c r="C898" s="4"/>
      <c r="D898" s="3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T898" s="4"/>
      <c r="U898" s="4"/>
      <c r="V898" s="4"/>
      <c r="W898" s="4"/>
      <c r="X898" s="4"/>
      <c r="Y898" s="4"/>
    </row>
    <row r="899" spans="1:25" ht="15.75" customHeight="1" x14ac:dyDescent="0.2">
      <c r="A899" s="3"/>
      <c r="B899" s="3"/>
      <c r="C899" s="4"/>
      <c r="D899" s="3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T899" s="4"/>
      <c r="U899" s="4"/>
      <c r="V899" s="4"/>
      <c r="W899" s="4"/>
      <c r="X899" s="4"/>
      <c r="Y899" s="4"/>
    </row>
    <row r="900" spans="1:25" ht="15.75" customHeight="1" x14ac:dyDescent="0.2">
      <c r="A900" s="3"/>
      <c r="B900" s="3"/>
      <c r="C900" s="4"/>
      <c r="D900" s="3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T900" s="4"/>
      <c r="U900" s="4"/>
      <c r="V900" s="4"/>
      <c r="W900" s="4"/>
      <c r="X900" s="4"/>
      <c r="Y900" s="4"/>
    </row>
    <row r="901" spans="1:25" ht="15.75" customHeight="1" x14ac:dyDescent="0.2">
      <c r="A901" s="3"/>
      <c r="B901" s="3"/>
      <c r="C901" s="4"/>
      <c r="D901" s="3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T901" s="4"/>
      <c r="U901" s="4"/>
      <c r="V901" s="4"/>
      <c r="W901" s="4"/>
      <c r="X901" s="4"/>
      <c r="Y901" s="4"/>
    </row>
    <row r="902" spans="1:25" ht="15.75" customHeight="1" x14ac:dyDescent="0.2">
      <c r="A902" s="3"/>
      <c r="B902" s="3"/>
      <c r="C902" s="4"/>
      <c r="D902" s="3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T902" s="4"/>
      <c r="U902" s="4"/>
      <c r="V902" s="4"/>
      <c r="W902" s="4"/>
      <c r="X902" s="4"/>
      <c r="Y902" s="4"/>
    </row>
    <row r="903" spans="1:25" ht="15.75" customHeight="1" x14ac:dyDescent="0.2">
      <c r="A903" s="3"/>
      <c r="B903" s="3"/>
      <c r="C903" s="4"/>
      <c r="D903" s="3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T903" s="4"/>
      <c r="U903" s="4"/>
      <c r="V903" s="4"/>
      <c r="W903" s="4"/>
      <c r="X903" s="4"/>
      <c r="Y903" s="4"/>
    </row>
    <row r="904" spans="1:25" ht="15.75" customHeight="1" x14ac:dyDescent="0.2">
      <c r="A904" s="3"/>
      <c r="B904" s="3"/>
      <c r="C904" s="4"/>
      <c r="D904" s="3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T904" s="4"/>
      <c r="U904" s="4"/>
      <c r="V904" s="4"/>
      <c r="W904" s="4"/>
      <c r="X904" s="4"/>
      <c r="Y904" s="4"/>
    </row>
    <row r="905" spans="1:25" ht="15.75" customHeight="1" x14ac:dyDescent="0.2">
      <c r="A905" s="3"/>
      <c r="B905" s="3"/>
      <c r="C905" s="4"/>
      <c r="D905" s="3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T905" s="4"/>
      <c r="U905" s="4"/>
      <c r="V905" s="4"/>
      <c r="W905" s="4"/>
      <c r="X905" s="4"/>
      <c r="Y905" s="4"/>
    </row>
    <row r="906" spans="1:25" ht="15.75" customHeight="1" x14ac:dyDescent="0.2">
      <c r="A906" s="3"/>
      <c r="B906" s="3"/>
      <c r="C906" s="4"/>
      <c r="D906" s="3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T906" s="4"/>
      <c r="U906" s="4"/>
      <c r="V906" s="4"/>
      <c r="W906" s="4"/>
      <c r="X906" s="4"/>
      <c r="Y906" s="4"/>
    </row>
    <row r="907" spans="1:25" ht="15.75" customHeight="1" x14ac:dyDescent="0.2">
      <c r="A907" s="3"/>
      <c r="B907" s="3"/>
      <c r="C907" s="4"/>
      <c r="D907" s="3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T907" s="4"/>
      <c r="U907" s="4"/>
      <c r="V907" s="4"/>
      <c r="W907" s="4"/>
      <c r="X907" s="4"/>
      <c r="Y907" s="4"/>
    </row>
    <row r="908" spans="1:25" ht="15.75" customHeight="1" x14ac:dyDescent="0.2">
      <c r="A908" s="3"/>
      <c r="B908" s="3"/>
      <c r="C908" s="4"/>
      <c r="D908" s="3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T908" s="4"/>
      <c r="U908" s="4"/>
      <c r="V908" s="4"/>
      <c r="W908" s="4"/>
      <c r="X908" s="4"/>
      <c r="Y908" s="4"/>
    </row>
    <row r="909" spans="1:25" ht="15.75" customHeight="1" x14ac:dyDescent="0.2">
      <c r="A909" s="3"/>
      <c r="B909" s="3"/>
      <c r="C909" s="4"/>
      <c r="D909" s="3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T909" s="4"/>
      <c r="U909" s="4"/>
      <c r="V909" s="4"/>
      <c r="W909" s="4"/>
      <c r="X909" s="4"/>
      <c r="Y909" s="4"/>
    </row>
    <row r="910" spans="1:25" ht="15.75" customHeight="1" x14ac:dyDescent="0.2">
      <c r="A910" s="3"/>
      <c r="B910" s="3"/>
      <c r="C910" s="4"/>
      <c r="D910" s="3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T910" s="4"/>
      <c r="U910" s="4"/>
      <c r="V910" s="4"/>
      <c r="W910" s="4"/>
      <c r="X910" s="4"/>
      <c r="Y910" s="4"/>
    </row>
    <row r="911" spans="1:25" ht="15.75" customHeight="1" x14ac:dyDescent="0.2">
      <c r="A911" s="3"/>
      <c r="B911" s="3"/>
      <c r="C911" s="4"/>
      <c r="D911" s="3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T911" s="4"/>
      <c r="U911" s="4"/>
      <c r="V911" s="4"/>
      <c r="W911" s="4"/>
      <c r="X911" s="4"/>
      <c r="Y911" s="4"/>
    </row>
    <row r="912" spans="1:25" ht="15.75" customHeight="1" x14ac:dyDescent="0.2">
      <c r="A912" s="3"/>
      <c r="B912" s="3"/>
      <c r="C912" s="4"/>
      <c r="D912" s="3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T912" s="4"/>
      <c r="U912" s="4"/>
      <c r="V912" s="4"/>
      <c r="W912" s="4"/>
      <c r="X912" s="4"/>
      <c r="Y912" s="4"/>
    </row>
    <row r="913" spans="1:25" ht="15.75" customHeight="1" x14ac:dyDescent="0.2">
      <c r="A913" s="3"/>
      <c r="B913" s="3"/>
      <c r="C913" s="4"/>
      <c r="D913" s="3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T913" s="4"/>
      <c r="U913" s="4"/>
      <c r="V913" s="4"/>
      <c r="W913" s="4"/>
      <c r="X913" s="4"/>
      <c r="Y913" s="4"/>
    </row>
    <row r="914" spans="1:25" ht="15.75" customHeight="1" x14ac:dyDescent="0.2">
      <c r="A914" s="3"/>
      <c r="B914" s="3"/>
      <c r="C914" s="4"/>
      <c r="D914" s="3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T914" s="4"/>
      <c r="U914" s="4"/>
      <c r="V914" s="4"/>
      <c r="W914" s="4"/>
      <c r="X914" s="4"/>
      <c r="Y914" s="4"/>
    </row>
    <row r="915" spans="1:25" ht="15.75" customHeight="1" x14ac:dyDescent="0.2">
      <c r="A915" s="3"/>
      <c r="B915" s="3"/>
      <c r="C915" s="4"/>
      <c r="D915" s="3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T915" s="4"/>
      <c r="U915" s="4"/>
      <c r="V915" s="4"/>
      <c r="W915" s="4"/>
      <c r="X915" s="4"/>
      <c r="Y915" s="4"/>
    </row>
    <row r="916" spans="1:25" ht="15.75" customHeight="1" x14ac:dyDescent="0.2">
      <c r="A916" s="3"/>
      <c r="B916" s="3"/>
      <c r="C916" s="4"/>
      <c r="D916" s="3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T916" s="4"/>
      <c r="U916" s="4"/>
      <c r="V916" s="4"/>
      <c r="W916" s="4"/>
      <c r="X916" s="4"/>
      <c r="Y916" s="4"/>
    </row>
    <row r="917" spans="1:25" ht="15.75" customHeight="1" x14ac:dyDescent="0.2">
      <c r="A917" s="3"/>
      <c r="B917" s="3"/>
      <c r="C917" s="4"/>
      <c r="D917" s="3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T917" s="4"/>
      <c r="U917" s="4"/>
      <c r="V917" s="4"/>
      <c r="W917" s="4"/>
      <c r="X917" s="4"/>
      <c r="Y917" s="4"/>
    </row>
    <row r="918" spans="1:25" ht="15.75" customHeight="1" x14ac:dyDescent="0.2">
      <c r="A918" s="3"/>
      <c r="B918" s="3"/>
      <c r="C918" s="4"/>
      <c r="D918" s="3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T918" s="4"/>
      <c r="U918" s="4"/>
      <c r="V918" s="4"/>
      <c r="W918" s="4"/>
      <c r="X918" s="4"/>
      <c r="Y918" s="4"/>
    </row>
    <row r="919" spans="1:25" ht="15.75" customHeight="1" x14ac:dyDescent="0.2">
      <c r="A919" s="3"/>
      <c r="B919" s="3"/>
      <c r="C919" s="4"/>
      <c r="D919" s="3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T919" s="4"/>
      <c r="U919" s="4"/>
      <c r="V919" s="4"/>
      <c r="W919" s="4"/>
      <c r="X919" s="4"/>
      <c r="Y919" s="4"/>
    </row>
    <row r="920" spans="1:25" ht="15.75" customHeight="1" x14ac:dyDescent="0.2">
      <c r="A920" s="3"/>
      <c r="B920" s="3"/>
      <c r="C920" s="4"/>
      <c r="D920" s="3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T920" s="4"/>
      <c r="U920" s="4"/>
      <c r="V920" s="4"/>
      <c r="W920" s="4"/>
      <c r="X920" s="4"/>
      <c r="Y920" s="4"/>
    </row>
    <row r="921" spans="1:25" ht="15.75" customHeight="1" x14ac:dyDescent="0.2">
      <c r="A921" s="3"/>
      <c r="B921" s="3"/>
      <c r="C921" s="4"/>
      <c r="D921" s="3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T921" s="4"/>
      <c r="U921" s="4"/>
      <c r="V921" s="4"/>
      <c r="W921" s="4"/>
      <c r="X921" s="4"/>
      <c r="Y921" s="4"/>
    </row>
    <row r="922" spans="1:25" ht="15.75" customHeight="1" x14ac:dyDescent="0.2">
      <c r="A922" s="3"/>
      <c r="B922" s="3"/>
      <c r="C922" s="4"/>
      <c r="D922" s="3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T922" s="4"/>
      <c r="U922" s="4"/>
      <c r="V922" s="4"/>
      <c r="W922" s="4"/>
      <c r="X922" s="4"/>
      <c r="Y922" s="4"/>
    </row>
    <row r="923" spans="1:25" ht="15.75" customHeight="1" x14ac:dyDescent="0.2">
      <c r="A923" s="3"/>
      <c r="B923" s="3"/>
      <c r="C923" s="4"/>
      <c r="D923" s="3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T923" s="4"/>
      <c r="U923" s="4"/>
      <c r="V923" s="4"/>
      <c r="W923" s="4"/>
      <c r="X923" s="4"/>
      <c r="Y923" s="4"/>
    </row>
    <row r="924" spans="1:25" ht="15.75" customHeight="1" x14ac:dyDescent="0.2">
      <c r="A924" s="3"/>
      <c r="B924" s="3"/>
      <c r="C924" s="4"/>
      <c r="D924" s="3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T924" s="4"/>
      <c r="U924" s="4"/>
      <c r="V924" s="4"/>
      <c r="W924" s="4"/>
      <c r="X924" s="4"/>
      <c r="Y924" s="4"/>
    </row>
    <row r="925" spans="1:25" ht="15.75" customHeight="1" x14ac:dyDescent="0.2">
      <c r="A925" s="3"/>
      <c r="B925" s="3"/>
      <c r="C925" s="4"/>
      <c r="D925" s="3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T925" s="4"/>
      <c r="U925" s="4"/>
      <c r="V925" s="4"/>
      <c r="W925" s="4"/>
      <c r="X925" s="4"/>
      <c r="Y925" s="4"/>
    </row>
    <row r="926" spans="1:25" ht="15.75" customHeight="1" x14ac:dyDescent="0.2">
      <c r="A926" s="3"/>
      <c r="B926" s="3"/>
      <c r="C926" s="4"/>
      <c r="D926" s="3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T926" s="4"/>
      <c r="U926" s="4"/>
      <c r="V926" s="4"/>
      <c r="W926" s="4"/>
      <c r="X926" s="4"/>
      <c r="Y926" s="4"/>
    </row>
    <row r="927" spans="1:25" ht="15.75" customHeight="1" x14ac:dyDescent="0.2">
      <c r="A927" s="3"/>
      <c r="B927" s="3"/>
      <c r="C927" s="4"/>
      <c r="D927" s="3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T927" s="4"/>
      <c r="U927" s="4"/>
      <c r="V927" s="4"/>
      <c r="W927" s="4"/>
      <c r="X927" s="4"/>
      <c r="Y927" s="4"/>
    </row>
    <row r="928" spans="1:25" ht="15.75" customHeight="1" x14ac:dyDescent="0.2">
      <c r="A928" s="3"/>
      <c r="B928" s="3"/>
      <c r="C928" s="4"/>
      <c r="D928" s="3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T928" s="4"/>
      <c r="U928" s="4"/>
      <c r="V928" s="4"/>
      <c r="W928" s="4"/>
      <c r="X928" s="4"/>
      <c r="Y928" s="4"/>
    </row>
    <row r="929" spans="1:25" ht="15.75" customHeight="1" x14ac:dyDescent="0.2">
      <c r="A929" s="3"/>
      <c r="B929" s="3"/>
      <c r="C929" s="4"/>
      <c r="D929" s="3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T929" s="4"/>
      <c r="U929" s="4"/>
      <c r="V929" s="4"/>
      <c r="W929" s="4"/>
      <c r="X929" s="4"/>
      <c r="Y929" s="4"/>
    </row>
    <row r="930" spans="1:25" ht="15.75" customHeight="1" x14ac:dyDescent="0.2">
      <c r="A930" s="3"/>
      <c r="B930" s="3"/>
      <c r="C930" s="4"/>
      <c r="D930" s="3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T930" s="4"/>
      <c r="U930" s="4"/>
      <c r="V930" s="4"/>
      <c r="W930" s="4"/>
      <c r="X930" s="4"/>
      <c r="Y930" s="4"/>
    </row>
    <row r="931" spans="1:25" ht="15.75" customHeight="1" x14ac:dyDescent="0.2">
      <c r="A931" s="3"/>
      <c r="B931" s="3"/>
      <c r="C931" s="4"/>
      <c r="D931" s="3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T931" s="4"/>
      <c r="U931" s="4"/>
      <c r="V931" s="4"/>
      <c r="W931" s="4"/>
      <c r="X931" s="4"/>
      <c r="Y931" s="4"/>
    </row>
    <row r="932" spans="1:25" ht="15.75" customHeight="1" x14ac:dyDescent="0.2">
      <c r="A932" s="3"/>
      <c r="B932" s="3"/>
      <c r="C932" s="4"/>
      <c r="D932" s="3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T932" s="4"/>
      <c r="U932" s="4"/>
      <c r="V932" s="4"/>
      <c r="W932" s="4"/>
      <c r="X932" s="4"/>
      <c r="Y932" s="4"/>
    </row>
    <row r="933" spans="1:25" ht="15.75" customHeight="1" x14ac:dyDescent="0.2">
      <c r="A933" s="3"/>
      <c r="B933" s="3"/>
      <c r="C933" s="4"/>
      <c r="D933" s="3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T933" s="4"/>
      <c r="U933" s="4"/>
      <c r="V933" s="4"/>
      <c r="W933" s="4"/>
      <c r="X933" s="4"/>
      <c r="Y933" s="4"/>
    </row>
    <row r="934" spans="1:25" ht="15.75" customHeight="1" x14ac:dyDescent="0.2">
      <c r="A934" s="3"/>
      <c r="B934" s="3"/>
      <c r="C934" s="4"/>
      <c r="D934" s="3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T934" s="4"/>
      <c r="U934" s="4"/>
      <c r="V934" s="4"/>
      <c r="W934" s="4"/>
      <c r="X934" s="4"/>
      <c r="Y934" s="4"/>
    </row>
    <row r="935" spans="1:25" ht="15.75" customHeight="1" x14ac:dyDescent="0.2">
      <c r="A935" s="3"/>
      <c r="B935" s="3"/>
      <c r="C935" s="4"/>
      <c r="D935" s="3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T935" s="4"/>
      <c r="U935" s="4"/>
      <c r="V935" s="4"/>
      <c r="W935" s="4"/>
      <c r="X935" s="4"/>
      <c r="Y935" s="4"/>
    </row>
    <row r="936" spans="1:25" ht="15.75" customHeight="1" x14ac:dyDescent="0.2">
      <c r="A936" s="3"/>
      <c r="B936" s="3"/>
      <c r="C936" s="4"/>
      <c r="D936" s="3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T936" s="4"/>
      <c r="U936" s="4"/>
      <c r="V936" s="4"/>
      <c r="W936" s="4"/>
      <c r="X936" s="4"/>
      <c r="Y936" s="4"/>
    </row>
    <row r="937" spans="1:25" ht="15.75" customHeight="1" x14ac:dyDescent="0.2">
      <c r="A937" s="3"/>
      <c r="B937" s="3"/>
      <c r="C937" s="4"/>
      <c r="D937" s="3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T937" s="4"/>
      <c r="U937" s="4"/>
      <c r="V937" s="4"/>
      <c r="W937" s="4"/>
      <c r="X937" s="4"/>
      <c r="Y937" s="4"/>
    </row>
    <row r="938" spans="1:25" ht="15.75" customHeight="1" x14ac:dyDescent="0.2">
      <c r="A938" s="3"/>
      <c r="B938" s="3"/>
      <c r="C938" s="4"/>
      <c r="D938" s="3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T938" s="4"/>
      <c r="U938" s="4"/>
      <c r="V938" s="4"/>
      <c r="W938" s="4"/>
      <c r="X938" s="4"/>
      <c r="Y938" s="4"/>
    </row>
    <row r="939" spans="1:25" ht="15.75" customHeight="1" x14ac:dyDescent="0.2">
      <c r="A939" s="3"/>
      <c r="B939" s="3"/>
      <c r="C939" s="4"/>
      <c r="D939" s="3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T939" s="4"/>
      <c r="U939" s="4"/>
      <c r="V939" s="4"/>
      <c r="W939" s="4"/>
      <c r="X939" s="4"/>
      <c r="Y939" s="4"/>
    </row>
    <row r="940" spans="1:25" ht="15.75" customHeight="1" x14ac:dyDescent="0.2">
      <c r="A940" s="3"/>
      <c r="B940" s="3"/>
      <c r="C940" s="4"/>
      <c r="D940" s="3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T940" s="4"/>
      <c r="U940" s="4"/>
      <c r="V940" s="4"/>
      <c r="W940" s="4"/>
      <c r="X940" s="4"/>
      <c r="Y940" s="4"/>
    </row>
    <row r="941" spans="1:25" ht="15.75" customHeight="1" x14ac:dyDescent="0.2">
      <c r="A941" s="3"/>
      <c r="B941" s="3"/>
      <c r="C941" s="4"/>
      <c r="D941" s="3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T941" s="4"/>
      <c r="U941" s="4"/>
      <c r="V941" s="4"/>
      <c r="W941" s="4"/>
      <c r="X941" s="4"/>
      <c r="Y941" s="4"/>
    </row>
    <row r="942" spans="1:25" ht="15.75" customHeight="1" x14ac:dyDescent="0.2">
      <c r="A942" s="3"/>
      <c r="B942" s="3"/>
      <c r="C942" s="4"/>
      <c r="D942" s="3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T942" s="4"/>
      <c r="U942" s="4"/>
      <c r="V942" s="4"/>
      <c r="W942" s="4"/>
      <c r="X942" s="4"/>
      <c r="Y942" s="4"/>
    </row>
    <row r="943" spans="1:25" ht="15.75" customHeight="1" x14ac:dyDescent="0.2">
      <c r="A943" s="3"/>
      <c r="B943" s="3"/>
      <c r="C943" s="4"/>
      <c r="D943" s="3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T943" s="4"/>
      <c r="U943" s="4"/>
      <c r="V943" s="4"/>
      <c r="W943" s="4"/>
      <c r="X943" s="4"/>
      <c r="Y943" s="4"/>
    </row>
    <row r="944" spans="1:25" ht="15.75" customHeight="1" x14ac:dyDescent="0.2">
      <c r="A944" s="3"/>
      <c r="B944" s="3"/>
      <c r="C944" s="4"/>
      <c r="D944" s="3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T944" s="4"/>
      <c r="U944" s="4"/>
      <c r="V944" s="4"/>
      <c r="W944" s="4"/>
      <c r="X944" s="4"/>
      <c r="Y944" s="4"/>
    </row>
    <row r="945" spans="1:25" ht="15.75" customHeight="1" x14ac:dyDescent="0.2">
      <c r="A945" s="3"/>
      <c r="B945" s="3"/>
      <c r="C945" s="4"/>
      <c r="D945" s="3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T945" s="4"/>
      <c r="U945" s="4"/>
      <c r="V945" s="4"/>
      <c r="W945" s="4"/>
      <c r="X945" s="4"/>
      <c r="Y945" s="4"/>
    </row>
    <row r="946" spans="1:25" ht="15.75" customHeight="1" x14ac:dyDescent="0.2">
      <c r="A946" s="3"/>
      <c r="B946" s="3"/>
      <c r="C946" s="4"/>
      <c r="D946" s="3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T946" s="4"/>
      <c r="U946" s="4"/>
      <c r="V946" s="4"/>
      <c r="W946" s="4"/>
      <c r="X946" s="4"/>
      <c r="Y946" s="4"/>
    </row>
    <row r="947" spans="1:25" ht="15.75" customHeight="1" x14ac:dyDescent="0.2">
      <c r="A947" s="3"/>
      <c r="B947" s="3"/>
      <c r="C947" s="4"/>
      <c r="D947" s="3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T947" s="4"/>
      <c r="U947" s="4"/>
      <c r="V947" s="4"/>
      <c r="W947" s="4"/>
      <c r="X947" s="4"/>
      <c r="Y947" s="4"/>
    </row>
    <row r="948" spans="1:25" ht="15.75" customHeight="1" x14ac:dyDescent="0.2">
      <c r="A948" s="3"/>
      <c r="B948" s="3"/>
      <c r="C948" s="4"/>
      <c r="D948" s="3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T948" s="4"/>
      <c r="U948" s="4"/>
      <c r="V948" s="4"/>
      <c r="W948" s="4"/>
      <c r="X948" s="4"/>
      <c r="Y948" s="4"/>
    </row>
    <row r="949" spans="1:25" ht="15.75" customHeight="1" x14ac:dyDescent="0.2">
      <c r="A949" s="3"/>
      <c r="B949" s="3"/>
      <c r="C949" s="4"/>
      <c r="D949" s="3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T949" s="4"/>
      <c r="U949" s="4"/>
      <c r="V949" s="4"/>
      <c r="W949" s="4"/>
      <c r="X949" s="4"/>
      <c r="Y949" s="4"/>
    </row>
    <row r="950" spans="1:25" ht="15.75" customHeight="1" x14ac:dyDescent="0.2">
      <c r="A950" s="3"/>
      <c r="B950" s="3"/>
      <c r="C950" s="4"/>
      <c r="D950" s="3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T950" s="4"/>
      <c r="U950" s="4"/>
      <c r="V950" s="4"/>
      <c r="W950" s="4"/>
      <c r="X950" s="4"/>
      <c r="Y950" s="4"/>
    </row>
    <row r="951" spans="1:25" ht="15.75" customHeight="1" x14ac:dyDescent="0.2">
      <c r="A951" s="3"/>
      <c r="B951" s="3"/>
      <c r="C951" s="4"/>
      <c r="D951" s="3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T951" s="4"/>
      <c r="U951" s="4"/>
      <c r="V951" s="4"/>
      <c r="W951" s="4"/>
      <c r="X951" s="4"/>
      <c r="Y951" s="4"/>
    </row>
    <row r="952" spans="1:25" ht="15.75" customHeight="1" x14ac:dyDescent="0.2">
      <c r="A952" s="3"/>
      <c r="B952" s="3"/>
      <c r="C952" s="4"/>
      <c r="D952" s="3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T952" s="4"/>
      <c r="U952" s="4"/>
      <c r="V952" s="4"/>
      <c r="W952" s="4"/>
      <c r="X952" s="4"/>
      <c r="Y952" s="4"/>
    </row>
    <row r="953" spans="1:25" ht="15.75" customHeight="1" x14ac:dyDescent="0.2">
      <c r="A953" s="3"/>
      <c r="B953" s="3"/>
      <c r="C953" s="4"/>
      <c r="D953" s="3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T953" s="4"/>
      <c r="U953" s="4"/>
      <c r="V953" s="4"/>
      <c r="W953" s="4"/>
      <c r="X953" s="4"/>
      <c r="Y953" s="4"/>
    </row>
    <row r="954" spans="1:25" ht="15.75" customHeight="1" x14ac:dyDescent="0.2">
      <c r="A954" s="3"/>
      <c r="B954" s="3"/>
      <c r="C954" s="4"/>
      <c r="D954" s="3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T954" s="4"/>
      <c r="U954" s="4"/>
      <c r="V954" s="4"/>
      <c r="W954" s="4"/>
      <c r="X954" s="4"/>
      <c r="Y954" s="4"/>
    </row>
    <row r="955" spans="1:25" ht="15.75" customHeight="1" x14ac:dyDescent="0.2">
      <c r="A955" s="3"/>
      <c r="B955" s="3"/>
      <c r="C955" s="4"/>
      <c r="D955" s="3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T955" s="4"/>
      <c r="U955" s="4"/>
      <c r="V955" s="4"/>
      <c r="W955" s="4"/>
      <c r="X955" s="4"/>
      <c r="Y955" s="4"/>
    </row>
    <row r="956" spans="1:25" ht="15.75" customHeight="1" x14ac:dyDescent="0.2">
      <c r="A956" s="3"/>
      <c r="B956" s="3"/>
      <c r="C956" s="4"/>
      <c r="D956" s="3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T956" s="4"/>
      <c r="U956" s="4"/>
      <c r="V956" s="4"/>
      <c r="W956" s="4"/>
      <c r="X956" s="4"/>
      <c r="Y956" s="4"/>
    </row>
    <row r="957" spans="1:25" ht="15.75" customHeight="1" x14ac:dyDescent="0.2">
      <c r="A957" s="3"/>
      <c r="B957" s="3"/>
      <c r="C957" s="4"/>
      <c r="D957" s="3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T957" s="4"/>
      <c r="U957" s="4"/>
      <c r="V957" s="4"/>
      <c r="W957" s="4"/>
      <c r="X957" s="4"/>
      <c r="Y957" s="4"/>
    </row>
    <row r="958" spans="1:25" ht="15.75" customHeight="1" x14ac:dyDescent="0.2">
      <c r="A958" s="3"/>
      <c r="B958" s="3"/>
      <c r="C958" s="4"/>
      <c r="D958" s="3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T958" s="4"/>
      <c r="U958" s="4"/>
      <c r="V958" s="4"/>
      <c r="W958" s="4"/>
      <c r="X958" s="4"/>
      <c r="Y958" s="4"/>
    </row>
    <row r="959" spans="1:25" ht="15.75" customHeight="1" x14ac:dyDescent="0.2">
      <c r="A959" s="3"/>
      <c r="B959" s="3"/>
      <c r="C959" s="4"/>
      <c r="D959" s="3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T959" s="4"/>
      <c r="U959" s="4"/>
      <c r="V959" s="4"/>
      <c r="W959" s="4"/>
      <c r="X959" s="4"/>
      <c r="Y959" s="4"/>
    </row>
    <row r="960" spans="1:25" ht="15.75" customHeight="1" x14ac:dyDescent="0.2">
      <c r="A960" s="3"/>
      <c r="B960" s="3"/>
      <c r="C960" s="4"/>
      <c r="D960" s="3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T960" s="4"/>
      <c r="U960" s="4"/>
      <c r="V960" s="4"/>
      <c r="W960" s="4"/>
      <c r="X960" s="4"/>
      <c r="Y960" s="4"/>
    </row>
    <row r="961" spans="1:25" ht="15.75" customHeight="1" x14ac:dyDescent="0.2">
      <c r="A961" s="3"/>
      <c r="B961" s="3"/>
      <c r="C961" s="4"/>
      <c r="D961" s="3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T961" s="4"/>
      <c r="U961" s="4"/>
      <c r="V961" s="4"/>
      <c r="W961" s="4"/>
      <c r="X961" s="4"/>
      <c r="Y961" s="4"/>
    </row>
    <row r="962" spans="1:25" ht="15.75" customHeight="1" x14ac:dyDescent="0.2">
      <c r="A962" s="3"/>
      <c r="B962" s="3"/>
      <c r="C962" s="4"/>
      <c r="D962" s="3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T962" s="4"/>
      <c r="U962" s="4"/>
      <c r="V962" s="4"/>
      <c r="W962" s="4"/>
      <c r="X962" s="4"/>
      <c r="Y962" s="4"/>
    </row>
    <row r="963" spans="1:25" ht="15.75" customHeight="1" x14ac:dyDescent="0.2">
      <c r="A963" s="3"/>
      <c r="B963" s="3"/>
      <c r="C963" s="4"/>
      <c r="D963" s="3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T963" s="4"/>
      <c r="U963" s="4"/>
      <c r="V963" s="4"/>
      <c r="W963" s="4"/>
      <c r="X963" s="4"/>
      <c r="Y963" s="4"/>
    </row>
    <row r="964" spans="1:25" ht="15.75" customHeight="1" x14ac:dyDescent="0.2">
      <c r="A964" s="3"/>
      <c r="B964" s="3"/>
      <c r="C964" s="4"/>
      <c r="D964" s="3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T964" s="4"/>
      <c r="U964" s="4"/>
      <c r="V964" s="4"/>
      <c r="W964" s="4"/>
      <c r="X964" s="4"/>
      <c r="Y964" s="4"/>
    </row>
    <row r="965" spans="1:25" ht="15.75" customHeight="1" x14ac:dyDescent="0.2">
      <c r="A965" s="3"/>
      <c r="B965" s="3"/>
      <c r="C965" s="4"/>
      <c r="D965" s="3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T965" s="4"/>
      <c r="U965" s="4"/>
      <c r="V965" s="4"/>
      <c r="W965" s="4"/>
      <c r="X965" s="4"/>
      <c r="Y965" s="4"/>
    </row>
    <row r="966" spans="1:25" ht="15.75" customHeight="1" x14ac:dyDescent="0.2">
      <c r="A966" s="3"/>
      <c r="B966" s="3"/>
      <c r="C966" s="4"/>
      <c r="D966" s="3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T966" s="4"/>
      <c r="U966" s="4"/>
      <c r="V966" s="4"/>
      <c r="W966" s="4"/>
      <c r="X966" s="4"/>
      <c r="Y966" s="4"/>
    </row>
    <row r="967" spans="1:25" ht="15.75" customHeight="1" x14ac:dyDescent="0.2">
      <c r="A967" s="3"/>
      <c r="B967" s="3"/>
      <c r="C967" s="4"/>
      <c r="D967" s="3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T967" s="4"/>
      <c r="U967" s="4"/>
      <c r="V967" s="4"/>
      <c r="W967" s="4"/>
      <c r="X967" s="4"/>
      <c r="Y967" s="4"/>
    </row>
    <row r="968" spans="1:25" ht="15.75" customHeight="1" x14ac:dyDescent="0.2">
      <c r="A968" s="3"/>
      <c r="B968" s="3"/>
      <c r="C968" s="4"/>
      <c r="D968" s="3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T968" s="4"/>
      <c r="U968" s="4"/>
      <c r="V968" s="4"/>
      <c r="W968" s="4"/>
      <c r="X968" s="4"/>
      <c r="Y968" s="4"/>
    </row>
    <row r="969" spans="1:25" ht="15.75" customHeight="1" x14ac:dyDescent="0.2">
      <c r="A969" s="3"/>
      <c r="B969" s="3"/>
      <c r="C969" s="4"/>
      <c r="D969" s="3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T969" s="4"/>
      <c r="U969" s="4"/>
      <c r="V969" s="4"/>
      <c r="W969" s="4"/>
      <c r="X969" s="4"/>
      <c r="Y969" s="4"/>
    </row>
    <row r="970" spans="1:25" ht="15.75" customHeight="1" x14ac:dyDescent="0.2">
      <c r="A970" s="3"/>
      <c r="B970" s="3"/>
      <c r="C970" s="4"/>
      <c r="D970" s="3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T970" s="4"/>
      <c r="U970" s="4"/>
      <c r="V970" s="4"/>
      <c r="W970" s="4"/>
      <c r="X970" s="4"/>
      <c r="Y970" s="4"/>
    </row>
    <row r="971" spans="1:25" ht="15.75" customHeight="1" x14ac:dyDescent="0.2">
      <c r="A971" s="3"/>
      <c r="B971" s="3"/>
      <c r="C971" s="4"/>
      <c r="D971" s="3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T971" s="4"/>
      <c r="U971" s="4"/>
      <c r="V971" s="4"/>
      <c r="W971" s="4"/>
      <c r="X971" s="4"/>
      <c r="Y971" s="4"/>
    </row>
    <row r="972" spans="1:25" ht="15.75" customHeight="1" x14ac:dyDescent="0.2">
      <c r="A972" s="3"/>
      <c r="B972" s="3"/>
      <c r="C972" s="4"/>
      <c r="D972" s="3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T972" s="4"/>
      <c r="U972" s="4"/>
      <c r="V972" s="4"/>
      <c r="W972" s="4"/>
      <c r="X972" s="4"/>
      <c r="Y972" s="4"/>
    </row>
    <row r="973" spans="1:25" ht="15.75" customHeight="1" x14ac:dyDescent="0.2">
      <c r="A973" s="3"/>
      <c r="B973" s="3"/>
      <c r="C973" s="4"/>
      <c r="D973" s="3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T973" s="4"/>
      <c r="U973" s="4"/>
      <c r="V973" s="4"/>
      <c r="W973" s="4"/>
      <c r="X973" s="4"/>
      <c r="Y973" s="4"/>
    </row>
    <row r="974" spans="1:25" ht="15.75" customHeight="1" x14ac:dyDescent="0.2">
      <c r="A974" s="3"/>
      <c r="B974" s="3"/>
      <c r="C974" s="4"/>
      <c r="D974" s="3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T974" s="4"/>
      <c r="U974" s="4"/>
      <c r="V974" s="4"/>
      <c r="W974" s="4"/>
      <c r="X974" s="4"/>
      <c r="Y974" s="4"/>
    </row>
    <row r="975" spans="1:25" ht="15.75" customHeight="1" x14ac:dyDescent="0.2">
      <c r="A975" s="3"/>
      <c r="B975" s="3"/>
      <c r="C975" s="4"/>
      <c r="D975" s="3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T975" s="4"/>
      <c r="U975" s="4"/>
      <c r="V975" s="4"/>
      <c r="W975" s="4"/>
      <c r="X975" s="4"/>
      <c r="Y975" s="4"/>
    </row>
    <row r="976" spans="1:25" ht="15.75" customHeight="1" x14ac:dyDescent="0.2">
      <c r="A976" s="3"/>
      <c r="B976" s="3"/>
      <c r="C976" s="4"/>
      <c r="D976" s="3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T976" s="4"/>
      <c r="U976" s="4"/>
      <c r="V976" s="4"/>
      <c r="W976" s="4"/>
      <c r="X976" s="4"/>
      <c r="Y976" s="4"/>
    </row>
    <row r="977" spans="1:25" ht="15.75" customHeight="1" x14ac:dyDescent="0.2">
      <c r="A977" s="3"/>
      <c r="B977" s="3"/>
      <c r="C977" s="4"/>
      <c r="D977" s="3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T977" s="4"/>
      <c r="U977" s="4"/>
      <c r="V977" s="4"/>
      <c r="W977" s="4"/>
      <c r="X977" s="4"/>
      <c r="Y977" s="4"/>
    </row>
    <row r="978" spans="1:25" ht="15.75" customHeight="1" x14ac:dyDescent="0.2">
      <c r="A978" s="3"/>
      <c r="B978" s="3"/>
      <c r="C978" s="4"/>
      <c r="D978" s="3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T978" s="4"/>
      <c r="U978" s="4"/>
      <c r="V978" s="4"/>
      <c r="W978" s="4"/>
      <c r="X978" s="4"/>
      <c r="Y978" s="4"/>
    </row>
    <row r="979" spans="1:25" ht="15.75" customHeight="1" x14ac:dyDescent="0.2">
      <c r="A979" s="3"/>
      <c r="B979" s="3"/>
      <c r="C979" s="4"/>
      <c r="D979" s="3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T979" s="4"/>
      <c r="U979" s="4"/>
      <c r="V979" s="4"/>
      <c r="W979" s="4"/>
      <c r="X979" s="4"/>
      <c r="Y979" s="4"/>
    </row>
    <row r="980" spans="1:25" ht="15.75" customHeight="1" x14ac:dyDescent="0.2">
      <c r="A980" s="3"/>
      <c r="B980" s="3"/>
      <c r="C980" s="4"/>
      <c r="D980" s="3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T980" s="4"/>
      <c r="U980" s="4"/>
      <c r="V980" s="4"/>
      <c r="W980" s="4"/>
      <c r="X980" s="4"/>
      <c r="Y980" s="4"/>
    </row>
    <row r="981" spans="1:25" ht="15.75" customHeight="1" x14ac:dyDescent="0.2">
      <c r="A981" s="3"/>
      <c r="B981" s="3"/>
      <c r="C981" s="4"/>
      <c r="D981" s="3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T981" s="4"/>
      <c r="U981" s="4"/>
      <c r="V981" s="4"/>
      <c r="W981" s="4"/>
      <c r="X981" s="4"/>
      <c r="Y981" s="4"/>
    </row>
    <row r="982" spans="1:25" ht="15.75" customHeight="1" x14ac:dyDescent="0.2">
      <c r="A982" s="3"/>
      <c r="B982" s="3"/>
      <c r="C982" s="4"/>
      <c r="D982" s="3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T982" s="4"/>
      <c r="U982" s="4"/>
      <c r="V982" s="4"/>
      <c r="W982" s="4"/>
      <c r="X982" s="4"/>
      <c r="Y982" s="4"/>
    </row>
    <row r="983" spans="1:25" ht="15.75" customHeight="1" x14ac:dyDescent="0.2">
      <c r="A983" s="3"/>
      <c r="B983" s="3"/>
      <c r="C983" s="4"/>
      <c r="D983" s="3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T983" s="4"/>
      <c r="U983" s="4"/>
      <c r="V983" s="4"/>
      <c r="W983" s="4"/>
      <c r="X983" s="4"/>
      <c r="Y983" s="4"/>
    </row>
    <row r="984" spans="1:25" ht="15.75" customHeight="1" x14ac:dyDescent="0.2">
      <c r="A984" s="3"/>
      <c r="B984" s="3"/>
      <c r="C984" s="4"/>
      <c r="D984" s="3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T984" s="4"/>
      <c r="U984" s="4"/>
      <c r="V984" s="4"/>
      <c r="W984" s="4"/>
      <c r="X984" s="4"/>
      <c r="Y984" s="4"/>
    </row>
    <row r="985" spans="1:25" ht="15.75" customHeight="1" x14ac:dyDescent="0.2">
      <c r="A985" s="3"/>
      <c r="B985" s="3"/>
      <c r="C985" s="4"/>
      <c r="D985" s="3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T985" s="4"/>
      <c r="U985" s="4"/>
      <c r="V985" s="4"/>
      <c r="W985" s="4"/>
      <c r="X985" s="4"/>
      <c r="Y985" s="4"/>
    </row>
    <row r="986" spans="1:25" ht="15.75" customHeight="1" x14ac:dyDescent="0.2">
      <c r="A986" s="3"/>
      <c r="B986" s="3"/>
      <c r="C986" s="4"/>
      <c r="D986" s="3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T986" s="4"/>
      <c r="U986" s="4"/>
      <c r="V986" s="4"/>
      <c r="W986" s="4"/>
      <c r="X986" s="4"/>
      <c r="Y986" s="4"/>
    </row>
    <row r="987" spans="1:25" ht="15.75" customHeight="1" x14ac:dyDescent="0.2">
      <c r="A987" s="3"/>
      <c r="B987" s="3"/>
      <c r="C987" s="4"/>
      <c r="D987" s="3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T987" s="4"/>
      <c r="U987" s="4"/>
      <c r="V987" s="4"/>
      <c r="W987" s="4"/>
      <c r="X987" s="4"/>
      <c r="Y987" s="4"/>
    </row>
    <row r="988" spans="1:25" ht="15.75" customHeight="1" x14ac:dyDescent="0.2">
      <c r="A988" s="3"/>
      <c r="B988" s="3"/>
      <c r="C988" s="4"/>
      <c r="D988" s="3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T988" s="4"/>
      <c r="U988" s="4"/>
      <c r="V988" s="4"/>
      <c r="W988" s="4"/>
      <c r="X988" s="4"/>
      <c r="Y988" s="4"/>
    </row>
    <row r="989" spans="1:25" ht="15.75" customHeight="1" x14ac:dyDescent="0.2">
      <c r="A989" s="3"/>
      <c r="B989" s="3"/>
      <c r="C989" s="4"/>
      <c r="D989" s="3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T989" s="4"/>
      <c r="U989" s="4"/>
      <c r="V989" s="4"/>
      <c r="W989" s="4"/>
      <c r="X989" s="4"/>
      <c r="Y989" s="4"/>
    </row>
    <row r="990" spans="1:25" ht="15.75" customHeight="1" x14ac:dyDescent="0.2">
      <c r="A990" s="3"/>
      <c r="B990" s="3"/>
      <c r="C990" s="4"/>
      <c r="D990" s="3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T990" s="4"/>
      <c r="U990" s="4"/>
      <c r="V990" s="4"/>
      <c r="W990" s="4"/>
      <c r="X990" s="4"/>
      <c r="Y990" s="4"/>
    </row>
    <row r="991" spans="1:25" ht="15.75" customHeight="1" x14ac:dyDescent="0.2">
      <c r="A991" s="3"/>
      <c r="B991" s="3"/>
      <c r="C991" s="4"/>
      <c r="D991" s="3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T991" s="4"/>
      <c r="U991" s="4"/>
      <c r="V991" s="4"/>
      <c r="W991" s="4"/>
      <c r="X991" s="4"/>
      <c r="Y991" s="4"/>
    </row>
    <row r="992" spans="1:25" ht="15.75" customHeight="1" x14ac:dyDescent="0.2">
      <c r="A992" s="3"/>
      <c r="B992" s="3"/>
      <c r="C992" s="4"/>
      <c r="D992" s="3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T992" s="4"/>
      <c r="U992" s="4"/>
      <c r="V992" s="4"/>
      <c r="W992" s="4"/>
      <c r="X992" s="4"/>
      <c r="Y992" s="4"/>
    </row>
    <row r="993" spans="1:25" ht="15.75" customHeight="1" x14ac:dyDescent="0.2">
      <c r="A993" s="3"/>
      <c r="B993" s="3"/>
      <c r="C993" s="4"/>
      <c r="D993" s="3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T993" s="4"/>
      <c r="U993" s="4"/>
      <c r="V993" s="4"/>
      <c r="W993" s="4"/>
      <c r="X993" s="4"/>
      <c r="Y993" s="4"/>
    </row>
    <row r="994" spans="1:25" ht="15.75" customHeight="1" x14ac:dyDescent="0.2">
      <c r="A994" s="3"/>
      <c r="B994" s="3"/>
      <c r="C994" s="4"/>
      <c r="D994" s="3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T994" s="4"/>
      <c r="U994" s="4"/>
      <c r="V994" s="4"/>
      <c r="W994" s="4"/>
      <c r="X994" s="4"/>
      <c r="Y994" s="4"/>
    </row>
    <row r="995" spans="1:25" ht="15.75" customHeight="1" x14ac:dyDescent="0.2">
      <c r="A995" s="3"/>
      <c r="B995" s="3"/>
      <c r="C995" s="4"/>
      <c r="D995" s="3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T995" s="4"/>
      <c r="U995" s="4"/>
      <c r="V995" s="4"/>
      <c r="W995" s="4"/>
      <c r="X995" s="4"/>
      <c r="Y995" s="4"/>
    </row>
    <row r="996" spans="1:25" ht="15.75" customHeight="1" x14ac:dyDescent="0.2">
      <c r="A996" s="3"/>
      <c r="B996" s="3"/>
      <c r="C996" s="4"/>
      <c r="D996" s="3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T996" s="4"/>
      <c r="U996" s="4"/>
      <c r="V996" s="4"/>
      <c r="W996" s="4"/>
      <c r="X996" s="4"/>
      <c r="Y996" s="4"/>
    </row>
    <row r="997" spans="1:25" ht="15.75" customHeight="1" x14ac:dyDescent="0.2">
      <c r="A997" s="3"/>
      <c r="B997" s="3"/>
      <c r="C997" s="4"/>
      <c r="D997" s="3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T997" s="4"/>
      <c r="U997" s="4"/>
      <c r="V997" s="4"/>
      <c r="W997" s="4"/>
      <c r="X997" s="4"/>
      <c r="Y997" s="4"/>
    </row>
    <row r="998" spans="1:25" ht="15.75" customHeight="1" x14ac:dyDescent="0.2">
      <c r="A998" s="3"/>
      <c r="B998" s="3"/>
      <c r="C998" s="4"/>
      <c r="D998" s="3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T998" s="4"/>
      <c r="U998" s="4"/>
      <c r="V998" s="4"/>
      <c r="W998" s="4"/>
      <c r="X998" s="4"/>
      <c r="Y998" s="4"/>
    </row>
    <row r="999" spans="1:25" ht="15.75" customHeight="1" x14ac:dyDescent="0.2">
      <c r="A999" s="3"/>
      <c r="B999" s="3"/>
      <c r="C999" s="4"/>
      <c r="D999" s="3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T999" s="4"/>
      <c r="U999" s="4"/>
      <c r="V999" s="4"/>
      <c r="W999" s="4"/>
      <c r="X999" s="4"/>
      <c r="Y999" s="4"/>
    </row>
    <row r="1000" spans="1:25" ht="15" customHeight="1" x14ac:dyDescent="0.2">
      <c r="A1000" s="3"/>
      <c r="B1000" s="3"/>
      <c r="C1000" s="4"/>
      <c r="D1000" s="3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</row>
    <row r="1001" spans="1:25" ht="15" customHeight="1" x14ac:dyDescent="0.2">
      <c r="A1001" s="3"/>
      <c r="B1001" s="3"/>
      <c r="C1001" s="4"/>
      <c r="D1001" s="3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</row>
    <row r="1002" spans="1:25" ht="15" customHeight="1" x14ac:dyDescent="0.2">
      <c r="A1002" s="3"/>
      <c r="B1002" s="3"/>
      <c r="C1002" s="4"/>
      <c r="D1002" s="3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</row>
    <row r="1003" spans="1:25" ht="15" customHeight="1" x14ac:dyDescent="0.2">
      <c r="A1003" s="3"/>
      <c r="B1003" s="3"/>
      <c r="C1003" s="4"/>
      <c r="D1003" s="3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</row>
    <row r="1004" spans="1:25" ht="15" customHeight="1" x14ac:dyDescent="0.2">
      <c r="A1004" s="3"/>
      <c r="B1004" s="3"/>
      <c r="C1004" s="4"/>
      <c r="D1004" s="3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</row>
    <row r="1005" spans="1:25" ht="15" customHeight="1" x14ac:dyDescent="0.2">
      <c r="A1005" s="3"/>
      <c r="B1005" s="3"/>
      <c r="C1005" s="4"/>
      <c r="D1005" s="3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</row>
    <row r="1006" spans="1:25" ht="15" customHeight="1" x14ac:dyDescent="0.2">
      <c r="A1006" s="3"/>
      <c r="B1006" s="3"/>
      <c r="C1006" s="4"/>
      <c r="D1006" s="3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</row>
    <row r="1007" spans="1:25" ht="15" customHeight="1" x14ac:dyDescent="0.2">
      <c r="A1007" s="3"/>
      <c r="B1007" s="3"/>
      <c r="C1007" s="4"/>
      <c r="D1007" s="3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</row>
    <row r="1008" spans="1:25" ht="15" customHeight="1" x14ac:dyDescent="0.2">
      <c r="A1008" s="3"/>
      <c r="B1008" s="3"/>
      <c r="C1008" s="4"/>
      <c r="D1008" s="3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</row>
    <row r="1009" spans="1:17" ht="15" customHeight="1" x14ac:dyDescent="0.2">
      <c r="A1009" s="3"/>
      <c r="B1009" s="3"/>
      <c r="C1009" s="4"/>
      <c r="D1009" s="3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</row>
    <row r="1010" spans="1:17" ht="15" customHeight="1" x14ac:dyDescent="0.2">
      <c r="A1010" s="3"/>
      <c r="B1010" s="3"/>
      <c r="C1010" s="4"/>
      <c r="D1010" s="3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</row>
    <row r="1011" spans="1:17" ht="15" customHeight="1" x14ac:dyDescent="0.2">
      <c r="A1011" s="3"/>
      <c r="B1011" s="3"/>
      <c r="C1011" s="4"/>
      <c r="D1011" s="3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</row>
    <row r="1012" spans="1:17" ht="15" customHeight="1" x14ac:dyDescent="0.2">
      <c r="A1012" s="3"/>
      <c r="B1012" s="3"/>
      <c r="C1012" s="4"/>
      <c r="D1012" s="3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</row>
    <row r="1013" spans="1:17" ht="15" customHeight="1" x14ac:dyDescent="0.2">
      <c r="A1013" s="3"/>
      <c r="B1013" s="3"/>
      <c r="C1013" s="4"/>
      <c r="D1013" s="3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</row>
    <row r="1014" spans="1:17" ht="15" customHeight="1" x14ac:dyDescent="0.2">
      <c r="A1014" s="3"/>
      <c r="B1014" s="3"/>
      <c r="C1014" s="4"/>
      <c r="D1014" s="3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</row>
    <row r="1015" spans="1:17" ht="15" customHeight="1" x14ac:dyDescent="0.2">
      <c r="A1015" s="3"/>
      <c r="B1015" s="3"/>
      <c r="C1015" s="4"/>
      <c r="D1015" s="3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</row>
    <row r="1016" spans="1:17" ht="15" customHeight="1" x14ac:dyDescent="0.2">
      <c r="A1016" s="3"/>
      <c r="B1016" s="3"/>
      <c r="C1016" s="4"/>
      <c r="D1016" s="3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</row>
    <row r="1017" spans="1:17" ht="15" customHeight="1" x14ac:dyDescent="0.2">
      <c r="A1017" s="3"/>
      <c r="B1017" s="3"/>
      <c r="C1017" s="4"/>
      <c r="D1017" s="3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</row>
    <row r="1018" spans="1:17" ht="15" customHeight="1" x14ac:dyDescent="0.2">
      <c r="A1018" s="3"/>
      <c r="B1018" s="3"/>
      <c r="C1018" s="4"/>
      <c r="D1018" s="3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</row>
    <row r="1019" spans="1:17" ht="15" customHeight="1" x14ac:dyDescent="0.2">
      <c r="A1019" s="3"/>
      <c r="B1019" s="3"/>
      <c r="C1019" s="4"/>
      <c r="D1019" s="3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</row>
    <row r="1020" spans="1:17" ht="15" customHeight="1" x14ac:dyDescent="0.2">
      <c r="A1020" s="3"/>
      <c r="B1020" s="3"/>
      <c r="C1020" s="4"/>
      <c r="D1020" s="3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</row>
    <row r="1021" spans="1:17" ht="15" customHeight="1" x14ac:dyDescent="0.2">
      <c r="A1021" s="3"/>
      <c r="B1021" s="3"/>
      <c r="C1021" s="4"/>
      <c r="D1021" s="3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</row>
    <row r="1022" spans="1:17" ht="15" customHeight="1" x14ac:dyDescent="0.2">
      <c r="A1022" s="3"/>
      <c r="B1022" s="3"/>
      <c r="C1022" s="4"/>
      <c r="D1022" s="3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</row>
    <row r="1023" spans="1:17" ht="15" customHeight="1" x14ac:dyDescent="0.2">
      <c r="A1023" s="3"/>
      <c r="B1023" s="3"/>
      <c r="C1023" s="4"/>
      <c r="D1023" s="3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</row>
    <row r="1024" spans="1:17" ht="15" customHeight="1" x14ac:dyDescent="0.2">
      <c r="A1024" s="3"/>
      <c r="B1024" s="3"/>
      <c r="C1024" s="4"/>
      <c r="D1024" s="3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</row>
    <row r="1025" spans="1:17" ht="15" customHeight="1" x14ac:dyDescent="0.2">
      <c r="A1025" s="3"/>
      <c r="B1025" s="3"/>
      <c r="C1025" s="4"/>
      <c r="D1025" s="3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</row>
    <row r="1026" spans="1:17" ht="15" customHeight="1" x14ac:dyDescent="0.2">
      <c r="A1026" s="3"/>
      <c r="B1026" s="3"/>
      <c r="C1026" s="4"/>
      <c r="D1026" s="3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</row>
    <row r="1027" spans="1:17" ht="15" customHeight="1" x14ac:dyDescent="0.2">
      <c r="A1027" s="3"/>
      <c r="B1027" s="3"/>
      <c r="C1027" s="4"/>
      <c r="D1027" s="3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</row>
    <row r="1028" spans="1:17" ht="15" customHeight="1" x14ac:dyDescent="0.2">
      <c r="A1028" s="3"/>
      <c r="B1028" s="3"/>
      <c r="C1028" s="4"/>
      <c r="D1028" s="3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</row>
    <row r="1029" spans="1:17" ht="15" customHeight="1" x14ac:dyDescent="0.2">
      <c r="A1029" s="3"/>
      <c r="B1029" s="3"/>
      <c r="C1029" s="4"/>
      <c r="D1029" s="3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</row>
    <row r="1030" spans="1:17" ht="15" customHeight="1" x14ac:dyDescent="0.2">
      <c r="A1030" s="3"/>
      <c r="B1030" s="3"/>
      <c r="C1030" s="4"/>
      <c r="D1030" s="3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</row>
    <row r="1031" spans="1:17" ht="15" customHeight="1" x14ac:dyDescent="0.2">
      <c r="A1031" s="3"/>
      <c r="B1031" s="3"/>
      <c r="C1031" s="4"/>
      <c r="D1031" s="3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</row>
    <row r="1032" spans="1:17" ht="15" customHeight="1" x14ac:dyDescent="0.2">
      <c r="A1032" s="3"/>
      <c r="B1032" s="3"/>
      <c r="C1032" s="4"/>
      <c r="D1032" s="3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</row>
    <row r="1033" spans="1:17" ht="15" customHeight="1" x14ac:dyDescent="0.2">
      <c r="A1033" s="3"/>
      <c r="B1033" s="3"/>
      <c r="C1033" s="4"/>
      <c r="D1033" s="3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</row>
    <row r="1034" spans="1:17" ht="15" customHeight="1" x14ac:dyDescent="0.2">
      <c r="A1034" s="3"/>
      <c r="B1034" s="3"/>
      <c r="C1034" s="4"/>
      <c r="D1034" s="3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</row>
    <row r="1035" spans="1:17" ht="15" customHeight="1" x14ac:dyDescent="0.2">
      <c r="A1035" s="3"/>
      <c r="B1035" s="3"/>
      <c r="C1035" s="4"/>
      <c r="D1035" s="3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</row>
    <row r="1036" spans="1:17" ht="15" customHeight="1" x14ac:dyDescent="0.2">
      <c r="A1036" s="3"/>
      <c r="B1036" s="3"/>
      <c r="C1036" s="4"/>
      <c r="D1036" s="3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</row>
    <row r="1037" spans="1:17" ht="15" customHeight="1" x14ac:dyDescent="0.2">
      <c r="A1037" s="3"/>
      <c r="B1037" s="3"/>
      <c r="C1037" s="4"/>
      <c r="D1037" s="3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</row>
    <row r="1038" spans="1:17" ht="15" customHeight="1" x14ac:dyDescent="0.2">
      <c r="A1038" s="3"/>
      <c r="B1038" s="3"/>
      <c r="C1038" s="4"/>
      <c r="D1038" s="3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</row>
    <row r="1039" spans="1:17" ht="15" customHeight="1" x14ac:dyDescent="0.2">
      <c r="A1039" s="3"/>
      <c r="B1039" s="3"/>
      <c r="C1039" s="4"/>
      <c r="D1039" s="3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</row>
    <row r="1040" spans="1:17" ht="15" customHeight="1" x14ac:dyDescent="0.2">
      <c r="A1040" s="3"/>
      <c r="B1040" s="3"/>
      <c r="C1040" s="4"/>
      <c r="D1040" s="3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</row>
    <row r="1041" spans="1:17" ht="15" customHeight="1" x14ac:dyDescent="0.2">
      <c r="A1041" s="3"/>
      <c r="B1041" s="3"/>
      <c r="C1041" s="4"/>
      <c r="D1041" s="3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</row>
    <row r="1042" spans="1:17" ht="15" customHeight="1" x14ac:dyDescent="0.2">
      <c r="A1042" s="3"/>
      <c r="B1042" s="3"/>
      <c r="C1042" s="4"/>
      <c r="D1042" s="3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</row>
    <row r="1043" spans="1:17" ht="15" customHeight="1" x14ac:dyDescent="0.2">
      <c r="A1043" s="3"/>
      <c r="B1043" s="3"/>
      <c r="C1043" s="4"/>
      <c r="D1043" s="3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</row>
    <row r="1044" spans="1:17" ht="15" customHeight="1" x14ac:dyDescent="0.2">
      <c r="A1044" s="3"/>
      <c r="B1044" s="3"/>
      <c r="C1044" s="4"/>
      <c r="D1044" s="3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</row>
    <row r="1045" spans="1:17" ht="15" customHeight="1" x14ac:dyDescent="0.2">
      <c r="A1045" s="3"/>
      <c r="B1045" s="3"/>
      <c r="C1045" s="4"/>
      <c r="D1045" s="3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</row>
    <row r="1046" spans="1:17" ht="15" customHeight="1" x14ac:dyDescent="0.2">
      <c r="A1046" s="3"/>
      <c r="B1046" s="3"/>
      <c r="C1046" s="4"/>
      <c r="D1046" s="3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</row>
    <row r="1047" spans="1:17" ht="15" customHeight="1" x14ac:dyDescent="0.2">
      <c r="A1047" s="3"/>
      <c r="B1047" s="3"/>
      <c r="C1047" s="4"/>
      <c r="D1047" s="3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</row>
    <row r="1048" spans="1:17" ht="15" customHeight="1" x14ac:dyDescent="0.2">
      <c r="A1048" s="3"/>
      <c r="B1048" s="3"/>
      <c r="C1048" s="4"/>
      <c r="D1048" s="3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</row>
    <row r="1049" spans="1:17" ht="15" customHeight="1" x14ac:dyDescent="0.2">
      <c r="A1049" s="3"/>
      <c r="B1049" s="3"/>
      <c r="C1049" s="4"/>
      <c r="D1049" s="3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</row>
    <row r="1050" spans="1:17" ht="15" customHeight="1" x14ac:dyDescent="0.2">
      <c r="A1050" s="3"/>
      <c r="B1050" s="3"/>
      <c r="C1050" s="4"/>
      <c r="D1050" s="3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</row>
    <row r="1051" spans="1:17" ht="15" customHeight="1" x14ac:dyDescent="0.2">
      <c r="A1051" s="3"/>
      <c r="B1051" s="3"/>
      <c r="C1051" s="4"/>
      <c r="D1051" s="3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</row>
    <row r="1052" spans="1:17" ht="15" customHeight="1" x14ac:dyDescent="0.2">
      <c r="A1052" s="3"/>
      <c r="B1052" s="3"/>
      <c r="C1052" s="4"/>
      <c r="D1052" s="3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</row>
    <row r="1053" spans="1:17" ht="15" customHeight="1" x14ac:dyDescent="0.2">
      <c r="A1053" s="3"/>
      <c r="B1053" s="3"/>
      <c r="C1053" s="4"/>
      <c r="D1053" s="3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</row>
    <row r="1054" spans="1:17" ht="15" customHeight="1" x14ac:dyDescent="0.2">
      <c r="A1054" s="3"/>
      <c r="B1054" s="3"/>
      <c r="C1054" s="4"/>
      <c r="D1054" s="3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</row>
    <row r="1055" spans="1:17" ht="15" customHeight="1" x14ac:dyDescent="0.2">
      <c r="A1055" s="3"/>
      <c r="B1055" s="3"/>
      <c r="C1055" s="4"/>
      <c r="D1055" s="3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</row>
    <row r="1056" spans="1:17" ht="15" customHeight="1" x14ac:dyDescent="0.2">
      <c r="A1056" s="3"/>
      <c r="B1056" s="3"/>
      <c r="C1056" s="4"/>
      <c r="D1056" s="3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</row>
    <row r="1057" spans="1:17" ht="15" customHeight="1" x14ac:dyDescent="0.2">
      <c r="A1057" s="3"/>
      <c r="B1057" s="3"/>
      <c r="C1057" s="4"/>
      <c r="D1057" s="3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</row>
    <row r="1058" spans="1:17" ht="15" customHeight="1" x14ac:dyDescent="0.2">
      <c r="A1058" s="3"/>
      <c r="B1058" s="3"/>
      <c r="C1058" s="4"/>
      <c r="D1058" s="3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</row>
    <row r="1059" spans="1:17" ht="15" customHeight="1" x14ac:dyDescent="0.2">
      <c r="A1059" s="3"/>
      <c r="B1059" s="3"/>
      <c r="C1059" s="4"/>
      <c r="D1059" s="3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</row>
    <row r="1060" spans="1:17" ht="15" customHeight="1" x14ac:dyDescent="0.2">
      <c r="A1060" s="3"/>
      <c r="B1060" s="3"/>
      <c r="C1060" s="4"/>
      <c r="D1060" s="3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</row>
    <row r="1061" spans="1:17" ht="15" customHeight="1" x14ac:dyDescent="0.2">
      <c r="A1061" s="3"/>
      <c r="B1061" s="3"/>
      <c r="C1061" s="4"/>
      <c r="D1061" s="3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</row>
    <row r="1062" spans="1:17" ht="15" customHeight="1" x14ac:dyDescent="0.2">
      <c r="A1062" s="3"/>
      <c r="B1062" s="3"/>
      <c r="C1062" s="4"/>
      <c r="D1062" s="3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</row>
    <row r="1063" spans="1:17" ht="15" customHeight="1" x14ac:dyDescent="0.2">
      <c r="A1063" s="3"/>
      <c r="B1063" s="3"/>
      <c r="C1063" s="4"/>
      <c r="D1063" s="3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</row>
    <row r="1064" spans="1:17" ht="15" customHeight="1" x14ac:dyDescent="0.2">
      <c r="A1064" s="3"/>
      <c r="B1064" s="3"/>
      <c r="C1064" s="4"/>
      <c r="D1064" s="3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</row>
    <row r="1065" spans="1:17" ht="15" customHeight="1" x14ac:dyDescent="0.2">
      <c r="A1065" s="3"/>
      <c r="B1065" s="3"/>
      <c r="C1065" s="4"/>
      <c r="D1065" s="3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</row>
    <row r="1066" spans="1:17" ht="15" customHeight="1" x14ac:dyDescent="0.2">
      <c r="A1066" s="3"/>
      <c r="B1066" s="3"/>
      <c r="C1066" s="4"/>
      <c r="D1066" s="3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</row>
    <row r="1067" spans="1:17" ht="15" customHeight="1" x14ac:dyDescent="0.2">
      <c r="A1067" s="3"/>
      <c r="B1067" s="3"/>
      <c r="C1067" s="4"/>
      <c r="D1067" s="3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</row>
    <row r="1068" spans="1:17" ht="15" customHeight="1" x14ac:dyDescent="0.2">
      <c r="A1068" s="3"/>
      <c r="B1068" s="3"/>
      <c r="C1068" s="4"/>
      <c r="D1068" s="3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</row>
    <row r="1069" spans="1:17" ht="15" customHeight="1" x14ac:dyDescent="0.2">
      <c r="A1069" s="3"/>
      <c r="B1069" s="3"/>
      <c r="C1069" s="4"/>
      <c r="D1069" s="3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</row>
    <row r="1070" spans="1:17" ht="15" customHeight="1" x14ac:dyDescent="0.2">
      <c r="A1070" s="3"/>
      <c r="B1070" s="3"/>
      <c r="C1070" s="4"/>
      <c r="D1070" s="3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</row>
    <row r="1071" spans="1:17" ht="15" customHeight="1" x14ac:dyDescent="0.2">
      <c r="A1071" s="3"/>
      <c r="B1071" s="3"/>
      <c r="C1071" s="4"/>
      <c r="D1071" s="3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</row>
    <row r="1072" spans="1:17" ht="15" customHeight="1" x14ac:dyDescent="0.2">
      <c r="A1072" s="3"/>
      <c r="B1072" s="3"/>
      <c r="C1072" s="4"/>
      <c r="D1072" s="3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</row>
    <row r="1073" spans="1:17" ht="15" customHeight="1" x14ac:dyDescent="0.2">
      <c r="A1073" s="3"/>
      <c r="B1073" s="3"/>
      <c r="C1073" s="4"/>
      <c r="D1073" s="3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</row>
    <row r="1074" spans="1:17" ht="15" customHeight="1" x14ac:dyDescent="0.2">
      <c r="A1074" s="3"/>
      <c r="B1074" s="3"/>
      <c r="C1074" s="4"/>
      <c r="D1074" s="3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</row>
    <row r="1075" spans="1:17" ht="15" customHeight="1" x14ac:dyDescent="0.2">
      <c r="A1075" s="3"/>
      <c r="B1075" s="3"/>
      <c r="C1075" s="4"/>
      <c r="D1075" s="3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</row>
    <row r="1076" spans="1:17" ht="15" customHeight="1" x14ac:dyDescent="0.2">
      <c r="A1076" s="3"/>
      <c r="B1076" s="3"/>
      <c r="C1076" s="4"/>
      <c r="D1076" s="3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</row>
    <row r="1077" spans="1:17" ht="15" customHeight="1" x14ac:dyDescent="0.2">
      <c r="A1077" s="3"/>
      <c r="B1077" s="3"/>
      <c r="C1077" s="4"/>
      <c r="D1077" s="3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</row>
    <row r="1078" spans="1:17" ht="15" customHeight="1" x14ac:dyDescent="0.2">
      <c r="A1078" s="3"/>
      <c r="B1078" s="3"/>
      <c r="C1078" s="4"/>
      <c r="D1078" s="3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</row>
    <row r="1079" spans="1:17" ht="15" customHeight="1" x14ac:dyDescent="0.2">
      <c r="A1079" s="3"/>
      <c r="B1079" s="3"/>
      <c r="C1079" s="4"/>
      <c r="D1079" s="3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</row>
    <row r="1080" spans="1:17" ht="15" customHeight="1" x14ac:dyDescent="0.2">
      <c r="A1080" s="3"/>
      <c r="B1080" s="3"/>
      <c r="C1080" s="4"/>
      <c r="D1080" s="3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</row>
    <row r="1081" spans="1:17" ht="15" customHeight="1" x14ac:dyDescent="0.2">
      <c r="A1081" s="3"/>
      <c r="B1081" s="3"/>
      <c r="C1081" s="4"/>
      <c r="D1081" s="3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</row>
    <row r="1082" spans="1:17" ht="15" customHeight="1" x14ac:dyDescent="0.2">
      <c r="A1082" s="3"/>
      <c r="B1082" s="3"/>
      <c r="C1082" s="4"/>
      <c r="D1082" s="3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</row>
    <row r="1083" spans="1:17" ht="15" customHeight="1" x14ac:dyDescent="0.2">
      <c r="A1083" s="3"/>
      <c r="B1083" s="3"/>
      <c r="C1083" s="4"/>
      <c r="D1083" s="3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</row>
    <row r="1084" spans="1:17" ht="15" customHeight="1" x14ac:dyDescent="0.2">
      <c r="A1084" s="3"/>
      <c r="B1084" s="3"/>
      <c r="C1084" s="4"/>
      <c r="D1084" s="3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</row>
    <row r="1085" spans="1:17" ht="15" customHeight="1" x14ac:dyDescent="0.2">
      <c r="A1085" s="3"/>
      <c r="B1085" s="3"/>
      <c r="C1085" s="4"/>
      <c r="D1085" s="3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</row>
    <row r="1086" spans="1:17" ht="15" customHeight="1" x14ac:dyDescent="0.2">
      <c r="A1086" s="3"/>
      <c r="B1086" s="3"/>
      <c r="C1086" s="4"/>
      <c r="D1086" s="3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</row>
    <row r="1087" spans="1:17" ht="15" customHeight="1" x14ac:dyDescent="0.2">
      <c r="A1087" s="3"/>
      <c r="B1087" s="3"/>
      <c r="C1087" s="4"/>
      <c r="D1087" s="3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</row>
    <row r="1088" spans="1:17" ht="15" customHeight="1" x14ac:dyDescent="0.2">
      <c r="A1088" s="3"/>
      <c r="B1088" s="3"/>
      <c r="C1088" s="4"/>
      <c r="D1088" s="3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</row>
    <row r="1089" spans="1:17" ht="15" customHeight="1" x14ac:dyDescent="0.2">
      <c r="A1089" s="3"/>
      <c r="B1089" s="3"/>
      <c r="C1089" s="4"/>
      <c r="D1089" s="3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</row>
    <row r="1090" spans="1:17" ht="15" customHeight="1" x14ac:dyDescent="0.2">
      <c r="A1090" s="3"/>
      <c r="B1090" s="3"/>
      <c r="C1090" s="4"/>
      <c r="D1090" s="3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</row>
    <row r="1091" spans="1:17" ht="15" customHeight="1" x14ac:dyDescent="0.2">
      <c r="A1091" s="3"/>
      <c r="B1091" s="3"/>
      <c r="C1091" s="4"/>
      <c r="D1091" s="3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</row>
    <row r="1092" spans="1:17" ht="15" customHeight="1" x14ac:dyDescent="0.2">
      <c r="A1092" s="3"/>
      <c r="B1092" s="3"/>
      <c r="C1092" s="4"/>
      <c r="D1092" s="3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</row>
    <row r="1093" spans="1:17" ht="15" customHeight="1" x14ac:dyDescent="0.2">
      <c r="A1093" s="3"/>
      <c r="B1093" s="3"/>
      <c r="C1093" s="4"/>
      <c r="D1093" s="3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</row>
    <row r="1094" spans="1:17" ht="15" customHeight="1" x14ac:dyDescent="0.2">
      <c r="A1094" s="3"/>
      <c r="B1094" s="3"/>
      <c r="C1094" s="4"/>
      <c r="D1094" s="3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</row>
    <row r="1095" spans="1:17" ht="15" customHeight="1" x14ac:dyDescent="0.2">
      <c r="A1095" s="3"/>
      <c r="B1095" s="3"/>
      <c r="C1095" s="4"/>
      <c r="D1095" s="3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</row>
    <row r="1096" spans="1:17" ht="15" customHeight="1" x14ac:dyDescent="0.2">
      <c r="A1096" s="3"/>
      <c r="B1096" s="3"/>
      <c r="C1096" s="4"/>
      <c r="D1096" s="3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</row>
    <row r="1097" spans="1:17" ht="15" customHeight="1" x14ac:dyDescent="0.2">
      <c r="A1097" s="3"/>
      <c r="B1097" s="3"/>
      <c r="C1097" s="4"/>
      <c r="D1097" s="3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</row>
    <row r="1098" spans="1:17" ht="15" customHeight="1" x14ac:dyDescent="0.2">
      <c r="A1098" s="3"/>
      <c r="B1098" s="3"/>
      <c r="C1098" s="4"/>
      <c r="D1098" s="3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</row>
    <row r="1099" spans="1:17" ht="15" customHeight="1" x14ac:dyDescent="0.2">
      <c r="A1099" s="3"/>
      <c r="B1099" s="3"/>
      <c r="C1099" s="4"/>
      <c r="D1099" s="3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</row>
    <row r="1100" spans="1:17" ht="15" customHeight="1" x14ac:dyDescent="0.2">
      <c r="A1100" s="3"/>
      <c r="B1100" s="3"/>
      <c r="C1100" s="4"/>
      <c r="D1100" s="3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</row>
    <row r="1101" spans="1:17" ht="15" customHeight="1" x14ac:dyDescent="0.2">
      <c r="A1101" s="3"/>
      <c r="B1101" s="3"/>
      <c r="C1101" s="4"/>
      <c r="D1101" s="3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</row>
    <row r="1102" spans="1:17" ht="15" customHeight="1" x14ac:dyDescent="0.2">
      <c r="A1102" s="3"/>
      <c r="B1102" s="3"/>
      <c r="C1102" s="4"/>
      <c r="D1102" s="3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</row>
    <row r="1103" spans="1:17" ht="15" customHeight="1" x14ac:dyDescent="0.2">
      <c r="A1103" s="3"/>
      <c r="B1103" s="3"/>
      <c r="C1103" s="4"/>
      <c r="D1103" s="3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</row>
    <row r="1104" spans="1:17" ht="15" customHeight="1" x14ac:dyDescent="0.2">
      <c r="A1104" s="3"/>
      <c r="B1104" s="3"/>
      <c r="C1104" s="4"/>
      <c r="D1104" s="3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</row>
    <row r="1105" spans="1:17" ht="15" customHeight="1" x14ac:dyDescent="0.2">
      <c r="A1105" s="3"/>
      <c r="B1105" s="3"/>
      <c r="C1105" s="4"/>
      <c r="D1105" s="3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</row>
    <row r="1106" spans="1:17" ht="15" customHeight="1" x14ac:dyDescent="0.2">
      <c r="A1106" s="3"/>
      <c r="B1106" s="3"/>
      <c r="C1106" s="4"/>
      <c r="D1106" s="3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</row>
    <row r="1107" spans="1:17" ht="15" customHeight="1" x14ac:dyDescent="0.2">
      <c r="A1107" s="3"/>
      <c r="B1107" s="3"/>
      <c r="C1107" s="4"/>
      <c r="D1107" s="3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</row>
    <row r="1108" spans="1:17" ht="15" customHeight="1" x14ac:dyDescent="0.2">
      <c r="A1108" s="3"/>
      <c r="B1108" s="3"/>
      <c r="C1108" s="4"/>
      <c r="D1108" s="3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</row>
    <row r="1109" spans="1:17" ht="15" customHeight="1" x14ac:dyDescent="0.2">
      <c r="A1109" s="3"/>
      <c r="B1109" s="3"/>
      <c r="C1109" s="4"/>
      <c r="D1109" s="3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</row>
    <row r="1110" spans="1:17" ht="15" customHeight="1" x14ac:dyDescent="0.2">
      <c r="A1110" s="3"/>
      <c r="B1110" s="3"/>
      <c r="C1110" s="4"/>
      <c r="D1110" s="3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</row>
    <row r="1111" spans="1:17" ht="15" customHeight="1" x14ac:dyDescent="0.2">
      <c r="A1111" s="3"/>
      <c r="B1111" s="3"/>
      <c r="C1111" s="4"/>
      <c r="D1111" s="3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</row>
    <row r="1112" spans="1:17" ht="15" customHeight="1" x14ac:dyDescent="0.2">
      <c r="A1112" s="3"/>
      <c r="B1112" s="3"/>
      <c r="C1112" s="4"/>
      <c r="D1112" s="3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</row>
    <row r="1113" spans="1:17" ht="15" customHeight="1" x14ac:dyDescent="0.2">
      <c r="A1113" s="3"/>
      <c r="B1113" s="3"/>
      <c r="C1113" s="4"/>
      <c r="D1113" s="3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</row>
    <row r="1114" spans="1:17" ht="15" customHeight="1" x14ac:dyDescent="0.2">
      <c r="A1114" s="3"/>
      <c r="B1114" s="3"/>
      <c r="C1114" s="4"/>
      <c r="D1114" s="3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</row>
    <row r="1115" spans="1:17" ht="15" customHeight="1" x14ac:dyDescent="0.2">
      <c r="A1115" s="3"/>
      <c r="B1115" s="3"/>
      <c r="C1115" s="4"/>
      <c r="D1115" s="3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</row>
    <row r="1116" spans="1:17" ht="15" customHeight="1" x14ac:dyDescent="0.2">
      <c r="A1116" s="3"/>
      <c r="B1116" s="3"/>
      <c r="C1116" s="4"/>
      <c r="D1116" s="3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</row>
    <row r="1117" spans="1:17" ht="15" customHeight="1" x14ac:dyDescent="0.2">
      <c r="A1117" s="3"/>
      <c r="B1117" s="3"/>
      <c r="C1117" s="4"/>
      <c r="D1117" s="3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</row>
    <row r="1118" spans="1:17" ht="15" customHeight="1" x14ac:dyDescent="0.2">
      <c r="A1118" s="3"/>
      <c r="B1118" s="3"/>
      <c r="C1118" s="4"/>
      <c r="D1118" s="3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</row>
    <row r="1119" spans="1:17" ht="15" customHeight="1" x14ac:dyDescent="0.2">
      <c r="A1119" s="3"/>
      <c r="B1119" s="3"/>
      <c r="C1119" s="4"/>
      <c r="D1119" s="3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</row>
    <row r="1120" spans="1:17" ht="15" customHeight="1" x14ac:dyDescent="0.2">
      <c r="A1120" s="3"/>
      <c r="B1120" s="3"/>
      <c r="C1120" s="4"/>
      <c r="D1120" s="3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</row>
    <row r="1121" spans="1:17" ht="15" customHeight="1" x14ac:dyDescent="0.2">
      <c r="A1121" s="3"/>
      <c r="B1121" s="3"/>
      <c r="C1121" s="4"/>
      <c r="D1121" s="3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</row>
    <row r="1122" spans="1:17" ht="15" customHeight="1" x14ac:dyDescent="0.2">
      <c r="A1122" s="3"/>
      <c r="B1122" s="3"/>
      <c r="C1122" s="4"/>
      <c r="D1122" s="3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</row>
    <row r="1123" spans="1:17" ht="15" customHeight="1" x14ac:dyDescent="0.2">
      <c r="A1123" s="3"/>
      <c r="B1123" s="3"/>
      <c r="C1123" s="4"/>
      <c r="D1123" s="3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</row>
    <row r="1124" spans="1:17" ht="15" customHeight="1" x14ac:dyDescent="0.2">
      <c r="A1124" s="3"/>
      <c r="B1124" s="3"/>
      <c r="C1124" s="4"/>
      <c r="D1124" s="3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</row>
    <row r="1125" spans="1:17" ht="15" customHeight="1" x14ac:dyDescent="0.2">
      <c r="A1125" s="3"/>
      <c r="B1125" s="3"/>
      <c r="C1125" s="4"/>
      <c r="D1125" s="3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</row>
    <row r="1126" spans="1:17" ht="15" customHeight="1" x14ac:dyDescent="0.2">
      <c r="A1126" s="3"/>
      <c r="B1126" s="3"/>
      <c r="C1126" s="4"/>
      <c r="D1126" s="3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</row>
    <row r="1127" spans="1:17" ht="15" customHeight="1" x14ac:dyDescent="0.2">
      <c r="A1127" s="3"/>
      <c r="B1127" s="3"/>
      <c r="C1127" s="4"/>
      <c r="D1127" s="3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</row>
    <row r="1128" spans="1:17" ht="15" customHeight="1" x14ac:dyDescent="0.2">
      <c r="A1128" s="3"/>
      <c r="B1128" s="3"/>
      <c r="C1128" s="4"/>
      <c r="D1128" s="3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</row>
    <row r="1129" spans="1:17" ht="15" customHeight="1" x14ac:dyDescent="0.2">
      <c r="A1129" s="3"/>
      <c r="B1129" s="3"/>
      <c r="C1129" s="4"/>
      <c r="D1129" s="3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</row>
    <row r="1130" spans="1:17" ht="15" customHeight="1" x14ac:dyDescent="0.2">
      <c r="A1130" s="3"/>
      <c r="B1130" s="3"/>
      <c r="C1130" s="4"/>
      <c r="D1130" s="3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</row>
    <row r="1131" spans="1:17" ht="15" customHeight="1" x14ac:dyDescent="0.2">
      <c r="A1131" s="3"/>
      <c r="B1131" s="3"/>
      <c r="C1131" s="4"/>
      <c r="D1131" s="3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</row>
    <row r="1132" spans="1:17" ht="15" customHeight="1" x14ac:dyDescent="0.2">
      <c r="A1132" s="3"/>
      <c r="B1132" s="3"/>
      <c r="C1132" s="4"/>
      <c r="D1132" s="3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</row>
    <row r="1133" spans="1:17" ht="15" customHeight="1" x14ac:dyDescent="0.2">
      <c r="A1133" s="3"/>
      <c r="B1133" s="3"/>
      <c r="C1133" s="4"/>
      <c r="D1133" s="3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</row>
    <row r="1134" spans="1:17" ht="15" customHeight="1" x14ac:dyDescent="0.2">
      <c r="A1134" s="3"/>
      <c r="B1134" s="3"/>
      <c r="C1134" s="4"/>
      <c r="D1134" s="3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</row>
    <row r="1135" spans="1:17" ht="15" customHeight="1" x14ac:dyDescent="0.2">
      <c r="A1135" s="3"/>
      <c r="B1135" s="3"/>
      <c r="C1135" s="4"/>
      <c r="D1135" s="3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</row>
    <row r="1136" spans="1:17" ht="15" customHeight="1" x14ac:dyDescent="0.2">
      <c r="A1136" s="3"/>
      <c r="B1136" s="3"/>
      <c r="C1136" s="4"/>
      <c r="D1136" s="3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</row>
    <row r="1137" spans="1:17" ht="15" customHeight="1" x14ac:dyDescent="0.2">
      <c r="A1137" s="3"/>
      <c r="B1137" s="3"/>
      <c r="C1137" s="4"/>
      <c r="D1137" s="3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</row>
    <row r="1138" spans="1:17" ht="15" customHeight="1" x14ac:dyDescent="0.2">
      <c r="A1138" s="3"/>
      <c r="B1138" s="3"/>
      <c r="C1138" s="4"/>
      <c r="D1138" s="3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</row>
    <row r="1139" spans="1:17" ht="15" customHeight="1" x14ac:dyDescent="0.2">
      <c r="A1139" s="3"/>
      <c r="B1139" s="3"/>
      <c r="C1139" s="4"/>
      <c r="D1139" s="3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</row>
  </sheetData>
  <sheetProtection algorithmName="SHA-512" hashValue="JWK3ZBV3ytp/RmJ4fbOAmOa7gskvKAinhmTPrarHjtl450LAOQagoWlxRWuczBoAiAh88mNPmXuvy+zphFlx+A==" saltValue="VTJ1PLMP5xbcVfwpc0Cv9Q==" spinCount="100000" sheet="1" formatColumns="0" formatRows="0"/>
  <dataValidations count="4">
    <dataValidation type="list" allowBlank="1" showErrorMessage="1" sqref="F6:F199" xr:uid="{00000000-0002-0000-0100-000000000000}">
      <formula1>$R$6:$R$9</formula1>
    </dataValidation>
    <dataValidation type="list" allowBlank="1" showInputMessage="1" showErrorMessage="1" sqref="E6:E199" xr:uid="{267F1D59-9DDA-498D-9E8A-08380E6E1E09}">
      <formula1>$T$6:$T$8</formula1>
    </dataValidation>
    <dataValidation type="list" allowBlank="1" showInputMessage="1" showErrorMessage="1" sqref="G6:G199" xr:uid="{F5D82173-A84F-46C8-8C75-4551EFF80E28}">
      <formula1>$S$6:$S$14</formula1>
    </dataValidation>
    <dataValidation allowBlank="1" sqref="B3" xr:uid="{263B8E09-7366-4122-BE57-C8C252432A66}"/>
  </dataValidations>
  <pageMargins left="0.25" right="0.25" top="0.75" bottom="0.75" header="0" footer="0"/>
  <pageSetup paperSize="5" scale="11" orientation="landscape" r:id="rId1"/>
  <headerFooter>
    <oddHeader>&amp;CDRAFT</oddHead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E1142"/>
  <sheetViews>
    <sheetView showGridLines="0" zoomScaleNormal="100" workbookViewId="0"/>
  </sheetViews>
  <sheetFormatPr defaultColWidth="12.625" defaultRowHeight="15" customHeight="1" x14ac:dyDescent="0.2"/>
  <cols>
    <col min="1" max="1" width="9" customWidth="1"/>
    <col min="2" max="2" width="15.25" customWidth="1"/>
    <col min="3" max="3" width="38.375" customWidth="1"/>
    <col min="4" max="5" width="17.625" customWidth="1"/>
    <col min="6" max="6" width="23.125" customWidth="1"/>
    <col min="7" max="7" width="17.625" customWidth="1"/>
    <col min="8" max="8" width="21.875" customWidth="1"/>
    <col min="9" max="9" width="16.5" customWidth="1"/>
    <col min="10" max="10" width="17.625" customWidth="1"/>
    <col min="11" max="11" width="17.875" customWidth="1"/>
    <col min="12" max="12" width="15.875" customWidth="1"/>
    <col min="13" max="31" width="9" customWidth="1"/>
  </cols>
  <sheetData>
    <row r="1" spans="1:31" ht="42" customHeight="1" thickBot="1" x14ac:dyDescent="0.25">
      <c r="A1" s="170" t="str">
        <f>CONCATENATE('Data Entry Table'!A3," Total Planned Expenditures Table")</f>
        <v>[Input LCAP Year] Total Planned Expenditures Table</v>
      </c>
      <c r="B1" s="7"/>
      <c r="C1" s="8"/>
      <c r="D1" s="9"/>
      <c r="E1" s="9"/>
      <c r="F1" s="9"/>
      <c r="G1" s="9"/>
      <c r="H1" s="10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s="60" customFormat="1" ht="37.5" customHeight="1" thickTop="1" x14ac:dyDescent="0.2">
      <c r="A2" s="156" t="s">
        <v>23</v>
      </c>
      <c r="B2" s="162" t="s">
        <v>11</v>
      </c>
      <c r="C2" s="162" t="s">
        <v>12</v>
      </c>
      <c r="D2" s="162" t="s">
        <v>13</v>
      </c>
      <c r="E2" s="162" t="s">
        <v>14</v>
      </c>
      <c r="F2" s="163" t="s">
        <v>15</v>
      </c>
      <c r="G2" s="164" t="s">
        <v>9</v>
      </c>
      <c r="H2" s="158" t="s">
        <v>10</v>
      </c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</row>
    <row r="3" spans="1:31" s="60" customFormat="1" ht="21.75" customHeight="1" x14ac:dyDescent="0.2">
      <c r="A3" s="165" t="s">
        <v>23</v>
      </c>
      <c r="B3" s="166">
        <f>SUM(Table_2[LCFF Funds])</f>
        <v>0</v>
      </c>
      <c r="C3" s="166">
        <f>SUM(Table_2[Other State Funds])</f>
        <v>0</v>
      </c>
      <c r="D3" s="166">
        <f>SUM(Table_2[Local Funds])</f>
        <v>0</v>
      </c>
      <c r="E3" s="166">
        <f>SUM(Table_2[Federal Funds])</f>
        <v>0</v>
      </c>
      <c r="F3" s="167">
        <f>SUM(Table_2[Total Funds])</f>
        <v>0</v>
      </c>
      <c r="G3" s="168">
        <f>SUM('Data Entry Table'!$J$6:$J$199)</f>
        <v>0</v>
      </c>
      <c r="H3" s="169">
        <f>SUM('Data Entry Table'!$K$6:$K$199)</f>
        <v>0</v>
      </c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</row>
    <row r="4" spans="1:31" ht="24" customHeight="1" x14ac:dyDescent="0.2">
      <c r="A4" s="115"/>
      <c r="B4" s="11"/>
      <c r="C4" s="12"/>
      <c r="D4" s="13"/>
      <c r="E4" s="13"/>
      <c r="F4" s="13"/>
      <c r="G4" s="13"/>
      <c r="H4" s="14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45.75" customHeight="1" x14ac:dyDescent="0.2">
      <c r="A5" s="70" t="s">
        <v>0</v>
      </c>
      <c r="B5" s="70" t="s">
        <v>1</v>
      </c>
      <c r="C5" s="33" t="s">
        <v>2</v>
      </c>
      <c r="D5" s="33" t="s">
        <v>3</v>
      </c>
      <c r="E5" s="71" t="s">
        <v>11</v>
      </c>
      <c r="F5" s="71" t="s">
        <v>12</v>
      </c>
      <c r="G5" s="71" t="s">
        <v>13</v>
      </c>
      <c r="H5" s="71" t="s">
        <v>14</v>
      </c>
      <c r="I5" s="72" t="s">
        <v>15</v>
      </c>
      <c r="J5" s="16"/>
      <c r="K5" s="4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</row>
    <row r="6" spans="1:31" ht="45" x14ac:dyDescent="0.2">
      <c r="A6" s="200" t="str">
        <f>IF('Data Entry Table'!A6="","",'Data Entry Table'!A6)</f>
        <v>[Input goal number]</v>
      </c>
      <c r="B6" s="200" t="str">
        <f>IF('Data Entry Table'!B6="","",'Data Entry Table'!B6)</f>
        <v>[Input action number]</v>
      </c>
      <c r="C6" s="201" t="str">
        <f>IF('Data Entry Table'!C6="","",'Data Entry Table'!C6)</f>
        <v>[Input action title]</v>
      </c>
      <c r="D6" s="73" t="str">
        <f>IF('Data Entry Table'!D6="","",'Data Entry Table'!D6)</f>
        <v>[Input student group(s)]</v>
      </c>
      <c r="E6" s="202">
        <f>'Data Entry Table'!L6</f>
        <v>0</v>
      </c>
      <c r="F6" s="202">
        <f>'Data Entry Table'!M6</f>
        <v>0</v>
      </c>
      <c r="G6" s="202">
        <f>'Data Entry Table'!N6</f>
        <v>0</v>
      </c>
      <c r="H6" s="202">
        <f>'Data Entry Table'!O6</f>
        <v>0</v>
      </c>
      <c r="I6" s="202">
        <f>'Data Entry Table'!P6</f>
        <v>0</v>
      </c>
      <c r="J6" s="4"/>
      <c r="K6" s="4"/>
      <c r="L6" s="6"/>
      <c r="M6" s="6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45" x14ac:dyDescent="0.2">
      <c r="A7" s="200" t="str">
        <f>IF('Data Entry Table'!A7="","",'Data Entry Table'!A7)</f>
        <v>[Input goal number]</v>
      </c>
      <c r="B7" s="200" t="str">
        <f>IF('Data Entry Table'!B7="","",'Data Entry Table'!B7)</f>
        <v>[Input action number]</v>
      </c>
      <c r="C7" s="201" t="str">
        <f>IF('Data Entry Table'!C7="","",'Data Entry Table'!C7)</f>
        <v>[Input action title]</v>
      </c>
      <c r="D7" s="73" t="str">
        <f>IF('Data Entry Table'!D7="","",'Data Entry Table'!D7)</f>
        <v>[Input student group(s)]</v>
      </c>
      <c r="E7" s="202">
        <f>'Data Entry Table'!L7</f>
        <v>0</v>
      </c>
      <c r="F7" s="202">
        <f>'Data Entry Table'!M7</f>
        <v>0</v>
      </c>
      <c r="G7" s="202">
        <f>'Data Entry Table'!N7</f>
        <v>0</v>
      </c>
      <c r="H7" s="202">
        <f>'Data Entry Table'!O7</f>
        <v>0</v>
      </c>
      <c r="I7" s="202">
        <f>'Data Entry Table'!P7</f>
        <v>0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ht="45" x14ac:dyDescent="0.2">
      <c r="A8" s="200" t="str">
        <f>IF('Data Entry Table'!A8="","",'Data Entry Table'!A8)</f>
        <v>[Input goal number]</v>
      </c>
      <c r="B8" s="200" t="str">
        <f>IF('Data Entry Table'!B8="","",'Data Entry Table'!B8)</f>
        <v>[Input action number]</v>
      </c>
      <c r="C8" s="201" t="str">
        <f>IF('Data Entry Table'!C8="","",'Data Entry Table'!C8)</f>
        <v>[Input action title]</v>
      </c>
      <c r="D8" s="73" t="str">
        <f>IF('Data Entry Table'!D8="","",'Data Entry Table'!D8)</f>
        <v>[Input student group(s)]</v>
      </c>
      <c r="E8" s="202">
        <f>'Data Entry Table'!L8</f>
        <v>0</v>
      </c>
      <c r="F8" s="202">
        <f>'Data Entry Table'!M8</f>
        <v>0</v>
      </c>
      <c r="G8" s="202">
        <f>'Data Entry Table'!N8</f>
        <v>0</v>
      </c>
      <c r="H8" s="202">
        <f>'Data Entry Table'!O8</f>
        <v>0</v>
      </c>
      <c r="I8" s="202">
        <f>'Data Entry Table'!P8</f>
        <v>0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ht="45" x14ac:dyDescent="0.2">
      <c r="A9" s="200" t="str">
        <f>IF('Data Entry Table'!A9="","",'Data Entry Table'!A9)</f>
        <v>[Input goal number]</v>
      </c>
      <c r="B9" s="200" t="str">
        <f>IF('Data Entry Table'!B9="","",'Data Entry Table'!B9)</f>
        <v>[Input action number]</v>
      </c>
      <c r="C9" s="201" t="str">
        <f>IF('Data Entry Table'!C9="","",'Data Entry Table'!C9)</f>
        <v>[Input action title]</v>
      </c>
      <c r="D9" s="73" t="str">
        <f>IF('Data Entry Table'!D9="","",'Data Entry Table'!D9)</f>
        <v>[Input student group(s)]</v>
      </c>
      <c r="E9" s="202">
        <f>'Data Entry Table'!L9</f>
        <v>0</v>
      </c>
      <c r="F9" s="202">
        <f>'Data Entry Table'!M9</f>
        <v>0</v>
      </c>
      <c r="G9" s="202">
        <f>'Data Entry Table'!N9</f>
        <v>0</v>
      </c>
      <c r="H9" s="202">
        <f>'Data Entry Table'!O9</f>
        <v>0</v>
      </c>
      <c r="I9" s="202">
        <f>'Data Entry Table'!P9</f>
        <v>0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ht="45" x14ac:dyDescent="0.2">
      <c r="A10" s="200" t="str">
        <f>IF('Data Entry Table'!A10="","",'Data Entry Table'!A10)</f>
        <v>[Input goal number]</v>
      </c>
      <c r="B10" s="200" t="str">
        <f>IF('Data Entry Table'!B10="","",'Data Entry Table'!B10)</f>
        <v>[Input action number]</v>
      </c>
      <c r="C10" s="201" t="str">
        <f>IF('Data Entry Table'!C10="","",'Data Entry Table'!C10)</f>
        <v>[Input action title]</v>
      </c>
      <c r="D10" s="73" t="str">
        <f>IF('Data Entry Table'!D10="","",'Data Entry Table'!D10)</f>
        <v>[Input student group(s)]</v>
      </c>
      <c r="E10" s="202">
        <f>'Data Entry Table'!L10</f>
        <v>0</v>
      </c>
      <c r="F10" s="202">
        <f>'Data Entry Table'!M10</f>
        <v>0</v>
      </c>
      <c r="G10" s="202">
        <f>'Data Entry Table'!N10</f>
        <v>0</v>
      </c>
      <c r="H10" s="202">
        <f>'Data Entry Table'!O10</f>
        <v>0</v>
      </c>
      <c r="I10" s="202">
        <f>'Data Entry Table'!P10</f>
        <v>0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 ht="22.5" customHeight="1" x14ac:dyDescent="0.2">
      <c r="A11" s="200" t="str">
        <f>IF('Data Entry Table'!A11="","",'Data Entry Table'!A11)</f>
        <v/>
      </c>
      <c r="B11" s="200" t="str">
        <f>IF('Data Entry Table'!B11="","",'Data Entry Table'!B11)</f>
        <v/>
      </c>
      <c r="C11" s="201" t="str">
        <f>IF('Data Entry Table'!C11="","",'Data Entry Table'!C11)</f>
        <v/>
      </c>
      <c r="D11" s="73" t="str">
        <f>IF('Data Entry Table'!D11="","",'Data Entry Table'!D11)</f>
        <v/>
      </c>
      <c r="E11" s="202">
        <f>'Data Entry Table'!L11</f>
        <v>0</v>
      </c>
      <c r="F11" s="202">
        <f>'Data Entry Table'!M11</f>
        <v>0</v>
      </c>
      <c r="G11" s="202">
        <f>'Data Entry Table'!N11</f>
        <v>0</v>
      </c>
      <c r="H11" s="202">
        <f>'Data Entry Table'!O11</f>
        <v>0</v>
      </c>
      <c r="I11" s="202">
        <f>'Data Entry Table'!P11</f>
        <v>0</v>
      </c>
      <c r="J11" s="4"/>
      <c r="K11" s="4"/>
      <c r="L11" s="9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ht="22.5" customHeight="1" x14ac:dyDescent="0.2">
      <c r="A12" s="200" t="str">
        <f>IF('Data Entry Table'!A12="","",'Data Entry Table'!A12)</f>
        <v/>
      </c>
      <c r="B12" s="200" t="str">
        <f>IF('Data Entry Table'!B12="","",'Data Entry Table'!B12)</f>
        <v/>
      </c>
      <c r="C12" s="201" t="str">
        <f>IF('Data Entry Table'!C12="","",'Data Entry Table'!C12)</f>
        <v/>
      </c>
      <c r="D12" s="73" t="str">
        <f>IF('Data Entry Table'!D12="","",'Data Entry Table'!D12)</f>
        <v/>
      </c>
      <c r="E12" s="202">
        <f>'Data Entry Table'!L12</f>
        <v>0</v>
      </c>
      <c r="F12" s="202">
        <f>'Data Entry Table'!M12</f>
        <v>0</v>
      </c>
      <c r="G12" s="202">
        <f>'Data Entry Table'!N12</f>
        <v>0</v>
      </c>
      <c r="H12" s="202">
        <f>'Data Entry Table'!O12</f>
        <v>0</v>
      </c>
      <c r="I12" s="202">
        <f>'Data Entry Table'!P12</f>
        <v>0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22.5" customHeight="1" x14ac:dyDescent="0.2">
      <c r="A13" s="200" t="str">
        <f>IF('Data Entry Table'!A13="","",'Data Entry Table'!A13)</f>
        <v/>
      </c>
      <c r="B13" s="200" t="str">
        <f>IF('Data Entry Table'!B13="","",'Data Entry Table'!B13)</f>
        <v/>
      </c>
      <c r="C13" s="201" t="str">
        <f>IF('Data Entry Table'!C13="","",'Data Entry Table'!C13)</f>
        <v/>
      </c>
      <c r="D13" s="73" t="str">
        <f>IF('Data Entry Table'!D13="","",'Data Entry Table'!D13)</f>
        <v/>
      </c>
      <c r="E13" s="202">
        <f>'Data Entry Table'!L13</f>
        <v>0</v>
      </c>
      <c r="F13" s="202">
        <f>'Data Entry Table'!M13</f>
        <v>0</v>
      </c>
      <c r="G13" s="202">
        <f>'Data Entry Table'!N13</f>
        <v>0</v>
      </c>
      <c r="H13" s="202">
        <f>'Data Entry Table'!O13</f>
        <v>0</v>
      </c>
      <c r="I13" s="202">
        <f>'Data Entry Table'!P13</f>
        <v>0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22.5" customHeight="1" x14ac:dyDescent="0.2">
      <c r="A14" s="200" t="str">
        <f>IF('Data Entry Table'!A14="","",'Data Entry Table'!A14)</f>
        <v/>
      </c>
      <c r="B14" s="200" t="str">
        <f>IF('Data Entry Table'!B14="","",'Data Entry Table'!B14)</f>
        <v/>
      </c>
      <c r="C14" s="201" t="str">
        <f>IF('Data Entry Table'!C14="","",'Data Entry Table'!C14)</f>
        <v/>
      </c>
      <c r="D14" s="73" t="str">
        <f>IF('Data Entry Table'!D14="","",'Data Entry Table'!D14)</f>
        <v/>
      </c>
      <c r="E14" s="202">
        <f>'Data Entry Table'!L14</f>
        <v>0</v>
      </c>
      <c r="F14" s="202">
        <f>'Data Entry Table'!M14</f>
        <v>0</v>
      </c>
      <c r="G14" s="202">
        <f>'Data Entry Table'!N14</f>
        <v>0</v>
      </c>
      <c r="H14" s="202">
        <f>'Data Entry Table'!O14</f>
        <v>0</v>
      </c>
      <c r="I14" s="202">
        <f>'Data Entry Table'!P14</f>
        <v>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22.5" customHeight="1" x14ac:dyDescent="0.2">
      <c r="A15" s="200" t="str">
        <f>IF('Data Entry Table'!A15="","",'Data Entry Table'!A15)</f>
        <v/>
      </c>
      <c r="B15" s="200" t="str">
        <f>IF('Data Entry Table'!B15="","",'Data Entry Table'!B15)</f>
        <v/>
      </c>
      <c r="C15" s="201" t="str">
        <f>IF('Data Entry Table'!C15="","",'Data Entry Table'!C15)</f>
        <v/>
      </c>
      <c r="D15" s="73" t="str">
        <f>IF('Data Entry Table'!D15="","",'Data Entry Table'!D15)</f>
        <v/>
      </c>
      <c r="E15" s="202">
        <f>'Data Entry Table'!L15</f>
        <v>0</v>
      </c>
      <c r="F15" s="202">
        <f>'Data Entry Table'!M15</f>
        <v>0</v>
      </c>
      <c r="G15" s="202">
        <f>'Data Entry Table'!N15</f>
        <v>0</v>
      </c>
      <c r="H15" s="202">
        <f>'Data Entry Table'!O15</f>
        <v>0</v>
      </c>
      <c r="I15" s="202">
        <f>'Data Entry Table'!P15</f>
        <v>0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22.5" customHeight="1" x14ac:dyDescent="0.2">
      <c r="A16" s="200" t="str">
        <f>IF('Data Entry Table'!A16="","",'Data Entry Table'!A16)</f>
        <v/>
      </c>
      <c r="B16" s="200" t="str">
        <f>IF('Data Entry Table'!B16="","",'Data Entry Table'!B16)</f>
        <v/>
      </c>
      <c r="C16" s="201" t="str">
        <f>IF('Data Entry Table'!C16="","",'Data Entry Table'!C16)</f>
        <v/>
      </c>
      <c r="D16" s="73" t="str">
        <f>IF('Data Entry Table'!D16="","",'Data Entry Table'!D16)</f>
        <v/>
      </c>
      <c r="E16" s="202">
        <f>'Data Entry Table'!L16</f>
        <v>0</v>
      </c>
      <c r="F16" s="202">
        <f>'Data Entry Table'!M16</f>
        <v>0</v>
      </c>
      <c r="G16" s="202">
        <f>'Data Entry Table'!N16</f>
        <v>0</v>
      </c>
      <c r="H16" s="202">
        <f>'Data Entry Table'!O16</f>
        <v>0</v>
      </c>
      <c r="I16" s="202">
        <f>'Data Entry Table'!P16</f>
        <v>0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22.5" customHeight="1" x14ac:dyDescent="0.2">
      <c r="A17" s="200" t="str">
        <f>IF('Data Entry Table'!A17="","",'Data Entry Table'!A17)</f>
        <v/>
      </c>
      <c r="B17" s="200" t="str">
        <f>IF('Data Entry Table'!B17="","",'Data Entry Table'!B17)</f>
        <v/>
      </c>
      <c r="C17" s="201" t="str">
        <f>IF('Data Entry Table'!C17="","",'Data Entry Table'!C17)</f>
        <v/>
      </c>
      <c r="D17" s="73" t="str">
        <f>IF('Data Entry Table'!D17="","",'Data Entry Table'!D17)</f>
        <v/>
      </c>
      <c r="E17" s="202">
        <f>'Data Entry Table'!L17</f>
        <v>0</v>
      </c>
      <c r="F17" s="202">
        <f>'Data Entry Table'!M17</f>
        <v>0</v>
      </c>
      <c r="G17" s="202">
        <f>'Data Entry Table'!N17</f>
        <v>0</v>
      </c>
      <c r="H17" s="202">
        <f>'Data Entry Table'!O17</f>
        <v>0</v>
      </c>
      <c r="I17" s="202">
        <f>'Data Entry Table'!P17</f>
        <v>0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22.5" customHeight="1" x14ac:dyDescent="0.2">
      <c r="A18" s="200" t="str">
        <f>IF('Data Entry Table'!A18="","",'Data Entry Table'!A18)</f>
        <v/>
      </c>
      <c r="B18" s="200" t="str">
        <f>IF('Data Entry Table'!B18="","",'Data Entry Table'!B18)</f>
        <v/>
      </c>
      <c r="C18" s="201" t="str">
        <f>IF('Data Entry Table'!C18="","",'Data Entry Table'!C18)</f>
        <v/>
      </c>
      <c r="D18" s="73" t="str">
        <f>IF('Data Entry Table'!D18="","",'Data Entry Table'!D18)</f>
        <v/>
      </c>
      <c r="E18" s="202">
        <f>'Data Entry Table'!L18</f>
        <v>0</v>
      </c>
      <c r="F18" s="202">
        <f>'Data Entry Table'!M18</f>
        <v>0</v>
      </c>
      <c r="G18" s="202">
        <f>'Data Entry Table'!N18</f>
        <v>0</v>
      </c>
      <c r="H18" s="202">
        <f>'Data Entry Table'!O18</f>
        <v>0</v>
      </c>
      <c r="I18" s="202">
        <f>'Data Entry Table'!P18</f>
        <v>0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22.5" customHeight="1" x14ac:dyDescent="0.2">
      <c r="A19" s="200" t="str">
        <f>IF('Data Entry Table'!A19="","",'Data Entry Table'!A19)</f>
        <v/>
      </c>
      <c r="B19" s="200" t="str">
        <f>IF('Data Entry Table'!B19="","",'Data Entry Table'!B19)</f>
        <v/>
      </c>
      <c r="C19" s="201" t="str">
        <f>IF('Data Entry Table'!C19="","",'Data Entry Table'!C19)</f>
        <v/>
      </c>
      <c r="D19" s="73" t="str">
        <f>IF('Data Entry Table'!D19="","",'Data Entry Table'!D19)</f>
        <v/>
      </c>
      <c r="E19" s="202">
        <f>'Data Entry Table'!L19</f>
        <v>0</v>
      </c>
      <c r="F19" s="202">
        <f>'Data Entry Table'!M19</f>
        <v>0</v>
      </c>
      <c r="G19" s="202">
        <f>'Data Entry Table'!N19</f>
        <v>0</v>
      </c>
      <c r="H19" s="202">
        <f>'Data Entry Table'!O19</f>
        <v>0</v>
      </c>
      <c r="I19" s="202">
        <f>'Data Entry Table'!P19</f>
        <v>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22.5" customHeight="1" x14ac:dyDescent="0.2">
      <c r="A20" s="200" t="str">
        <f>IF('Data Entry Table'!A20="","",'Data Entry Table'!A20)</f>
        <v/>
      </c>
      <c r="B20" s="200" t="str">
        <f>IF('Data Entry Table'!B20="","",'Data Entry Table'!B20)</f>
        <v/>
      </c>
      <c r="C20" s="201" t="str">
        <f>IF('Data Entry Table'!C20="","",'Data Entry Table'!C20)</f>
        <v/>
      </c>
      <c r="D20" s="73" t="str">
        <f>IF('Data Entry Table'!D20="","",'Data Entry Table'!D20)</f>
        <v/>
      </c>
      <c r="E20" s="202">
        <f>'Data Entry Table'!L20</f>
        <v>0</v>
      </c>
      <c r="F20" s="202">
        <f>'Data Entry Table'!M20</f>
        <v>0</v>
      </c>
      <c r="G20" s="202">
        <f>'Data Entry Table'!N20</f>
        <v>0</v>
      </c>
      <c r="H20" s="202">
        <f>'Data Entry Table'!O20</f>
        <v>0</v>
      </c>
      <c r="I20" s="202">
        <f>'Data Entry Table'!P20</f>
        <v>0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22.5" customHeight="1" x14ac:dyDescent="0.2">
      <c r="A21" s="200" t="str">
        <f>IF('Data Entry Table'!A21="","",'Data Entry Table'!A21)</f>
        <v/>
      </c>
      <c r="B21" s="200" t="str">
        <f>IF('Data Entry Table'!B21="","",'Data Entry Table'!B21)</f>
        <v/>
      </c>
      <c r="C21" s="201" t="str">
        <f>IF('Data Entry Table'!C21="","",'Data Entry Table'!C21)</f>
        <v/>
      </c>
      <c r="D21" s="73" t="str">
        <f>IF('Data Entry Table'!D21="","",'Data Entry Table'!D21)</f>
        <v/>
      </c>
      <c r="E21" s="202">
        <f>'Data Entry Table'!L21</f>
        <v>0</v>
      </c>
      <c r="F21" s="202">
        <f>'Data Entry Table'!M21</f>
        <v>0</v>
      </c>
      <c r="G21" s="202">
        <f>'Data Entry Table'!N21</f>
        <v>0</v>
      </c>
      <c r="H21" s="202">
        <f>'Data Entry Table'!O21</f>
        <v>0</v>
      </c>
      <c r="I21" s="202">
        <f>'Data Entry Table'!P21</f>
        <v>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22.5" customHeight="1" x14ac:dyDescent="0.2">
      <c r="A22" s="200" t="str">
        <f>IF('Data Entry Table'!A22="","",'Data Entry Table'!A22)</f>
        <v/>
      </c>
      <c r="B22" s="200" t="str">
        <f>IF('Data Entry Table'!B22="","",'Data Entry Table'!B22)</f>
        <v/>
      </c>
      <c r="C22" s="201" t="str">
        <f>IF('Data Entry Table'!C22="","",'Data Entry Table'!C22)</f>
        <v/>
      </c>
      <c r="D22" s="73" t="str">
        <f>IF('Data Entry Table'!D22="","",'Data Entry Table'!D22)</f>
        <v/>
      </c>
      <c r="E22" s="202">
        <f>'Data Entry Table'!L22</f>
        <v>0</v>
      </c>
      <c r="F22" s="202">
        <f>'Data Entry Table'!M22</f>
        <v>0</v>
      </c>
      <c r="G22" s="202">
        <f>'Data Entry Table'!N22</f>
        <v>0</v>
      </c>
      <c r="H22" s="202">
        <f>'Data Entry Table'!O22</f>
        <v>0</v>
      </c>
      <c r="I22" s="202">
        <f>'Data Entry Table'!P22</f>
        <v>0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22.5" customHeight="1" x14ac:dyDescent="0.2">
      <c r="A23" s="200" t="str">
        <f>IF('Data Entry Table'!A23="","",'Data Entry Table'!A23)</f>
        <v/>
      </c>
      <c r="B23" s="200" t="str">
        <f>IF('Data Entry Table'!B23="","",'Data Entry Table'!B23)</f>
        <v/>
      </c>
      <c r="C23" s="201" t="str">
        <f>IF('Data Entry Table'!C23="","",'Data Entry Table'!C23)</f>
        <v/>
      </c>
      <c r="D23" s="73" t="str">
        <f>IF('Data Entry Table'!D23="","",'Data Entry Table'!D23)</f>
        <v/>
      </c>
      <c r="E23" s="202">
        <f>'Data Entry Table'!L23</f>
        <v>0</v>
      </c>
      <c r="F23" s="202">
        <f>'Data Entry Table'!M23</f>
        <v>0</v>
      </c>
      <c r="G23" s="202">
        <f>'Data Entry Table'!N23</f>
        <v>0</v>
      </c>
      <c r="H23" s="202">
        <f>'Data Entry Table'!O23</f>
        <v>0</v>
      </c>
      <c r="I23" s="202">
        <f>'Data Entry Table'!P23</f>
        <v>0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ht="22.5" customHeight="1" x14ac:dyDescent="0.2">
      <c r="A24" s="200" t="str">
        <f>IF('Data Entry Table'!A24="","",'Data Entry Table'!A24)</f>
        <v/>
      </c>
      <c r="B24" s="200" t="str">
        <f>IF('Data Entry Table'!B24="","",'Data Entry Table'!B24)</f>
        <v/>
      </c>
      <c r="C24" s="201" t="str">
        <f>IF('Data Entry Table'!C24="","",'Data Entry Table'!C24)</f>
        <v/>
      </c>
      <c r="D24" s="73" t="str">
        <f>IF('Data Entry Table'!D24="","",'Data Entry Table'!D24)</f>
        <v/>
      </c>
      <c r="E24" s="202">
        <f>'Data Entry Table'!L24</f>
        <v>0</v>
      </c>
      <c r="F24" s="202">
        <f>'Data Entry Table'!M24</f>
        <v>0</v>
      </c>
      <c r="G24" s="202">
        <f>'Data Entry Table'!N24</f>
        <v>0</v>
      </c>
      <c r="H24" s="202">
        <f>'Data Entry Table'!O24</f>
        <v>0</v>
      </c>
      <c r="I24" s="202">
        <f>'Data Entry Table'!P24</f>
        <v>0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ht="22.5" customHeight="1" x14ac:dyDescent="0.2">
      <c r="A25" s="200" t="str">
        <f>IF('Data Entry Table'!A25="","",'Data Entry Table'!A25)</f>
        <v/>
      </c>
      <c r="B25" s="200" t="str">
        <f>IF('Data Entry Table'!B25="","",'Data Entry Table'!B25)</f>
        <v/>
      </c>
      <c r="C25" s="201" t="str">
        <f>IF('Data Entry Table'!C25="","",'Data Entry Table'!C25)</f>
        <v/>
      </c>
      <c r="D25" s="73" t="str">
        <f>IF('Data Entry Table'!D25="","",'Data Entry Table'!D25)</f>
        <v/>
      </c>
      <c r="E25" s="202">
        <f>'Data Entry Table'!L25</f>
        <v>0</v>
      </c>
      <c r="F25" s="202">
        <f>'Data Entry Table'!M25</f>
        <v>0</v>
      </c>
      <c r="G25" s="202">
        <f>'Data Entry Table'!N25</f>
        <v>0</v>
      </c>
      <c r="H25" s="202">
        <f>'Data Entry Table'!O25</f>
        <v>0</v>
      </c>
      <c r="I25" s="202">
        <f>'Data Entry Table'!P25</f>
        <v>0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ht="22.5" customHeight="1" x14ac:dyDescent="0.2">
      <c r="A26" s="200" t="str">
        <f>IF('Data Entry Table'!A26="","",'Data Entry Table'!A26)</f>
        <v/>
      </c>
      <c r="B26" s="200" t="str">
        <f>IF('Data Entry Table'!B26="","",'Data Entry Table'!B26)</f>
        <v/>
      </c>
      <c r="C26" s="201" t="str">
        <f>IF('Data Entry Table'!C26="","",'Data Entry Table'!C26)</f>
        <v/>
      </c>
      <c r="D26" s="73" t="str">
        <f>IF('Data Entry Table'!D26="","",'Data Entry Table'!D26)</f>
        <v/>
      </c>
      <c r="E26" s="202">
        <f>'Data Entry Table'!L26</f>
        <v>0</v>
      </c>
      <c r="F26" s="202">
        <f>'Data Entry Table'!M26</f>
        <v>0</v>
      </c>
      <c r="G26" s="202">
        <f>'Data Entry Table'!N26</f>
        <v>0</v>
      </c>
      <c r="H26" s="202">
        <f>'Data Entry Table'!O26</f>
        <v>0</v>
      </c>
      <c r="I26" s="202">
        <f>'Data Entry Table'!P26</f>
        <v>0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ht="22.5" customHeight="1" x14ac:dyDescent="0.2">
      <c r="A27" s="200" t="str">
        <f>IF('Data Entry Table'!A27="","",'Data Entry Table'!A27)</f>
        <v/>
      </c>
      <c r="B27" s="200" t="str">
        <f>IF('Data Entry Table'!B27="","",'Data Entry Table'!B27)</f>
        <v/>
      </c>
      <c r="C27" s="201" t="str">
        <f>IF('Data Entry Table'!C27="","",'Data Entry Table'!C27)</f>
        <v/>
      </c>
      <c r="D27" s="73" t="str">
        <f>IF('Data Entry Table'!D27="","",'Data Entry Table'!D27)</f>
        <v/>
      </c>
      <c r="E27" s="202">
        <f>'Data Entry Table'!L27</f>
        <v>0</v>
      </c>
      <c r="F27" s="202">
        <f>'Data Entry Table'!M27</f>
        <v>0</v>
      </c>
      <c r="G27" s="202">
        <f>'Data Entry Table'!N27</f>
        <v>0</v>
      </c>
      <c r="H27" s="202">
        <f>'Data Entry Table'!O27</f>
        <v>0</v>
      </c>
      <c r="I27" s="202">
        <f>'Data Entry Table'!P27</f>
        <v>0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ht="22.5" customHeight="1" x14ac:dyDescent="0.2">
      <c r="A28" s="200" t="str">
        <f>IF('Data Entry Table'!A28="","",'Data Entry Table'!A28)</f>
        <v/>
      </c>
      <c r="B28" s="200" t="str">
        <f>IF('Data Entry Table'!B28="","",'Data Entry Table'!B28)</f>
        <v/>
      </c>
      <c r="C28" s="201" t="str">
        <f>IF('Data Entry Table'!C28="","",'Data Entry Table'!C28)</f>
        <v/>
      </c>
      <c r="D28" s="73" t="str">
        <f>IF('Data Entry Table'!D28="","",'Data Entry Table'!D28)</f>
        <v/>
      </c>
      <c r="E28" s="202">
        <f>'Data Entry Table'!L28</f>
        <v>0</v>
      </c>
      <c r="F28" s="202">
        <f>'Data Entry Table'!M28</f>
        <v>0</v>
      </c>
      <c r="G28" s="202">
        <f>'Data Entry Table'!N28</f>
        <v>0</v>
      </c>
      <c r="H28" s="202">
        <f>'Data Entry Table'!O28</f>
        <v>0</v>
      </c>
      <c r="I28" s="202">
        <f>'Data Entry Table'!P28</f>
        <v>0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ht="22.5" customHeight="1" x14ac:dyDescent="0.2">
      <c r="A29" s="200" t="str">
        <f>IF('Data Entry Table'!A29="","",'Data Entry Table'!A29)</f>
        <v/>
      </c>
      <c r="B29" s="200" t="str">
        <f>IF('Data Entry Table'!B29="","",'Data Entry Table'!B29)</f>
        <v/>
      </c>
      <c r="C29" s="201" t="str">
        <f>IF('Data Entry Table'!C29="","",'Data Entry Table'!C29)</f>
        <v/>
      </c>
      <c r="D29" s="73" t="str">
        <f>IF('Data Entry Table'!D29="","",'Data Entry Table'!D29)</f>
        <v/>
      </c>
      <c r="E29" s="202">
        <f>'Data Entry Table'!L29</f>
        <v>0</v>
      </c>
      <c r="F29" s="202">
        <f>'Data Entry Table'!M29</f>
        <v>0</v>
      </c>
      <c r="G29" s="202">
        <f>'Data Entry Table'!N29</f>
        <v>0</v>
      </c>
      <c r="H29" s="202">
        <f>'Data Entry Table'!O29</f>
        <v>0</v>
      </c>
      <c r="I29" s="202">
        <f>'Data Entry Table'!P29</f>
        <v>0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ht="22.5" customHeight="1" x14ac:dyDescent="0.2">
      <c r="A30" s="200" t="str">
        <f>IF('Data Entry Table'!A30="","",'Data Entry Table'!A30)</f>
        <v/>
      </c>
      <c r="B30" s="200" t="str">
        <f>IF('Data Entry Table'!B30="","",'Data Entry Table'!B30)</f>
        <v/>
      </c>
      <c r="C30" s="201" t="str">
        <f>IF('Data Entry Table'!C30="","",'Data Entry Table'!C30)</f>
        <v/>
      </c>
      <c r="D30" s="73" t="str">
        <f>IF('Data Entry Table'!D30="","",'Data Entry Table'!D30)</f>
        <v/>
      </c>
      <c r="E30" s="202">
        <f>'Data Entry Table'!L30</f>
        <v>0</v>
      </c>
      <c r="F30" s="202">
        <f>'Data Entry Table'!M30</f>
        <v>0</v>
      </c>
      <c r="G30" s="202">
        <f>'Data Entry Table'!N30</f>
        <v>0</v>
      </c>
      <c r="H30" s="202">
        <f>'Data Entry Table'!O30</f>
        <v>0</v>
      </c>
      <c r="I30" s="202">
        <f>'Data Entry Table'!P30</f>
        <v>0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ht="22.5" customHeight="1" x14ac:dyDescent="0.2">
      <c r="A31" s="200" t="str">
        <f>IF('Data Entry Table'!A31="","",'Data Entry Table'!A31)</f>
        <v/>
      </c>
      <c r="B31" s="200" t="str">
        <f>IF('Data Entry Table'!B31="","",'Data Entry Table'!B31)</f>
        <v/>
      </c>
      <c r="C31" s="201" t="str">
        <f>IF('Data Entry Table'!C31="","",'Data Entry Table'!C31)</f>
        <v/>
      </c>
      <c r="D31" s="73" t="str">
        <f>IF('Data Entry Table'!D31="","",'Data Entry Table'!D31)</f>
        <v/>
      </c>
      <c r="E31" s="202">
        <f>'Data Entry Table'!L31</f>
        <v>0</v>
      </c>
      <c r="F31" s="202">
        <f>'Data Entry Table'!M31</f>
        <v>0</v>
      </c>
      <c r="G31" s="202">
        <f>'Data Entry Table'!N31</f>
        <v>0</v>
      </c>
      <c r="H31" s="202">
        <f>'Data Entry Table'!O31</f>
        <v>0</v>
      </c>
      <c r="I31" s="202">
        <f>'Data Entry Table'!P31</f>
        <v>0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ht="22.5" customHeight="1" x14ac:dyDescent="0.2">
      <c r="A32" s="200" t="str">
        <f>IF('Data Entry Table'!A32="","",'Data Entry Table'!A32)</f>
        <v/>
      </c>
      <c r="B32" s="200" t="str">
        <f>IF('Data Entry Table'!B32="","",'Data Entry Table'!B32)</f>
        <v/>
      </c>
      <c r="C32" s="201" t="str">
        <f>IF('Data Entry Table'!C32="","",'Data Entry Table'!C32)</f>
        <v/>
      </c>
      <c r="D32" s="73" t="str">
        <f>IF('Data Entry Table'!D32="","",'Data Entry Table'!D32)</f>
        <v/>
      </c>
      <c r="E32" s="202">
        <f>'Data Entry Table'!L32</f>
        <v>0</v>
      </c>
      <c r="F32" s="202">
        <f>'Data Entry Table'!M32</f>
        <v>0</v>
      </c>
      <c r="G32" s="202">
        <f>'Data Entry Table'!N32</f>
        <v>0</v>
      </c>
      <c r="H32" s="202">
        <f>'Data Entry Table'!O32</f>
        <v>0</v>
      </c>
      <c r="I32" s="202">
        <f>'Data Entry Table'!P32</f>
        <v>0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ht="22.5" customHeight="1" x14ac:dyDescent="0.2">
      <c r="A33" s="200" t="str">
        <f>IF('Data Entry Table'!A33="","",'Data Entry Table'!A33)</f>
        <v/>
      </c>
      <c r="B33" s="200" t="str">
        <f>IF('Data Entry Table'!B33="","",'Data Entry Table'!B33)</f>
        <v/>
      </c>
      <c r="C33" s="201" t="str">
        <f>IF('Data Entry Table'!C33="","",'Data Entry Table'!C33)</f>
        <v/>
      </c>
      <c r="D33" s="73" t="str">
        <f>IF('Data Entry Table'!D33="","",'Data Entry Table'!D33)</f>
        <v/>
      </c>
      <c r="E33" s="202">
        <f>'Data Entry Table'!L33</f>
        <v>0</v>
      </c>
      <c r="F33" s="202">
        <f>'Data Entry Table'!M33</f>
        <v>0</v>
      </c>
      <c r="G33" s="202">
        <f>'Data Entry Table'!N33</f>
        <v>0</v>
      </c>
      <c r="H33" s="202">
        <f>'Data Entry Table'!O33</f>
        <v>0</v>
      </c>
      <c r="I33" s="202">
        <f>'Data Entry Table'!P33</f>
        <v>0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ht="22.5" customHeight="1" x14ac:dyDescent="0.2">
      <c r="A34" s="200" t="str">
        <f>IF('Data Entry Table'!A34="","",'Data Entry Table'!A34)</f>
        <v/>
      </c>
      <c r="B34" s="200" t="str">
        <f>IF('Data Entry Table'!B34="","",'Data Entry Table'!B34)</f>
        <v/>
      </c>
      <c r="C34" s="201" t="str">
        <f>IF('Data Entry Table'!C34="","",'Data Entry Table'!C34)</f>
        <v/>
      </c>
      <c r="D34" s="73" t="str">
        <f>IF('Data Entry Table'!D34="","",'Data Entry Table'!D34)</f>
        <v/>
      </c>
      <c r="E34" s="202">
        <f>'Data Entry Table'!L34</f>
        <v>0</v>
      </c>
      <c r="F34" s="202">
        <f>'Data Entry Table'!M34</f>
        <v>0</v>
      </c>
      <c r="G34" s="202">
        <f>'Data Entry Table'!N34</f>
        <v>0</v>
      </c>
      <c r="H34" s="202">
        <f>'Data Entry Table'!O34</f>
        <v>0</v>
      </c>
      <c r="I34" s="202">
        <f>'Data Entry Table'!P34</f>
        <v>0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ht="22.5" customHeight="1" x14ac:dyDescent="0.2">
      <c r="A35" s="200" t="str">
        <f>IF('Data Entry Table'!A35="","",'Data Entry Table'!A35)</f>
        <v/>
      </c>
      <c r="B35" s="200" t="str">
        <f>IF('Data Entry Table'!B35="","",'Data Entry Table'!B35)</f>
        <v/>
      </c>
      <c r="C35" s="201" t="str">
        <f>IF('Data Entry Table'!C35="","",'Data Entry Table'!C35)</f>
        <v/>
      </c>
      <c r="D35" s="73" t="str">
        <f>IF('Data Entry Table'!D35="","",'Data Entry Table'!D35)</f>
        <v/>
      </c>
      <c r="E35" s="202">
        <f>'Data Entry Table'!L35</f>
        <v>0</v>
      </c>
      <c r="F35" s="202">
        <f>'Data Entry Table'!M35</f>
        <v>0</v>
      </c>
      <c r="G35" s="202">
        <f>'Data Entry Table'!N35</f>
        <v>0</v>
      </c>
      <c r="H35" s="202">
        <f>'Data Entry Table'!O35</f>
        <v>0</v>
      </c>
      <c r="I35" s="202">
        <f>'Data Entry Table'!P35</f>
        <v>0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ht="22.5" customHeight="1" x14ac:dyDescent="0.2">
      <c r="A36" s="200" t="str">
        <f>IF('Data Entry Table'!A36="","",'Data Entry Table'!A36)</f>
        <v/>
      </c>
      <c r="B36" s="200" t="str">
        <f>IF('Data Entry Table'!B36="","",'Data Entry Table'!B36)</f>
        <v/>
      </c>
      <c r="C36" s="201" t="str">
        <f>IF('Data Entry Table'!C36="","",'Data Entry Table'!C36)</f>
        <v/>
      </c>
      <c r="D36" s="73" t="str">
        <f>IF('Data Entry Table'!D36="","",'Data Entry Table'!D36)</f>
        <v/>
      </c>
      <c r="E36" s="202">
        <f>'Data Entry Table'!L36</f>
        <v>0</v>
      </c>
      <c r="F36" s="202">
        <f>'Data Entry Table'!M36</f>
        <v>0</v>
      </c>
      <c r="G36" s="202">
        <f>'Data Entry Table'!N36</f>
        <v>0</v>
      </c>
      <c r="H36" s="202">
        <f>'Data Entry Table'!O36</f>
        <v>0</v>
      </c>
      <c r="I36" s="202">
        <f>'Data Entry Table'!P36</f>
        <v>0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ht="22.5" customHeight="1" x14ac:dyDescent="0.2">
      <c r="A37" s="200" t="str">
        <f>IF('Data Entry Table'!A37="","",'Data Entry Table'!A37)</f>
        <v/>
      </c>
      <c r="B37" s="200" t="str">
        <f>IF('Data Entry Table'!B37="","",'Data Entry Table'!B37)</f>
        <v/>
      </c>
      <c r="C37" s="201" t="str">
        <f>IF('Data Entry Table'!C37="","",'Data Entry Table'!C37)</f>
        <v/>
      </c>
      <c r="D37" s="73" t="str">
        <f>IF('Data Entry Table'!D37="","",'Data Entry Table'!D37)</f>
        <v/>
      </c>
      <c r="E37" s="202">
        <f>'Data Entry Table'!L37</f>
        <v>0</v>
      </c>
      <c r="F37" s="202">
        <f>'Data Entry Table'!M37</f>
        <v>0</v>
      </c>
      <c r="G37" s="202">
        <f>'Data Entry Table'!N37</f>
        <v>0</v>
      </c>
      <c r="H37" s="202">
        <f>'Data Entry Table'!O37</f>
        <v>0</v>
      </c>
      <c r="I37" s="202">
        <f>'Data Entry Table'!P37</f>
        <v>0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ht="22.5" customHeight="1" x14ac:dyDescent="0.2">
      <c r="A38" s="200" t="str">
        <f>IF('Data Entry Table'!A38="","",'Data Entry Table'!A38)</f>
        <v/>
      </c>
      <c r="B38" s="200" t="str">
        <f>IF('Data Entry Table'!B38="","",'Data Entry Table'!B38)</f>
        <v/>
      </c>
      <c r="C38" s="201" t="str">
        <f>IF('Data Entry Table'!C38="","",'Data Entry Table'!C38)</f>
        <v/>
      </c>
      <c r="D38" s="73" t="str">
        <f>IF('Data Entry Table'!D38="","",'Data Entry Table'!D38)</f>
        <v/>
      </c>
      <c r="E38" s="202">
        <f>'Data Entry Table'!L38</f>
        <v>0</v>
      </c>
      <c r="F38" s="202">
        <f>'Data Entry Table'!M38</f>
        <v>0</v>
      </c>
      <c r="G38" s="202">
        <f>'Data Entry Table'!N38</f>
        <v>0</v>
      </c>
      <c r="H38" s="202">
        <f>'Data Entry Table'!O38</f>
        <v>0</v>
      </c>
      <c r="I38" s="202">
        <f>'Data Entry Table'!P38</f>
        <v>0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ht="22.5" customHeight="1" x14ac:dyDescent="0.2">
      <c r="A39" s="200" t="str">
        <f>IF('Data Entry Table'!A39="","",'Data Entry Table'!A39)</f>
        <v/>
      </c>
      <c r="B39" s="200" t="str">
        <f>IF('Data Entry Table'!B39="","",'Data Entry Table'!B39)</f>
        <v/>
      </c>
      <c r="C39" s="201" t="str">
        <f>IF('Data Entry Table'!C39="","",'Data Entry Table'!C39)</f>
        <v/>
      </c>
      <c r="D39" s="73" t="str">
        <f>IF('Data Entry Table'!D39="","",'Data Entry Table'!D39)</f>
        <v/>
      </c>
      <c r="E39" s="202">
        <f>'Data Entry Table'!L39</f>
        <v>0</v>
      </c>
      <c r="F39" s="202">
        <f>'Data Entry Table'!M39</f>
        <v>0</v>
      </c>
      <c r="G39" s="202">
        <f>'Data Entry Table'!N39</f>
        <v>0</v>
      </c>
      <c r="H39" s="202">
        <f>'Data Entry Table'!O39</f>
        <v>0</v>
      </c>
      <c r="I39" s="202">
        <f>'Data Entry Table'!P39</f>
        <v>0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ht="22.5" customHeight="1" x14ac:dyDescent="0.2">
      <c r="A40" s="200" t="str">
        <f>IF('Data Entry Table'!A40="","",'Data Entry Table'!A40)</f>
        <v/>
      </c>
      <c r="B40" s="200" t="str">
        <f>IF('Data Entry Table'!B40="","",'Data Entry Table'!B40)</f>
        <v/>
      </c>
      <c r="C40" s="201" t="str">
        <f>IF('Data Entry Table'!C40="","",'Data Entry Table'!C40)</f>
        <v/>
      </c>
      <c r="D40" s="73" t="str">
        <f>IF('Data Entry Table'!D40="","",'Data Entry Table'!D40)</f>
        <v/>
      </c>
      <c r="E40" s="202">
        <f>'Data Entry Table'!L40</f>
        <v>0</v>
      </c>
      <c r="F40" s="202">
        <f>'Data Entry Table'!M40</f>
        <v>0</v>
      </c>
      <c r="G40" s="202">
        <f>'Data Entry Table'!N40</f>
        <v>0</v>
      </c>
      <c r="H40" s="202">
        <f>'Data Entry Table'!O40</f>
        <v>0</v>
      </c>
      <c r="I40" s="202">
        <f>'Data Entry Table'!P40</f>
        <v>0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ht="22.5" customHeight="1" x14ac:dyDescent="0.2">
      <c r="A41" s="200" t="str">
        <f>IF('Data Entry Table'!A41="","",'Data Entry Table'!A41)</f>
        <v/>
      </c>
      <c r="B41" s="200" t="str">
        <f>IF('Data Entry Table'!B41="","",'Data Entry Table'!B41)</f>
        <v/>
      </c>
      <c r="C41" s="201" t="str">
        <f>IF('Data Entry Table'!C41="","",'Data Entry Table'!C41)</f>
        <v/>
      </c>
      <c r="D41" s="73" t="str">
        <f>IF('Data Entry Table'!D41="","",'Data Entry Table'!D41)</f>
        <v/>
      </c>
      <c r="E41" s="202">
        <f>'Data Entry Table'!L41</f>
        <v>0</v>
      </c>
      <c r="F41" s="202">
        <f>'Data Entry Table'!M41</f>
        <v>0</v>
      </c>
      <c r="G41" s="202">
        <f>'Data Entry Table'!N41</f>
        <v>0</v>
      </c>
      <c r="H41" s="202">
        <f>'Data Entry Table'!O41</f>
        <v>0</v>
      </c>
      <c r="I41" s="202">
        <f>'Data Entry Table'!P41</f>
        <v>0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ht="22.5" customHeight="1" x14ac:dyDescent="0.2">
      <c r="A42" s="200" t="str">
        <f>IF('Data Entry Table'!A42="","",'Data Entry Table'!A42)</f>
        <v/>
      </c>
      <c r="B42" s="200" t="str">
        <f>IF('Data Entry Table'!B42="","",'Data Entry Table'!B42)</f>
        <v/>
      </c>
      <c r="C42" s="201" t="str">
        <f>IF('Data Entry Table'!C42="","",'Data Entry Table'!C42)</f>
        <v/>
      </c>
      <c r="D42" s="73" t="str">
        <f>IF('Data Entry Table'!D42="","",'Data Entry Table'!D42)</f>
        <v/>
      </c>
      <c r="E42" s="202">
        <f>'Data Entry Table'!L42</f>
        <v>0</v>
      </c>
      <c r="F42" s="202">
        <f>'Data Entry Table'!M42</f>
        <v>0</v>
      </c>
      <c r="G42" s="202">
        <f>'Data Entry Table'!N42</f>
        <v>0</v>
      </c>
      <c r="H42" s="202">
        <f>'Data Entry Table'!O42</f>
        <v>0</v>
      </c>
      <c r="I42" s="202">
        <f>'Data Entry Table'!P42</f>
        <v>0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ht="22.5" customHeight="1" x14ac:dyDescent="0.2">
      <c r="A43" s="200" t="str">
        <f>IF('Data Entry Table'!A43="","",'Data Entry Table'!A43)</f>
        <v/>
      </c>
      <c r="B43" s="200" t="str">
        <f>IF('Data Entry Table'!B43="","",'Data Entry Table'!B43)</f>
        <v/>
      </c>
      <c r="C43" s="201" t="str">
        <f>IF('Data Entry Table'!C43="","",'Data Entry Table'!C43)</f>
        <v/>
      </c>
      <c r="D43" s="73" t="str">
        <f>IF('Data Entry Table'!D43="","",'Data Entry Table'!D43)</f>
        <v/>
      </c>
      <c r="E43" s="202">
        <f>'Data Entry Table'!L43</f>
        <v>0</v>
      </c>
      <c r="F43" s="202">
        <f>'Data Entry Table'!M43</f>
        <v>0</v>
      </c>
      <c r="G43" s="202">
        <f>'Data Entry Table'!N43</f>
        <v>0</v>
      </c>
      <c r="H43" s="202">
        <f>'Data Entry Table'!O43</f>
        <v>0</v>
      </c>
      <c r="I43" s="202">
        <f>'Data Entry Table'!P43</f>
        <v>0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ht="22.5" customHeight="1" x14ac:dyDescent="0.2">
      <c r="A44" s="200" t="str">
        <f>IF('Data Entry Table'!A44="","",'Data Entry Table'!A44)</f>
        <v/>
      </c>
      <c r="B44" s="200" t="str">
        <f>IF('Data Entry Table'!B44="","",'Data Entry Table'!B44)</f>
        <v/>
      </c>
      <c r="C44" s="201" t="str">
        <f>IF('Data Entry Table'!C44="","",'Data Entry Table'!C44)</f>
        <v/>
      </c>
      <c r="D44" s="73" t="str">
        <f>IF('Data Entry Table'!D44="","",'Data Entry Table'!D44)</f>
        <v/>
      </c>
      <c r="E44" s="202">
        <f>'Data Entry Table'!L44</f>
        <v>0</v>
      </c>
      <c r="F44" s="202">
        <f>'Data Entry Table'!M44</f>
        <v>0</v>
      </c>
      <c r="G44" s="202">
        <f>'Data Entry Table'!N44</f>
        <v>0</v>
      </c>
      <c r="H44" s="202">
        <f>'Data Entry Table'!O44</f>
        <v>0</v>
      </c>
      <c r="I44" s="202">
        <f>'Data Entry Table'!P44</f>
        <v>0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ht="22.5" customHeight="1" x14ac:dyDescent="0.2">
      <c r="A45" s="200" t="str">
        <f>IF('Data Entry Table'!A45="","",'Data Entry Table'!A45)</f>
        <v/>
      </c>
      <c r="B45" s="200" t="str">
        <f>IF('Data Entry Table'!B45="","",'Data Entry Table'!B45)</f>
        <v/>
      </c>
      <c r="C45" s="201" t="str">
        <f>IF('Data Entry Table'!C45="","",'Data Entry Table'!C45)</f>
        <v/>
      </c>
      <c r="D45" s="73" t="str">
        <f>IF('Data Entry Table'!D45="","",'Data Entry Table'!D45)</f>
        <v/>
      </c>
      <c r="E45" s="202">
        <f>'Data Entry Table'!L45</f>
        <v>0</v>
      </c>
      <c r="F45" s="202">
        <f>'Data Entry Table'!M45</f>
        <v>0</v>
      </c>
      <c r="G45" s="202">
        <f>'Data Entry Table'!N45</f>
        <v>0</v>
      </c>
      <c r="H45" s="202">
        <f>'Data Entry Table'!O45</f>
        <v>0</v>
      </c>
      <c r="I45" s="202">
        <f>'Data Entry Table'!P45</f>
        <v>0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22.5" customHeight="1" x14ac:dyDescent="0.2">
      <c r="A46" s="200" t="str">
        <f>IF('Data Entry Table'!A46="","",'Data Entry Table'!A46)</f>
        <v/>
      </c>
      <c r="B46" s="200" t="str">
        <f>IF('Data Entry Table'!B46="","",'Data Entry Table'!B46)</f>
        <v/>
      </c>
      <c r="C46" s="201" t="str">
        <f>IF('Data Entry Table'!C46="","",'Data Entry Table'!C46)</f>
        <v/>
      </c>
      <c r="D46" s="73" t="str">
        <f>IF('Data Entry Table'!D46="","",'Data Entry Table'!D46)</f>
        <v/>
      </c>
      <c r="E46" s="202">
        <f>'Data Entry Table'!L46</f>
        <v>0</v>
      </c>
      <c r="F46" s="202">
        <f>'Data Entry Table'!M46</f>
        <v>0</v>
      </c>
      <c r="G46" s="202">
        <f>'Data Entry Table'!N46</f>
        <v>0</v>
      </c>
      <c r="H46" s="202">
        <f>'Data Entry Table'!O46</f>
        <v>0</v>
      </c>
      <c r="I46" s="202">
        <f>'Data Entry Table'!P46</f>
        <v>0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ht="22.5" customHeight="1" x14ac:dyDescent="0.2">
      <c r="A47" s="200" t="str">
        <f>IF('Data Entry Table'!A47="","",'Data Entry Table'!A47)</f>
        <v/>
      </c>
      <c r="B47" s="200" t="str">
        <f>IF('Data Entry Table'!B47="","",'Data Entry Table'!B47)</f>
        <v/>
      </c>
      <c r="C47" s="201" t="str">
        <f>IF('Data Entry Table'!C47="","",'Data Entry Table'!C47)</f>
        <v/>
      </c>
      <c r="D47" s="73" t="str">
        <f>IF('Data Entry Table'!D47="","",'Data Entry Table'!D47)</f>
        <v/>
      </c>
      <c r="E47" s="202">
        <f>'Data Entry Table'!L47</f>
        <v>0</v>
      </c>
      <c r="F47" s="202">
        <f>'Data Entry Table'!M47</f>
        <v>0</v>
      </c>
      <c r="G47" s="202">
        <f>'Data Entry Table'!N47</f>
        <v>0</v>
      </c>
      <c r="H47" s="202">
        <f>'Data Entry Table'!O47</f>
        <v>0</v>
      </c>
      <c r="I47" s="202">
        <f>'Data Entry Table'!P47</f>
        <v>0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ht="22.5" customHeight="1" x14ac:dyDescent="0.2">
      <c r="A48" s="200" t="str">
        <f>IF('Data Entry Table'!A48="","",'Data Entry Table'!A48)</f>
        <v/>
      </c>
      <c r="B48" s="200" t="str">
        <f>IF('Data Entry Table'!B48="","",'Data Entry Table'!B48)</f>
        <v/>
      </c>
      <c r="C48" s="201" t="str">
        <f>IF('Data Entry Table'!C48="","",'Data Entry Table'!C48)</f>
        <v/>
      </c>
      <c r="D48" s="73" t="str">
        <f>IF('Data Entry Table'!D48="","",'Data Entry Table'!D48)</f>
        <v/>
      </c>
      <c r="E48" s="202">
        <f>'Data Entry Table'!L48</f>
        <v>0</v>
      </c>
      <c r="F48" s="202">
        <f>'Data Entry Table'!M48</f>
        <v>0</v>
      </c>
      <c r="G48" s="202">
        <f>'Data Entry Table'!N48</f>
        <v>0</v>
      </c>
      <c r="H48" s="202">
        <f>'Data Entry Table'!O48</f>
        <v>0</v>
      </c>
      <c r="I48" s="202">
        <f>'Data Entry Table'!P48</f>
        <v>0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ht="22.5" customHeight="1" x14ac:dyDescent="0.2">
      <c r="A49" s="200" t="str">
        <f>IF('Data Entry Table'!A49="","",'Data Entry Table'!A49)</f>
        <v/>
      </c>
      <c r="B49" s="200" t="str">
        <f>IF('Data Entry Table'!B49="","",'Data Entry Table'!B49)</f>
        <v/>
      </c>
      <c r="C49" s="201" t="str">
        <f>IF('Data Entry Table'!C49="","",'Data Entry Table'!C49)</f>
        <v/>
      </c>
      <c r="D49" s="73" t="str">
        <f>IF('Data Entry Table'!D49="","",'Data Entry Table'!D49)</f>
        <v/>
      </c>
      <c r="E49" s="202">
        <f>'Data Entry Table'!L49</f>
        <v>0</v>
      </c>
      <c r="F49" s="202">
        <f>'Data Entry Table'!M49</f>
        <v>0</v>
      </c>
      <c r="G49" s="202">
        <f>'Data Entry Table'!N49</f>
        <v>0</v>
      </c>
      <c r="H49" s="202">
        <f>'Data Entry Table'!O49</f>
        <v>0</v>
      </c>
      <c r="I49" s="202">
        <f>'Data Entry Table'!P49</f>
        <v>0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ht="22.5" customHeight="1" x14ac:dyDescent="0.2">
      <c r="A50" s="200" t="str">
        <f>IF('Data Entry Table'!A50="","",'Data Entry Table'!A50)</f>
        <v/>
      </c>
      <c r="B50" s="200" t="str">
        <f>IF('Data Entry Table'!B50="","",'Data Entry Table'!B50)</f>
        <v/>
      </c>
      <c r="C50" s="201" t="str">
        <f>IF('Data Entry Table'!C50="","",'Data Entry Table'!C50)</f>
        <v/>
      </c>
      <c r="D50" s="73" t="str">
        <f>IF('Data Entry Table'!D50="","",'Data Entry Table'!D50)</f>
        <v/>
      </c>
      <c r="E50" s="202">
        <f>'Data Entry Table'!L50</f>
        <v>0</v>
      </c>
      <c r="F50" s="202">
        <f>'Data Entry Table'!M50</f>
        <v>0</v>
      </c>
      <c r="G50" s="202">
        <f>'Data Entry Table'!N50</f>
        <v>0</v>
      </c>
      <c r="H50" s="202">
        <f>'Data Entry Table'!O50</f>
        <v>0</v>
      </c>
      <c r="I50" s="202">
        <f>'Data Entry Table'!P50</f>
        <v>0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ht="22.5" customHeight="1" x14ac:dyDescent="0.2">
      <c r="A51" s="200" t="str">
        <f>IF('Data Entry Table'!A51="","",'Data Entry Table'!A51)</f>
        <v/>
      </c>
      <c r="B51" s="200" t="str">
        <f>IF('Data Entry Table'!B51="","",'Data Entry Table'!B51)</f>
        <v/>
      </c>
      <c r="C51" s="201" t="str">
        <f>IF('Data Entry Table'!C51="","",'Data Entry Table'!C51)</f>
        <v/>
      </c>
      <c r="D51" s="73" t="str">
        <f>IF('Data Entry Table'!D51="","",'Data Entry Table'!D51)</f>
        <v/>
      </c>
      <c r="E51" s="202">
        <f>'Data Entry Table'!L51</f>
        <v>0</v>
      </c>
      <c r="F51" s="202">
        <f>'Data Entry Table'!M51</f>
        <v>0</v>
      </c>
      <c r="G51" s="202">
        <f>'Data Entry Table'!N51</f>
        <v>0</v>
      </c>
      <c r="H51" s="202">
        <f>'Data Entry Table'!O51</f>
        <v>0</v>
      </c>
      <c r="I51" s="202">
        <f>'Data Entry Table'!P51</f>
        <v>0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ht="22.5" customHeight="1" x14ac:dyDescent="0.2">
      <c r="A52" s="200" t="str">
        <f>IF('Data Entry Table'!A52="","",'Data Entry Table'!A52)</f>
        <v/>
      </c>
      <c r="B52" s="200" t="str">
        <f>IF('Data Entry Table'!B52="","",'Data Entry Table'!B52)</f>
        <v/>
      </c>
      <c r="C52" s="201" t="str">
        <f>IF('Data Entry Table'!C52="","",'Data Entry Table'!C52)</f>
        <v/>
      </c>
      <c r="D52" s="73" t="str">
        <f>IF('Data Entry Table'!D52="","",'Data Entry Table'!D52)</f>
        <v/>
      </c>
      <c r="E52" s="202">
        <f>'Data Entry Table'!L52</f>
        <v>0</v>
      </c>
      <c r="F52" s="202">
        <f>'Data Entry Table'!M52</f>
        <v>0</v>
      </c>
      <c r="G52" s="202">
        <f>'Data Entry Table'!N52</f>
        <v>0</v>
      </c>
      <c r="H52" s="202">
        <f>'Data Entry Table'!O52</f>
        <v>0</v>
      </c>
      <c r="I52" s="202">
        <f>'Data Entry Table'!P52</f>
        <v>0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ht="22.5" customHeight="1" x14ac:dyDescent="0.2">
      <c r="A53" s="200" t="str">
        <f>IF('Data Entry Table'!A53="","",'Data Entry Table'!A53)</f>
        <v/>
      </c>
      <c r="B53" s="200" t="str">
        <f>IF('Data Entry Table'!B53="","",'Data Entry Table'!B53)</f>
        <v/>
      </c>
      <c r="C53" s="201" t="str">
        <f>IF('Data Entry Table'!C53="","",'Data Entry Table'!C53)</f>
        <v/>
      </c>
      <c r="D53" s="73" t="str">
        <f>IF('Data Entry Table'!D53="","",'Data Entry Table'!D53)</f>
        <v/>
      </c>
      <c r="E53" s="202">
        <f>'Data Entry Table'!L53</f>
        <v>0</v>
      </c>
      <c r="F53" s="202">
        <f>'Data Entry Table'!M53</f>
        <v>0</v>
      </c>
      <c r="G53" s="202">
        <f>'Data Entry Table'!N53</f>
        <v>0</v>
      </c>
      <c r="H53" s="202">
        <f>'Data Entry Table'!O53</f>
        <v>0</v>
      </c>
      <c r="I53" s="202">
        <f>'Data Entry Table'!P53</f>
        <v>0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ht="22.5" customHeight="1" x14ac:dyDescent="0.2">
      <c r="A54" s="200" t="str">
        <f>IF('Data Entry Table'!A54="","",'Data Entry Table'!A54)</f>
        <v/>
      </c>
      <c r="B54" s="200" t="str">
        <f>IF('Data Entry Table'!B54="","",'Data Entry Table'!B54)</f>
        <v/>
      </c>
      <c r="C54" s="201" t="str">
        <f>IF('Data Entry Table'!C54="","",'Data Entry Table'!C54)</f>
        <v/>
      </c>
      <c r="D54" s="73" t="str">
        <f>IF('Data Entry Table'!D54="","",'Data Entry Table'!D54)</f>
        <v/>
      </c>
      <c r="E54" s="202">
        <f>'Data Entry Table'!L54</f>
        <v>0</v>
      </c>
      <c r="F54" s="202">
        <f>'Data Entry Table'!M54</f>
        <v>0</v>
      </c>
      <c r="G54" s="202">
        <f>'Data Entry Table'!N54</f>
        <v>0</v>
      </c>
      <c r="H54" s="202">
        <f>'Data Entry Table'!O54</f>
        <v>0</v>
      </c>
      <c r="I54" s="202">
        <f>'Data Entry Table'!P54</f>
        <v>0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ht="22.5" customHeight="1" x14ac:dyDescent="0.2">
      <c r="A55" s="200" t="str">
        <f>IF('Data Entry Table'!A55="","",'Data Entry Table'!A55)</f>
        <v/>
      </c>
      <c r="B55" s="200" t="str">
        <f>IF('Data Entry Table'!B55="","",'Data Entry Table'!B55)</f>
        <v/>
      </c>
      <c r="C55" s="201" t="str">
        <f>IF('Data Entry Table'!C55="","",'Data Entry Table'!C55)</f>
        <v/>
      </c>
      <c r="D55" s="73" t="str">
        <f>IF('Data Entry Table'!D55="","",'Data Entry Table'!D55)</f>
        <v/>
      </c>
      <c r="E55" s="202">
        <f>'Data Entry Table'!L55</f>
        <v>0</v>
      </c>
      <c r="F55" s="202">
        <f>'Data Entry Table'!M55</f>
        <v>0</v>
      </c>
      <c r="G55" s="202">
        <f>'Data Entry Table'!N55</f>
        <v>0</v>
      </c>
      <c r="H55" s="202">
        <f>'Data Entry Table'!O55</f>
        <v>0</v>
      </c>
      <c r="I55" s="202">
        <f>'Data Entry Table'!P55</f>
        <v>0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ht="22.5" customHeight="1" x14ac:dyDescent="0.2">
      <c r="A56" s="200" t="str">
        <f>IF('Data Entry Table'!A56="","",'Data Entry Table'!A56)</f>
        <v/>
      </c>
      <c r="B56" s="200" t="str">
        <f>IF('Data Entry Table'!B56="","",'Data Entry Table'!B56)</f>
        <v/>
      </c>
      <c r="C56" s="201" t="str">
        <f>IF('Data Entry Table'!C56="","",'Data Entry Table'!C56)</f>
        <v/>
      </c>
      <c r="D56" s="73" t="str">
        <f>IF('Data Entry Table'!D56="","",'Data Entry Table'!D56)</f>
        <v/>
      </c>
      <c r="E56" s="202">
        <f>'Data Entry Table'!L56</f>
        <v>0</v>
      </c>
      <c r="F56" s="202">
        <f>'Data Entry Table'!M56</f>
        <v>0</v>
      </c>
      <c r="G56" s="202">
        <f>'Data Entry Table'!N56</f>
        <v>0</v>
      </c>
      <c r="H56" s="202">
        <f>'Data Entry Table'!O56</f>
        <v>0</v>
      </c>
      <c r="I56" s="202">
        <f>'Data Entry Table'!P56</f>
        <v>0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ht="22.5" customHeight="1" x14ac:dyDescent="0.2">
      <c r="A57" s="200" t="str">
        <f>IF('Data Entry Table'!A57="","",'Data Entry Table'!A57)</f>
        <v/>
      </c>
      <c r="B57" s="200" t="str">
        <f>IF('Data Entry Table'!B57="","",'Data Entry Table'!B57)</f>
        <v/>
      </c>
      <c r="C57" s="201" t="str">
        <f>IF('Data Entry Table'!C57="","",'Data Entry Table'!C57)</f>
        <v/>
      </c>
      <c r="D57" s="73" t="str">
        <f>IF('Data Entry Table'!D57="","",'Data Entry Table'!D57)</f>
        <v/>
      </c>
      <c r="E57" s="202">
        <f>'Data Entry Table'!L57</f>
        <v>0</v>
      </c>
      <c r="F57" s="202">
        <f>'Data Entry Table'!M57</f>
        <v>0</v>
      </c>
      <c r="G57" s="202">
        <f>'Data Entry Table'!N57</f>
        <v>0</v>
      </c>
      <c r="H57" s="202">
        <f>'Data Entry Table'!O57</f>
        <v>0</v>
      </c>
      <c r="I57" s="202">
        <f>'Data Entry Table'!P57</f>
        <v>0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ht="22.5" customHeight="1" x14ac:dyDescent="0.2">
      <c r="A58" s="200" t="str">
        <f>IF('Data Entry Table'!A58="","",'Data Entry Table'!A58)</f>
        <v/>
      </c>
      <c r="B58" s="200" t="str">
        <f>IF('Data Entry Table'!B58="","",'Data Entry Table'!B58)</f>
        <v/>
      </c>
      <c r="C58" s="201" t="str">
        <f>IF('Data Entry Table'!C58="","",'Data Entry Table'!C58)</f>
        <v/>
      </c>
      <c r="D58" s="73" t="str">
        <f>IF('Data Entry Table'!D58="","",'Data Entry Table'!D58)</f>
        <v/>
      </c>
      <c r="E58" s="202">
        <f>'Data Entry Table'!L58</f>
        <v>0</v>
      </c>
      <c r="F58" s="202">
        <f>'Data Entry Table'!M58</f>
        <v>0</v>
      </c>
      <c r="G58" s="202">
        <f>'Data Entry Table'!N58</f>
        <v>0</v>
      </c>
      <c r="H58" s="202">
        <f>'Data Entry Table'!O58</f>
        <v>0</v>
      </c>
      <c r="I58" s="202">
        <f>'Data Entry Table'!P58</f>
        <v>0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ht="22.5" customHeight="1" x14ac:dyDescent="0.2">
      <c r="A59" s="200" t="str">
        <f>IF('Data Entry Table'!A59="","",'Data Entry Table'!A59)</f>
        <v/>
      </c>
      <c r="B59" s="200" t="str">
        <f>IF('Data Entry Table'!B59="","",'Data Entry Table'!B59)</f>
        <v/>
      </c>
      <c r="C59" s="201" t="str">
        <f>IF('Data Entry Table'!C59="","",'Data Entry Table'!C59)</f>
        <v/>
      </c>
      <c r="D59" s="73" t="str">
        <f>IF('Data Entry Table'!D59="","",'Data Entry Table'!D59)</f>
        <v/>
      </c>
      <c r="E59" s="202">
        <f>'Data Entry Table'!L59</f>
        <v>0</v>
      </c>
      <c r="F59" s="202">
        <f>'Data Entry Table'!M59</f>
        <v>0</v>
      </c>
      <c r="G59" s="202">
        <f>'Data Entry Table'!N59</f>
        <v>0</v>
      </c>
      <c r="H59" s="202">
        <f>'Data Entry Table'!O59</f>
        <v>0</v>
      </c>
      <c r="I59" s="202">
        <f>'Data Entry Table'!P59</f>
        <v>0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ht="22.5" customHeight="1" x14ac:dyDescent="0.2">
      <c r="A60" s="200" t="str">
        <f>IF('Data Entry Table'!A60="","",'Data Entry Table'!A60)</f>
        <v/>
      </c>
      <c r="B60" s="200" t="str">
        <f>IF('Data Entry Table'!B60="","",'Data Entry Table'!B60)</f>
        <v/>
      </c>
      <c r="C60" s="201" t="str">
        <f>IF('Data Entry Table'!C60="","",'Data Entry Table'!C60)</f>
        <v/>
      </c>
      <c r="D60" s="73" t="str">
        <f>IF('Data Entry Table'!D60="","",'Data Entry Table'!D60)</f>
        <v/>
      </c>
      <c r="E60" s="202">
        <f>'Data Entry Table'!L60</f>
        <v>0</v>
      </c>
      <c r="F60" s="202">
        <f>'Data Entry Table'!M60</f>
        <v>0</v>
      </c>
      <c r="G60" s="202">
        <f>'Data Entry Table'!N60</f>
        <v>0</v>
      </c>
      <c r="H60" s="202">
        <f>'Data Entry Table'!O60</f>
        <v>0</v>
      </c>
      <c r="I60" s="202">
        <f>'Data Entry Table'!P60</f>
        <v>0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ht="22.5" customHeight="1" x14ac:dyDescent="0.2">
      <c r="A61" s="200" t="str">
        <f>IF('Data Entry Table'!A61="","",'Data Entry Table'!A61)</f>
        <v/>
      </c>
      <c r="B61" s="200" t="str">
        <f>IF('Data Entry Table'!B61="","",'Data Entry Table'!B61)</f>
        <v/>
      </c>
      <c r="C61" s="201" t="str">
        <f>IF('Data Entry Table'!C61="","",'Data Entry Table'!C61)</f>
        <v/>
      </c>
      <c r="D61" s="73" t="str">
        <f>IF('Data Entry Table'!D61="","",'Data Entry Table'!D61)</f>
        <v/>
      </c>
      <c r="E61" s="202">
        <f>'Data Entry Table'!L61</f>
        <v>0</v>
      </c>
      <c r="F61" s="202">
        <f>'Data Entry Table'!M61</f>
        <v>0</v>
      </c>
      <c r="G61" s="202">
        <f>'Data Entry Table'!N61</f>
        <v>0</v>
      </c>
      <c r="H61" s="202">
        <f>'Data Entry Table'!O61</f>
        <v>0</v>
      </c>
      <c r="I61" s="202">
        <f>'Data Entry Table'!P61</f>
        <v>0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ht="22.5" customHeight="1" x14ac:dyDescent="0.2">
      <c r="A62" s="200" t="str">
        <f>IF('Data Entry Table'!A62="","",'Data Entry Table'!A62)</f>
        <v/>
      </c>
      <c r="B62" s="200" t="str">
        <f>IF('Data Entry Table'!B62="","",'Data Entry Table'!B62)</f>
        <v/>
      </c>
      <c r="C62" s="201" t="str">
        <f>IF('Data Entry Table'!C62="","",'Data Entry Table'!C62)</f>
        <v/>
      </c>
      <c r="D62" s="73" t="str">
        <f>IF('Data Entry Table'!D62="","",'Data Entry Table'!D62)</f>
        <v/>
      </c>
      <c r="E62" s="202">
        <f>'Data Entry Table'!L62</f>
        <v>0</v>
      </c>
      <c r="F62" s="202">
        <f>'Data Entry Table'!M62</f>
        <v>0</v>
      </c>
      <c r="G62" s="202">
        <f>'Data Entry Table'!N62</f>
        <v>0</v>
      </c>
      <c r="H62" s="202">
        <f>'Data Entry Table'!O62</f>
        <v>0</v>
      </c>
      <c r="I62" s="202">
        <f>'Data Entry Table'!P62</f>
        <v>0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ht="22.5" customHeight="1" x14ac:dyDescent="0.2">
      <c r="A63" s="200" t="str">
        <f>IF('Data Entry Table'!A63="","",'Data Entry Table'!A63)</f>
        <v/>
      </c>
      <c r="B63" s="200" t="str">
        <f>IF('Data Entry Table'!B63="","",'Data Entry Table'!B63)</f>
        <v/>
      </c>
      <c r="C63" s="201" t="str">
        <f>IF('Data Entry Table'!C63="","",'Data Entry Table'!C63)</f>
        <v/>
      </c>
      <c r="D63" s="73" t="str">
        <f>IF('Data Entry Table'!D63="","",'Data Entry Table'!D63)</f>
        <v/>
      </c>
      <c r="E63" s="202">
        <f>'Data Entry Table'!L63</f>
        <v>0</v>
      </c>
      <c r="F63" s="202">
        <f>'Data Entry Table'!M63</f>
        <v>0</v>
      </c>
      <c r="G63" s="202">
        <f>'Data Entry Table'!N63</f>
        <v>0</v>
      </c>
      <c r="H63" s="202">
        <f>'Data Entry Table'!O63</f>
        <v>0</v>
      </c>
      <c r="I63" s="202">
        <f>'Data Entry Table'!P63</f>
        <v>0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ht="22.5" customHeight="1" x14ac:dyDescent="0.2">
      <c r="A64" s="200" t="str">
        <f>IF('Data Entry Table'!A64="","",'Data Entry Table'!A64)</f>
        <v/>
      </c>
      <c r="B64" s="200" t="str">
        <f>IF('Data Entry Table'!B64="","",'Data Entry Table'!B64)</f>
        <v/>
      </c>
      <c r="C64" s="201" t="str">
        <f>IF('Data Entry Table'!C64="","",'Data Entry Table'!C64)</f>
        <v/>
      </c>
      <c r="D64" s="73" t="str">
        <f>IF('Data Entry Table'!D64="","",'Data Entry Table'!D64)</f>
        <v/>
      </c>
      <c r="E64" s="202">
        <f>'Data Entry Table'!L64</f>
        <v>0</v>
      </c>
      <c r="F64" s="202">
        <f>'Data Entry Table'!M64</f>
        <v>0</v>
      </c>
      <c r="G64" s="202">
        <f>'Data Entry Table'!N64</f>
        <v>0</v>
      </c>
      <c r="H64" s="202">
        <f>'Data Entry Table'!O64</f>
        <v>0</v>
      </c>
      <c r="I64" s="202">
        <f>'Data Entry Table'!P64</f>
        <v>0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ht="22.5" customHeight="1" x14ac:dyDescent="0.2">
      <c r="A65" s="200" t="str">
        <f>IF('Data Entry Table'!A65="","",'Data Entry Table'!A65)</f>
        <v/>
      </c>
      <c r="B65" s="200" t="str">
        <f>IF('Data Entry Table'!B65="","",'Data Entry Table'!B65)</f>
        <v/>
      </c>
      <c r="C65" s="201" t="str">
        <f>IF('Data Entry Table'!C65="","",'Data Entry Table'!C65)</f>
        <v/>
      </c>
      <c r="D65" s="73" t="str">
        <f>IF('Data Entry Table'!D65="","",'Data Entry Table'!D65)</f>
        <v/>
      </c>
      <c r="E65" s="202">
        <f>'Data Entry Table'!L65</f>
        <v>0</v>
      </c>
      <c r="F65" s="202">
        <f>'Data Entry Table'!M65</f>
        <v>0</v>
      </c>
      <c r="G65" s="202">
        <f>'Data Entry Table'!N65</f>
        <v>0</v>
      </c>
      <c r="H65" s="202">
        <f>'Data Entry Table'!O65</f>
        <v>0</v>
      </c>
      <c r="I65" s="202">
        <f>'Data Entry Table'!P65</f>
        <v>0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ht="22.5" customHeight="1" x14ac:dyDescent="0.2">
      <c r="A66" s="200" t="str">
        <f>IF('Data Entry Table'!A66="","",'Data Entry Table'!A66)</f>
        <v/>
      </c>
      <c r="B66" s="200" t="str">
        <f>IF('Data Entry Table'!B66="","",'Data Entry Table'!B66)</f>
        <v/>
      </c>
      <c r="C66" s="201" t="str">
        <f>IF('Data Entry Table'!C66="","",'Data Entry Table'!C66)</f>
        <v/>
      </c>
      <c r="D66" s="73" t="str">
        <f>IF('Data Entry Table'!D66="","",'Data Entry Table'!D66)</f>
        <v/>
      </c>
      <c r="E66" s="202">
        <f>'Data Entry Table'!L66</f>
        <v>0</v>
      </c>
      <c r="F66" s="202">
        <f>'Data Entry Table'!M66</f>
        <v>0</v>
      </c>
      <c r="G66" s="202">
        <f>'Data Entry Table'!N66</f>
        <v>0</v>
      </c>
      <c r="H66" s="202">
        <f>'Data Entry Table'!O66</f>
        <v>0</v>
      </c>
      <c r="I66" s="202">
        <f>'Data Entry Table'!P66</f>
        <v>0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ht="22.5" customHeight="1" x14ac:dyDescent="0.2">
      <c r="A67" s="200" t="str">
        <f>IF('Data Entry Table'!A67="","",'Data Entry Table'!A67)</f>
        <v/>
      </c>
      <c r="B67" s="200" t="str">
        <f>IF('Data Entry Table'!B67="","",'Data Entry Table'!B67)</f>
        <v/>
      </c>
      <c r="C67" s="201" t="str">
        <f>IF('Data Entry Table'!C67="","",'Data Entry Table'!C67)</f>
        <v/>
      </c>
      <c r="D67" s="73" t="str">
        <f>IF('Data Entry Table'!D67="","",'Data Entry Table'!D67)</f>
        <v/>
      </c>
      <c r="E67" s="202">
        <f>'Data Entry Table'!L67</f>
        <v>0</v>
      </c>
      <c r="F67" s="202">
        <f>'Data Entry Table'!M67</f>
        <v>0</v>
      </c>
      <c r="G67" s="202">
        <f>'Data Entry Table'!N67</f>
        <v>0</v>
      </c>
      <c r="H67" s="202">
        <f>'Data Entry Table'!O67</f>
        <v>0</v>
      </c>
      <c r="I67" s="202">
        <f>'Data Entry Table'!P67</f>
        <v>0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ht="22.5" customHeight="1" x14ac:dyDescent="0.2">
      <c r="A68" s="200" t="str">
        <f>IF('Data Entry Table'!A68="","",'Data Entry Table'!A68)</f>
        <v/>
      </c>
      <c r="B68" s="200" t="str">
        <f>IF('Data Entry Table'!B68="","",'Data Entry Table'!B68)</f>
        <v/>
      </c>
      <c r="C68" s="201" t="str">
        <f>IF('Data Entry Table'!C68="","",'Data Entry Table'!C68)</f>
        <v/>
      </c>
      <c r="D68" s="73" t="str">
        <f>IF('Data Entry Table'!D68="","",'Data Entry Table'!D68)</f>
        <v/>
      </c>
      <c r="E68" s="202">
        <f>'Data Entry Table'!L68</f>
        <v>0</v>
      </c>
      <c r="F68" s="202">
        <f>'Data Entry Table'!M68</f>
        <v>0</v>
      </c>
      <c r="G68" s="202">
        <f>'Data Entry Table'!N68</f>
        <v>0</v>
      </c>
      <c r="H68" s="202">
        <f>'Data Entry Table'!O68</f>
        <v>0</v>
      </c>
      <c r="I68" s="202">
        <f>'Data Entry Table'!P68</f>
        <v>0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1" ht="22.5" customHeight="1" x14ac:dyDescent="0.2">
      <c r="A69" s="200" t="str">
        <f>IF('Data Entry Table'!A69="","",'Data Entry Table'!A69)</f>
        <v/>
      </c>
      <c r="B69" s="200" t="str">
        <f>IF('Data Entry Table'!B69="","",'Data Entry Table'!B69)</f>
        <v/>
      </c>
      <c r="C69" s="201" t="str">
        <f>IF('Data Entry Table'!C69="","",'Data Entry Table'!C69)</f>
        <v/>
      </c>
      <c r="D69" s="73" t="str">
        <f>IF('Data Entry Table'!D69="","",'Data Entry Table'!D69)</f>
        <v/>
      </c>
      <c r="E69" s="202">
        <f>'Data Entry Table'!L69</f>
        <v>0</v>
      </c>
      <c r="F69" s="202">
        <f>'Data Entry Table'!M69</f>
        <v>0</v>
      </c>
      <c r="G69" s="202">
        <f>'Data Entry Table'!N69</f>
        <v>0</v>
      </c>
      <c r="H69" s="202">
        <f>'Data Entry Table'!O69</f>
        <v>0</v>
      </c>
      <c r="I69" s="202">
        <f>'Data Entry Table'!P69</f>
        <v>0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ht="22.5" customHeight="1" x14ac:dyDescent="0.2">
      <c r="A70" s="200" t="str">
        <f>IF('Data Entry Table'!A70="","",'Data Entry Table'!A70)</f>
        <v/>
      </c>
      <c r="B70" s="200" t="str">
        <f>IF('Data Entry Table'!B70="","",'Data Entry Table'!B70)</f>
        <v/>
      </c>
      <c r="C70" s="201" t="str">
        <f>IF('Data Entry Table'!C70="","",'Data Entry Table'!C70)</f>
        <v/>
      </c>
      <c r="D70" s="73" t="str">
        <f>IF('Data Entry Table'!D70="","",'Data Entry Table'!D70)</f>
        <v/>
      </c>
      <c r="E70" s="202">
        <f>'Data Entry Table'!L70</f>
        <v>0</v>
      </c>
      <c r="F70" s="202">
        <f>'Data Entry Table'!M70</f>
        <v>0</v>
      </c>
      <c r="G70" s="202">
        <f>'Data Entry Table'!N70</f>
        <v>0</v>
      </c>
      <c r="H70" s="202">
        <f>'Data Entry Table'!O70</f>
        <v>0</v>
      </c>
      <c r="I70" s="202">
        <f>'Data Entry Table'!P70</f>
        <v>0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ht="22.5" customHeight="1" x14ac:dyDescent="0.2">
      <c r="A71" s="200" t="str">
        <f>IF('Data Entry Table'!A71="","",'Data Entry Table'!A71)</f>
        <v/>
      </c>
      <c r="B71" s="200" t="str">
        <f>IF('Data Entry Table'!B71="","",'Data Entry Table'!B71)</f>
        <v/>
      </c>
      <c r="C71" s="201" t="str">
        <f>IF('Data Entry Table'!C71="","",'Data Entry Table'!C71)</f>
        <v/>
      </c>
      <c r="D71" s="73" t="str">
        <f>IF('Data Entry Table'!D71="","",'Data Entry Table'!D71)</f>
        <v/>
      </c>
      <c r="E71" s="202">
        <f>'Data Entry Table'!L71</f>
        <v>0</v>
      </c>
      <c r="F71" s="202">
        <f>'Data Entry Table'!M71</f>
        <v>0</v>
      </c>
      <c r="G71" s="202">
        <f>'Data Entry Table'!N71</f>
        <v>0</v>
      </c>
      <c r="H71" s="202">
        <f>'Data Entry Table'!O71</f>
        <v>0</v>
      </c>
      <c r="I71" s="202">
        <f>'Data Entry Table'!P71</f>
        <v>0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1" ht="22.5" customHeight="1" x14ac:dyDescent="0.2">
      <c r="A72" s="200" t="str">
        <f>IF('Data Entry Table'!A72="","",'Data Entry Table'!A72)</f>
        <v/>
      </c>
      <c r="B72" s="200" t="str">
        <f>IF('Data Entry Table'!B72="","",'Data Entry Table'!B72)</f>
        <v/>
      </c>
      <c r="C72" s="201" t="str">
        <f>IF('Data Entry Table'!C72="","",'Data Entry Table'!C72)</f>
        <v/>
      </c>
      <c r="D72" s="73" t="str">
        <f>IF('Data Entry Table'!D72="","",'Data Entry Table'!D72)</f>
        <v/>
      </c>
      <c r="E72" s="202">
        <f>'Data Entry Table'!L72</f>
        <v>0</v>
      </c>
      <c r="F72" s="202">
        <f>'Data Entry Table'!M72</f>
        <v>0</v>
      </c>
      <c r="G72" s="202">
        <f>'Data Entry Table'!N72</f>
        <v>0</v>
      </c>
      <c r="H72" s="202">
        <f>'Data Entry Table'!O72</f>
        <v>0</v>
      </c>
      <c r="I72" s="202">
        <f>'Data Entry Table'!P72</f>
        <v>0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ht="22.5" customHeight="1" x14ac:dyDescent="0.2">
      <c r="A73" s="200" t="str">
        <f>IF('Data Entry Table'!A73="","",'Data Entry Table'!A73)</f>
        <v/>
      </c>
      <c r="B73" s="200" t="str">
        <f>IF('Data Entry Table'!B73="","",'Data Entry Table'!B73)</f>
        <v/>
      </c>
      <c r="C73" s="201" t="str">
        <f>IF('Data Entry Table'!C73="","",'Data Entry Table'!C73)</f>
        <v/>
      </c>
      <c r="D73" s="73" t="str">
        <f>IF('Data Entry Table'!D73="","",'Data Entry Table'!D73)</f>
        <v/>
      </c>
      <c r="E73" s="202">
        <f>'Data Entry Table'!L73</f>
        <v>0</v>
      </c>
      <c r="F73" s="202">
        <f>'Data Entry Table'!M73</f>
        <v>0</v>
      </c>
      <c r="G73" s="202">
        <f>'Data Entry Table'!N73</f>
        <v>0</v>
      </c>
      <c r="H73" s="202">
        <f>'Data Entry Table'!O73</f>
        <v>0</v>
      </c>
      <c r="I73" s="202">
        <f>'Data Entry Table'!P73</f>
        <v>0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1" ht="22.5" customHeight="1" x14ac:dyDescent="0.2">
      <c r="A74" s="200" t="str">
        <f>IF('Data Entry Table'!A74="","",'Data Entry Table'!A74)</f>
        <v/>
      </c>
      <c r="B74" s="200" t="str">
        <f>IF('Data Entry Table'!B74="","",'Data Entry Table'!B74)</f>
        <v/>
      </c>
      <c r="C74" s="201" t="str">
        <f>IF('Data Entry Table'!C74="","",'Data Entry Table'!C74)</f>
        <v/>
      </c>
      <c r="D74" s="73" t="str">
        <f>IF('Data Entry Table'!D74="","",'Data Entry Table'!D74)</f>
        <v/>
      </c>
      <c r="E74" s="202">
        <f>'Data Entry Table'!L74</f>
        <v>0</v>
      </c>
      <c r="F74" s="202">
        <f>'Data Entry Table'!M74</f>
        <v>0</v>
      </c>
      <c r="G74" s="202">
        <f>'Data Entry Table'!N74</f>
        <v>0</v>
      </c>
      <c r="H74" s="202">
        <f>'Data Entry Table'!O74</f>
        <v>0</v>
      </c>
      <c r="I74" s="202">
        <f>'Data Entry Table'!P74</f>
        <v>0</v>
      </c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1:31" ht="22.5" customHeight="1" x14ac:dyDescent="0.2">
      <c r="A75" s="200" t="str">
        <f>IF('Data Entry Table'!A75="","",'Data Entry Table'!A75)</f>
        <v/>
      </c>
      <c r="B75" s="200" t="str">
        <f>IF('Data Entry Table'!B75="","",'Data Entry Table'!B75)</f>
        <v/>
      </c>
      <c r="C75" s="201" t="str">
        <f>IF('Data Entry Table'!C75="","",'Data Entry Table'!C75)</f>
        <v/>
      </c>
      <c r="D75" s="73" t="str">
        <f>IF('Data Entry Table'!D75="","",'Data Entry Table'!D75)</f>
        <v/>
      </c>
      <c r="E75" s="202">
        <f>'Data Entry Table'!L75</f>
        <v>0</v>
      </c>
      <c r="F75" s="202">
        <f>'Data Entry Table'!M75</f>
        <v>0</v>
      </c>
      <c r="G75" s="202">
        <f>'Data Entry Table'!N75</f>
        <v>0</v>
      </c>
      <c r="H75" s="202">
        <f>'Data Entry Table'!O75</f>
        <v>0</v>
      </c>
      <c r="I75" s="202">
        <f>'Data Entry Table'!P75</f>
        <v>0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spans="1:31" ht="22.5" customHeight="1" x14ac:dyDescent="0.2">
      <c r="A76" s="200" t="str">
        <f>IF('Data Entry Table'!A76="","",'Data Entry Table'!A76)</f>
        <v/>
      </c>
      <c r="B76" s="200" t="str">
        <f>IF('Data Entry Table'!B76="","",'Data Entry Table'!B76)</f>
        <v/>
      </c>
      <c r="C76" s="201" t="str">
        <f>IF('Data Entry Table'!C76="","",'Data Entry Table'!C76)</f>
        <v/>
      </c>
      <c r="D76" s="73" t="str">
        <f>IF('Data Entry Table'!D76="","",'Data Entry Table'!D76)</f>
        <v/>
      </c>
      <c r="E76" s="202">
        <f>'Data Entry Table'!L76</f>
        <v>0</v>
      </c>
      <c r="F76" s="202">
        <f>'Data Entry Table'!M76</f>
        <v>0</v>
      </c>
      <c r="G76" s="202">
        <f>'Data Entry Table'!N76</f>
        <v>0</v>
      </c>
      <c r="H76" s="202">
        <f>'Data Entry Table'!O76</f>
        <v>0</v>
      </c>
      <c r="I76" s="202">
        <f>'Data Entry Table'!P76</f>
        <v>0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spans="1:31" ht="22.5" customHeight="1" x14ac:dyDescent="0.2">
      <c r="A77" s="200" t="str">
        <f>IF('Data Entry Table'!A77="","",'Data Entry Table'!A77)</f>
        <v/>
      </c>
      <c r="B77" s="200" t="str">
        <f>IF('Data Entry Table'!B77="","",'Data Entry Table'!B77)</f>
        <v/>
      </c>
      <c r="C77" s="201" t="str">
        <f>IF('Data Entry Table'!C77="","",'Data Entry Table'!C77)</f>
        <v/>
      </c>
      <c r="D77" s="73" t="str">
        <f>IF('Data Entry Table'!D77="","",'Data Entry Table'!D77)</f>
        <v/>
      </c>
      <c r="E77" s="202">
        <f>'Data Entry Table'!L77</f>
        <v>0</v>
      </c>
      <c r="F77" s="202">
        <f>'Data Entry Table'!M77</f>
        <v>0</v>
      </c>
      <c r="G77" s="202">
        <f>'Data Entry Table'!N77</f>
        <v>0</v>
      </c>
      <c r="H77" s="202">
        <f>'Data Entry Table'!O77</f>
        <v>0</v>
      </c>
      <c r="I77" s="202">
        <f>'Data Entry Table'!P77</f>
        <v>0</v>
      </c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ht="22.5" customHeight="1" x14ac:dyDescent="0.2">
      <c r="A78" s="200" t="str">
        <f>IF('Data Entry Table'!A78="","",'Data Entry Table'!A78)</f>
        <v/>
      </c>
      <c r="B78" s="200" t="str">
        <f>IF('Data Entry Table'!B78="","",'Data Entry Table'!B78)</f>
        <v/>
      </c>
      <c r="C78" s="201" t="str">
        <f>IF('Data Entry Table'!C78="","",'Data Entry Table'!C78)</f>
        <v/>
      </c>
      <c r="D78" s="73" t="str">
        <f>IF('Data Entry Table'!D78="","",'Data Entry Table'!D78)</f>
        <v/>
      </c>
      <c r="E78" s="202">
        <f>'Data Entry Table'!L78</f>
        <v>0</v>
      </c>
      <c r="F78" s="202">
        <f>'Data Entry Table'!M78</f>
        <v>0</v>
      </c>
      <c r="G78" s="202">
        <f>'Data Entry Table'!N78</f>
        <v>0</v>
      </c>
      <c r="H78" s="202">
        <f>'Data Entry Table'!O78</f>
        <v>0</v>
      </c>
      <c r="I78" s="202">
        <f>'Data Entry Table'!P78</f>
        <v>0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ht="22.5" customHeight="1" x14ac:dyDescent="0.2">
      <c r="A79" s="200" t="str">
        <f>IF('Data Entry Table'!A79="","",'Data Entry Table'!A79)</f>
        <v/>
      </c>
      <c r="B79" s="200" t="str">
        <f>IF('Data Entry Table'!B79="","",'Data Entry Table'!B79)</f>
        <v/>
      </c>
      <c r="C79" s="201" t="str">
        <f>IF('Data Entry Table'!C79="","",'Data Entry Table'!C79)</f>
        <v/>
      </c>
      <c r="D79" s="73" t="str">
        <f>IF('Data Entry Table'!D79="","",'Data Entry Table'!D79)</f>
        <v/>
      </c>
      <c r="E79" s="202">
        <f>'Data Entry Table'!L79</f>
        <v>0</v>
      </c>
      <c r="F79" s="202">
        <f>'Data Entry Table'!M79</f>
        <v>0</v>
      </c>
      <c r="G79" s="202">
        <f>'Data Entry Table'!N79</f>
        <v>0</v>
      </c>
      <c r="H79" s="202">
        <f>'Data Entry Table'!O79</f>
        <v>0</v>
      </c>
      <c r="I79" s="202">
        <f>'Data Entry Table'!P79</f>
        <v>0</v>
      </c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ht="22.5" customHeight="1" x14ac:dyDescent="0.2">
      <c r="A80" s="200" t="str">
        <f>IF('Data Entry Table'!A80="","",'Data Entry Table'!A80)</f>
        <v/>
      </c>
      <c r="B80" s="200" t="str">
        <f>IF('Data Entry Table'!B80="","",'Data Entry Table'!B80)</f>
        <v/>
      </c>
      <c r="C80" s="201" t="str">
        <f>IF('Data Entry Table'!C80="","",'Data Entry Table'!C80)</f>
        <v/>
      </c>
      <c r="D80" s="73" t="str">
        <f>IF('Data Entry Table'!D80="","",'Data Entry Table'!D80)</f>
        <v/>
      </c>
      <c r="E80" s="202">
        <f>'Data Entry Table'!L80</f>
        <v>0</v>
      </c>
      <c r="F80" s="202">
        <f>'Data Entry Table'!M80</f>
        <v>0</v>
      </c>
      <c r="G80" s="202">
        <f>'Data Entry Table'!N80</f>
        <v>0</v>
      </c>
      <c r="H80" s="202">
        <f>'Data Entry Table'!O80</f>
        <v>0</v>
      </c>
      <c r="I80" s="202">
        <f>'Data Entry Table'!P80</f>
        <v>0</v>
      </c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ht="22.5" customHeight="1" x14ac:dyDescent="0.2">
      <c r="A81" s="200" t="str">
        <f>IF('Data Entry Table'!A81="","",'Data Entry Table'!A81)</f>
        <v/>
      </c>
      <c r="B81" s="200" t="str">
        <f>IF('Data Entry Table'!B81="","",'Data Entry Table'!B81)</f>
        <v/>
      </c>
      <c r="C81" s="201" t="str">
        <f>IF('Data Entry Table'!C81="","",'Data Entry Table'!C81)</f>
        <v/>
      </c>
      <c r="D81" s="73" t="str">
        <f>IF('Data Entry Table'!D81="","",'Data Entry Table'!D81)</f>
        <v/>
      </c>
      <c r="E81" s="202">
        <f>'Data Entry Table'!L81</f>
        <v>0</v>
      </c>
      <c r="F81" s="202">
        <f>'Data Entry Table'!M81</f>
        <v>0</v>
      </c>
      <c r="G81" s="202">
        <f>'Data Entry Table'!N81</f>
        <v>0</v>
      </c>
      <c r="H81" s="202">
        <f>'Data Entry Table'!O81</f>
        <v>0</v>
      </c>
      <c r="I81" s="202">
        <f>'Data Entry Table'!P81</f>
        <v>0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 ht="22.5" customHeight="1" x14ac:dyDescent="0.2">
      <c r="A82" s="200" t="str">
        <f>IF('Data Entry Table'!A82="","",'Data Entry Table'!A82)</f>
        <v/>
      </c>
      <c r="B82" s="200" t="str">
        <f>IF('Data Entry Table'!B82="","",'Data Entry Table'!B82)</f>
        <v/>
      </c>
      <c r="C82" s="201" t="str">
        <f>IF('Data Entry Table'!C82="","",'Data Entry Table'!C82)</f>
        <v/>
      </c>
      <c r="D82" s="73" t="str">
        <f>IF('Data Entry Table'!D82="","",'Data Entry Table'!D82)</f>
        <v/>
      </c>
      <c r="E82" s="202">
        <f>'Data Entry Table'!L82</f>
        <v>0</v>
      </c>
      <c r="F82" s="202">
        <f>'Data Entry Table'!M82</f>
        <v>0</v>
      </c>
      <c r="G82" s="202">
        <f>'Data Entry Table'!N82</f>
        <v>0</v>
      </c>
      <c r="H82" s="202">
        <f>'Data Entry Table'!O82</f>
        <v>0</v>
      </c>
      <c r="I82" s="202">
        <f>'Data Entry Table'!P82</f>
        <v>0</v>
      </c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 spans="1:31" ht="22.5" customHeight="1" x14ac:dyDescent="0.2">
      <c r="A83" s="200" t="str">
        <f>IF('Data Entry Table'!A83="","",'Data Entry Table'!A83)</f>
        <v/>
      </c>
      <c r="B83" s="200" t="str">
        <f>IF('Data Entry Table'!B83="","",'Data Entry Table'!B83)</f>
        <v/>
      </c>
      <c r="C83" s="201" t="str">
        <f>IF('Data Entry Table'!C83="","",'Data Entry Table'!C83)</f>
        <v/>
      </c>
      <c r="D83" s="73" t="str">
        <f>IF('Data Entry Table'!D83="","",'Data Entry Table'!D83)</f>
        <v/>
      </c>
      <c r="E83" s="202">
        <f>'Data Entry Table'!L83</f>
        <v>0</v>
      </c>
      <c r="F83" s="202">
        <f>'Data Entry Table'!M83</f>
        <v>0</v>
      </c>
      <c r="G83" s="202">
        <f>'Data Entry Table'!N83</f>
        <v>0</v>
      </c>
      <c r="H83" s="202">
        <f>'Data Entry Table'!O83</f>
        <v>0</v>
      </c>
      <c r="I83" s="202">
        <f>'Data Entry Table'!P83</f>
        <v>0</v>
      </c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 spans="1:31" ht="22.5" customHeight="1" x14ac:dyDescent="0.2">
      <c r="A84" s="200" t="str">
        <f>IF('Data Entry Table'!A84="","",'Data Entry Table'!A84)</f>
        <v/>
      </c>
      <c r="B84" s="200" t="str">
        <f>IF('Data Entry Table'!B84="","",'Data Entry Table'!B84)</f>
        <v/>
      </c>
      <c r="C84" s="201" t="str">
        <f>IF('Data Entry Table'!C84="","",'Data Entry Table'!C84)</f>
        <v/>
      </c>
      <c r="D84" s="73" t="str">
        <f>IF('Data Entry Table'!D84="","",'Data Entry Table'!D84)</f>
        <v/>
      </c>
      <c r="E84" s="202">
        <f>'Data Entry Table'!L84</f>
        <v>0</v>
      </c>
      <c r="F84" s="202">
        <f>'Data Entry Table'!M84</f>
        <v>0</v>
      </c>
      <c r="G84" s="202">
        <f>'Data Entry Table'!N84</f>
        <v>0</v>
      </c>
      <c r="H84" s="202">
        <f>'Data Entry Table'!O84</f>
        <v>0</v>
      </c>
      <c r="I84" s="202">
        <f>'Data Entry Table'!P84</f>
        <v>0</v>
      </c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</row>
    <row r="85" spans="1:31" ht="22.5" customHeight="1" x14ac:dyDescent="0.2">
      <c r="A85" s="200" t="str">
        <f>IF('Data Entry Table'!A85="","",'Data Entry Table'!A85)</f>
        <v/>
      </c>
      <c r="B85" s="200" t="str">
        <f>IF('Data Entry Table'!B85="","",'Data Entry Table'!B85)</f>
        <v/>
      </c>
      <c r="C85" s="201" t="str">
        <f>IF('Data Entry Table'!C85="","",'Data Entry Table'!C85)</f>
        <v/>
      </c>
      <c r="D85" s="73" t="str">
        <f>IF('Data Entry Table'!D85="","",'Data Entry Table'!D85)</f>
        <v/>
      </c>
      <c r="E85" s="202">
        <f>'Data Entry Table'!L85</f>
        <v>0</v>
      </c>
      <c r="F85" s="202">
        <f>'Data Entry Table'!M85</f>
        <v>0</v>
      </c>
      <c r="G85" s="202">
        <f>'Data Entry Table'!N85</f>
        <v>0</v>
      </c>
      <c r="H85" s="202">
        <f>'Data Entry Table'!O85</f>
        <v>0</v>
      </c>
      <c r="I85" s="202">
        <f>'Data Entry Table'!P85</f>
        <v>0</v>
      </c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</row>
    <row r="86" spans="1:31" ht="22.5" customHeight="1" x14ac:dyDescent="0.2">
      <c r="A86" s="200" t="str">
        <f>IF('Data Entry Table'!A86="","",'Data Entry Table'!A86)</f>
        <v/>
      </c>
      <c r="B86" s="200" t="str">
        <f>IF('Data Entry Table'!B86="","",'Data Entry Table'!B86)</f>
        <v/>
      </c>
      <c r="C86" s="201" t="str">
        <f>IF('Data Entry Table'!C86="","",'Data Entry Table'!C86)</f>
        <v/>
      </c>
      <c r="D86" s="73" t="str">
        <f>IF('Data Entry Table'!D86="","",'Data Entry Table'!D86)</f>
        <v/>
      </c>
      <c r="E86" s="202">
        <f>'Data Entry Table'!L86</f>
        <v>0</v>
      </c>
      <c r="F86" s="202">
        <f>'Data Entry Table'!M86</f>
        <v>0</v>
      </c>
      <c r="G86" s="202">
        <f>'Data Entry Table'!N86</f>
        <v>0</v>
      </c>
      <c r="H86" s="202">
        <f>'Data Entry Table'!O86</f>
        <v>0</v>
      </c>
      <c r="I86" s="202">
        <f>'Data Entry Table'!P86</f>
        <v>0</v>
      </c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 spans="1:31" ht="22.5" customHeight="1" x14ac:dyDescent="0.2">
      <c r="A87" s="200" t="str">
        <f>IF('Data Entry Table'!A87="","",'Data Entry Table'!A87)</f>
        <v/>
      </c>
      <c r="B87" s="200" t="str">
        <f>IF('Data Entry Table'!B87="","",'Data Entry Table'!B87)</f>
        <v/>
      </c>
      <c r="C87" s="201" t="str">
        <f>IF('Data Entry Table'!C87="","",'Data Entry Table'!C87)</f>
        <v/>
      </c>
      <c r="D87" s="73" t="str">
        <f>IF('Data Entry Table'!D87="","",'Data Entry Table'!D87)</f>
        <v/>
      </c>
      <c r="E87" s="202">
        <f>'Data Entry Table'!L87</f>
        <v>0</v>
      </c>
      <c r="F87" s="202">
        <f>'Data Entry Table'!M87</f>
        <v>0</v>
      </c>
      <c r="G87" s="202">
        <f>'Data Entry Table'!N87</f>
        <v>0</v>
      </c>
      <c r="H87" s="202">
        <f>'Data Entry Table'!O87</f>
        <v>0</v>
      </c>
      <c r="I87" s="202">
        <f>'Data Entry Table'!P87</f>
        <v>0</v>
      </c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spans="1:31" ht="22.5" customHeight="1" x14ac:dyDescent="0.2">
      <c r="A88" s="200" t="str">
        <f>IF('Data Entry Table'!A88="","",'Data Entry Table'!A88)</f>
        <v/>
      </c>
      <c r="B88" s="200" t="str">
        <f>IF('Data Entry Table'!B88="","",'Data Entry Table'!B88)</f>
        <v/>
      </c>
      <c r="C88" s="201" t="str">
        <f>IF('Data Entry Table'!C88="","",'Data Entry Table'!C88)</f>
        <v/>
      </c>
      <c r="D88" s="73" t="str">
        <f>IF('Data Entry Table'!D88="","",'Data Entry Table'!D88)</f>
        <v/>
      </c>
      <c r="E88" s="202">
        <f>'Data Entry Table'!L88</f>
        <v>0</v>
      </c>
      <c r="F88" s="202">
        <f>'Data Entry Table'!M88</f>
        <v>0</v>
      </c>
      <c r="G88" s="202">
        <f>'Data Entry Table'!N88</f>
        <v>0</v>
      </c>
      <c r="H88" s="202">
        <f>'Data Entry Table'!O88</f>
        <v>0</v>
      </c>
      <c r="I88" s="202">
        <f>'Data Entry Table'!P88</f>
        <v>0</v>
      </c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</row>
    <row r="89" spans="1:31" ht="22.5" customHeight="1" x14ac:dyDescent="0.2">
      <c r="A89" s="200" t="str">
        <f>IF('Data Entry Table'!A89="","",'Data Entry Table'!A89)</f>
        <v/>
      </c>
      <c r="B89" s="200" t="str">
        <f>IF('Data Entry Table'!B89="","",'Data Entry Table'!B89)</f>
        <v/>
      </c>
      <c r="C89" s="201" t="str">
        <f>IF('Data Entry Table'!C89="","",'Data Entry Table'!C89)</f>
        <v/>
      </c>
      <c r="D89" s="73" t="str">
        <f>IF('Data Entry Table'!D89="","",'Data Entry Table'!D89)</f>
        <v/>
      </c>
      <c r="E89" s="202">
        <f>'Data Entry Table'!L89</f>
        <v>0</v>
      </c>
      <c r="F89" s="202">
        <f>'Data Entry Table'!M89</f>
        <v>0</v>
      </c>
      <c r="G89" s="202">
        <f>'Data Entry Table'!N89</f>
        <v>0</v>
      </c>
      <c r="H89" s="202">
        <f>'Data Entry Table'!O89</f>
        <v>0</v>
      </c>
      <c r="I89" s="202">
        <f>'Data Entry Table'!P89</f>
        <v>0</v>
      </c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spans="1:31" ht="22.5" customHeight="1" x14ac:dyDescent="0.2">
      <c r="A90" s="200" t="str">
        <f>IF('Data Entry Table'!A90="","",'Data Entry Table'!A90)</f>
        <v/>
      </c>
      <c r="B90" s="200" t="str">
        <f>IF('Data Entry Table'!B90="","",'Data Entry Table'!B90)</f>
        <v/>
      </c>
      <c r="C90" s="201" t="str">
        <f>IF('Data Entry Table'!C90="","",'Data Entry Table'!C90)</f>
        <v/>
      </c>
      <c r="D90" s="73" t="str">
        <f>IF('Data Entry Table'!D90="","",'Data Entry Table'!D90)</f>
        <v/>
      </c>
      <c r="E90" s="202">
        <f>'Data Entry Table'!L90</f>
        <v>0</v>
      </c>
      <c r="F90" s="202">
        <f>'Data Entry Table'!M90</f>
        <v>0</v>
      </c>
      <c r="G90" s="202">
        <f>'Data Entry Table'!N90</f>
        <v>0</v>
      </c>
      <c r="H90" s="202">
        <f>'Data Entry Table'!O90</f>
        <v>0</v>
      </c>
      <c r="I90" s="202">
        <f>'Data Entry Table'!P90</f>
        <v>0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</row>
    <row r="91" spans="1:31" ht="22.5" customHeight="1" x14ac:dyDescent="0.2">
      <c r="A91" s="200" t="str">
        <f>IF('Data Entry Table'!A91="","",'Data Entry Table'!A91)</f>
        <v/>
      </c>
      <c r="B91" s="200" t="str">
        <f>IF('Data Entry Table'!B91="","",'Data Entry Table'!B91)</f>
        <v/>
      </c>
      <c r="C91" s="201" t="str">
        <f>IF('Data Entry Table'!C91="","",'Data Entry Table'!C91)</f>
        <v/>
      </c>
      <c r="D91" s="73" t="str">
        <f>IF('Data Entry Table'!D91="","",'Data Entry Table'!D91)</f>
        <v/>
      </c>
      <c r="E91" s="202">
        <f>'Data Entry Table'!L91</f>
        <v>0</v>
      </c>
      <c r="F91" s="202">
        <f>'Data Entry Table'!M91</f>
        <v>0</v>
      </c>
      <c r="G91" s="202">
        <f>'Data Entry Table'!N91</f>
        <v>0</v>
      </c>
      <c r="H91" s="202">
        <f>'Data Entry Table'!O91</f>
        <v>0</v>
      </c>
      <c r="I91" s="202">
        <f>'Data Entry Table'!P91</f>
        <v>0</v>
      </c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 spans="1:31" ht="22.5" customHeight="1" x14ac:dyDescent="0.2">
      <c r="A92" s="200" t="str">
        <f>IF('Data Entry Table'!A92="","",'Data Entry Table'!A92)</f>
        <v/>
      </c>
      <c r="B92" s="200" t="str">
        <f>IF('Data Entry Table'!B92="","",'Data Entry Table'!B92)</f>
        <v/>
      </c>
      <c r="C92" s="201" t="str">
        <f>IF('Data Entry Table'!C92="","",'Data Entry Table'!C92)</f>
        <v/>
      </c>
      <c r="D92" s="73" t="str">
        <f>IF('Data Entry Table'!D92="","",'Data Entry Table'!D92)</f>
        <v/>
      </c>
      <c r="E92" s="202">
        <f>'Data Entry Table'!L92</f>
        <v>0</v>
      </c>
      <c r="F92" s="202">
        <f>'Data Entry Table'!M92</f>
        <v>0</v>
      </c>
      <c r="G92" s="202">
        <f>'Data Entry Table'!N92</f>
        <v>0</v>
      </c>
      <c r="H92" s="202">
        <f>'Data Entry Table'!O92</f>
        <v>0</v>
      </c>
      <c r="I92" s="202">
        <f>'Data Entry Table'!P92</f>
        <v>0</v>
      </c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 spans="1:31" ht="22.5" customHeight="1" x14ac:dyDescent="0.2">
      <c r="A93" s="200" t="str">
        <f>IF('Data Entry Table'!A93="","",'Data Entry Table'!A93)</f>
        <v/>
      </c>
      <c r="B93" s="200" t="str">
        <f>IF('Data Entry Table'!B93="","",'Data Entry Table'!B93)</f>
        <v/>
      </c>
      <c r="C93" s="201" t="str">
        <f>IF('Data Entry Table'!C93="","",'Data Entry Table'!C93)</f>
        <v/>
      </c>
      <c r="D93" s="73" t="str">
        <f>IF('Data Entry Table'!D93="","",'Data Entry Table'!D93)</f>
        <v/>
      </c>
      <c r="E93" s="202">
        <f>'Data Entry Table'!L93</f>
        <v>0</v>
      </c>
      <c r="F93" s="202">
        <f>'Data Entry Table'!M93</f>
        <v>0</v>
      </c>
      <c r="G93" s="202">
        <f>'Data Entry Table'!N93</f>
        <v>0</v>
      </c>
      <c r="H93" s="202">
        <f>'Data Entry Table'!O93</f>
        <v>0</v>
      </c>
      <c r="I93" s="202">
        <f>'Data Entry Table'!P93</f>
        <v>0</v>
      </c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 spans="1:31" ht="22.5" customHeight="1" x14ac:dyDescent="0.2">
      <c r="A94" s="200" t="str">
        <f>IF('Data Entry Table'!A94="","",'Data Entry Table'!A94)</f>
        <v/>
      </c>
      <c r="B94" s="200" t="str">
        <f>IF('Data Entry Table'!B94="","",'Data Entry Table'!B94)</f>
        <v/>
      </c>
      <c r="C94" s="201" t="str">
        <f>IF('Data Entry Table'!C94="","",'Data Entry Table'!C94)</f>
        <v/>
      </c>
      <c r="D94" s="73" t="str">
        <f>IF('Data Entry Table'!D94="","",'Data Entry Table'!D94)</f>
        <v/>
      </c>
      <c r="E94" s="202">
        <f>'Data Entry Table'!L94</f>
        <v>0</v>
      </c>
      <c r="F94" s="202">
        <f>'Data Entry Table'!M94</f>
        <v>0</v>
      </c>
      <c r="G94" s="202">
        <f>'Data Entry Table'!N94</f>
        <v>0</v>
      </c>
      <c r="H94" s="202">
        <f>'Data Entry Table'!O94</f>
        <v>0</v>
      </c>
      <c r="I94" s="202">
        <f>'Data Entry Table'!P94</f>
        <v>0</v>
      </c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 spans="1:31" ht="22.5" customHeight="1" x14ac:dyDescent="0.2">
      <c r="A95" s="200" t="str">
        <f>IF('Data Entry Table'!A95="","",'Data Entry Table'!A95)</f>
        <v/>
      </c>
      <c r="B95" s="200" t="str">
        <f>IF('Data Entry Table'!B95="","",'Data Entry Table'!B95)</f>
        <v/>
      </c>
      <c r="C95" s="201" t="str">
        <f>IF('Data Entry Table'!C95="","",'Data Entry Table'!C95)</f>
        <v/>
      </c>
      <c r="D95" s="73" t="str">
        <f>IF('Data Entry Table'!D95="","",'Data Entry Table'!D95)</f>
        <v/>
      </c>
      <c r="E95" s="202">
        <f>'Data Entry Table'!L95</f>
        <v>0</v>
      </c>
      <c r="F95" s="202">
        <f>'Data Entry Table'!M95</f>
        <v>0</v>
      </c>
      <c r="G95" s="202">
        <f>'Data Entry Table'!N95</f>
        <v>0</v>
      </c>
      <c r="H95" s="202">
        <f>'Data Entry Table'!O95</f>
        <v>0</v>
      </c>
      <c r="I95" s="202">
        <f>'Data Entry Table'!P95</f>
        <v>0</v>
      </c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 spans="1:31" ht="22.5" customHeight="1" x14ac:dyDescent="0.2">
      <c r="A96" s="200" t="str">
        <f>IF('Data Entry Table'!A96="","",'Data Entry Table'!A96)</f>
        <v/>
      </c>
      <c r="B96" s="200" t="str">
        <f>IF('Data Entry Table'!B96="","",'Data Entry Table'!B96)</f>
        <v/>
      </c>
      <c r="C96" s="201" t="str">
        <f>IF('Data Entry Table'!C96="","",'Data Entry Table'!C96)</f>
        <v/>
      </c>
      <c r="D96" s="73" t="str">
        <f>IF('Data Entry Table'!D96="","",'Data Entry Table'!D96)</f>
        <v/>
      </c>
      <c r="E96" s="202">
        <f>'Data Entry Table'!L96</f>
        <v>0</v>
      </c>
      <c r="F96" s="202">
        <f>'Data Entry Table'!M96</f>
        <v>0</v>
      </c>
      <c r="G96" s="202">
        <f>'Data Entry Table'!N96</f>
        <v>0</v>
      </c>
      <c r="H96" s="202">
        <f>'Data Entry Table'!O96</f>
        <v>0</v>
      </c>
      <c r="I96" s="202">
        <f>'Data Entry Table'!P96</f>
        <v>0</v>
      </c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 spans="1:31" ht="22.5" customHeight="1" x14ac:dyDescent="0.2">
      <c r="A97" s="200" t="str">
        <f>IF('Data Entry Table'!A97="","",'Data Entry Table'!A97)</f>
        <v/>
      </c>
      <c r="B97" s="200" t="str">
        <f>IF('Data Entry Table'!B97="","",'Data Entry Table'!B97)</f>
        <v/>
      </c>
      <c r="C97" s="201" t="str">
        <f>IF('Data Entry Table'!C97="","",'Data Entry Table'!C97)</f>
        <v/>
      </c>
      <c r="D97" s="73" t="str">
        <f>IF('Data Entry Table'!D97="","",'Data Entry Table'!D97)</f>
        <v/>
      </c>
      <c r="E97" s="202">
        <f>'Data Entry Table'!L97</f>
        <v>0</v>
      </c>
      <c r="F97" s="202">
        <f>'Data Entry Table'!M97</f>
        <v>0</v>
      </c>
      <c r="G97" s="202">
        <f>'Data Entry Table'!N97</f>
        <v>0</v>
      </c>
      <c r="H97" s="202">
        <f>'Data Entry Table'!O97</f>
        <v>0</v>
      </c>
      <c r="I97" s="202">
        <f>'Data Entry Table'!P97</f>
        <v>0</v>
      </c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</row>
    <row r="98" spans="1:31" ht="22.5" customHeight="1" x14ac:dyDescent="0.2">
      <c r="A98" s="200" t="str">
        <f>IF('Data Entry Table'!A98="","",'Data Entry Table'!A98)</f>
        <v/>
      </c>
      <c r="B98" s="200" t="str">
        <f>IF('Data Entry Table'!B98="","",'Data Entry Table'!B98)</f>
        <v/>
      </c>
      <c r="C98" s="201" t="str">
        <f>IF('Data Entry Table'!C98="","",'Data Entry Table'!C98)</f>
        <v/>
      </c>
      <c r="D98" s="73" t="str">
        <f>IF('Data Entry Table'!D98="","",'Data Entry Table'!D98)</f>
        <v/>
      </c>
      <c r="E98" s="202">
        <f>'Data Entry Table'!L98</f>
        <v>0</v>
      </c>
      <c r="F98" s="202">
        <f>'Data Entry Table'!M98</f>
        <v>0</v>
      </c>
      <c r="G98" s="202">
        <f>'Data Entry Table'!N98</f>
        <v>0</v>
      </c>
      <c r="H98" s="202">
        <f>'Data Entry Table'!O98</f>
        <v>0</v>
      </c>
      <c r="I98" s="202">
        <f>'Data Entry Table'!P98</f>
        <v>0</v>
      </c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</row>
    <row r="99" spans="1:31" ht="22.5" customHeight="1" x14ac:dyDescent="0.2">
      <c r="A99" s="200" t="str">
        <f>IF('Data Entry Table'!A99="","",'Data Entry Table'!A99)</f>
        <v/>
      </c>
      <c r="B99" s="200" t="str">
        <f>IF('Data Entry Table'!B99="","",'Data Entry Table'!B99)</f>
        <v/>
      </c>
      <c r="C99" s="201" t="str">
        <f>IF('Data Entry Table'!C99="","",'Data Entry Table'!C99)</f>
        <v/>
      </c>
      <c r="D99" s="73" t="str">
        <f>IF('Data Entry Table'!D99="","",'Data Entry Table'!D99)</f>
        <v/>
      </c>
      <c r="E99" s="202">
        <f>'Data Entry Table'!L99</f>
        <v>0</v>
      </c>
      <c r="F99" s="202">
        <f>'Data Entry Table'!M99</f>
        <v>0</v>
      </c>
      <c r="G99" s="202">
        <f>'Data Entry Table'!N99</f>
        <v>0</v>
      </c>
      <c r="H99" s="202">
        <f>'Data Entry Table'!O99</f>
        <v>0</v>
      </c>
      <c r="I99" s="202">
        <f>'Data Entry Table'!P99</f>
        <v>0</v>
      </c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 spans="1:31" ht="22.5" customHeight="1" x14ac:dyDescent="0.2">
      <c r="A100" s="200" t="str">
        <f>IF('Data Entry Table'!A100="","",'Data Entry Table'!A100)</f>
        <v/>
      </c>
      <c r="B100" s="200" t="str">
        <f>IF('Data Entry Table'!B100="","",'Data Entry Table'!B100)</f>
        <v/>
      </c>
      <c r="C100" s="201" t="str">
        <f>IF('Data Entry Table'!C100="","",'Data Entry Table'!C100)</f>
        <v/>
      </c>
      <c r="D100" s="73" t="str">
        <f>IF('Data Entry Table'!D100="","",'Data Entry Table'!D100)</f>
        <v/>
      </c>
      <c r="E100" s="202">
        <f>'Data Entry Table'!L100</f>
        <v>0</v>
      </c>
      <c r="F100" s="202">
        <f>'Data Entry Table'!M100</f>
        <v>0</v>
      </c>
      <c r="G100" s="202">
        <f>'Data Entry Table'!N100</f>
        <v>0</v>
      </c>
      <c r="H100" s="202">
        <f>'Data Entry Table'!O100</f>
        <v>0</v>
      </c>
      <c r="I100" s="202">
        <f>'Data Entry Table'!P100</f>
        <v>0</v>
      </c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</row>
    <row r="101" spans="1:31" ht="22.5" customHeight="1" x14ac:dyDescent="0.2">
      <c r="A101" s="200" t="str">
        <f>IF('Data Entry Table'!A101="","",'Data Entry Table'!A101)</f>
        <v/>
      </c>
      <c r="B101" s="200" t="str">
        <f>IF('Data Entry Table'!B101="","",'Data Entry Table'!B101)</f>
        <v/>
      </c>
      <c r="C101" s="201" t="str">
        <f>IF('Data Entry Table'!C101="","",'Data Entry Table'!C101)</f>
        <v/>
      </c>
      <c r="D101" s="73" t="str">
        <f>IF('Data Entry Table'!D101="","",'Data Entry Table'!D101)</f>
        <v/>
      </c>
      <c r="E101" s="202">
        <f>'Data Entry Table'!L101</f>
        <v>0</v>
      </c>
      <c r="F101" s="202">
        <f>'Data Entry Table'!M101</f>
        <v>0</v>
      </c>
      <c r="G101" s="202">
        <f>'Data Entry Table'!N101</f>
        <v>0</v>
      </c>
      <c r="H101" s="202">
        <f>'Data Entry Table'!O101</f>
        <v>0</v>
      </c>
      <c r="I101" s="202">
        <f>'Data Entry Table'!P101</f>
        <v>0</v>
      </c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</row>
    <row r="102" spans="1:31" ht="22.5" customHeight="1" x14ac:dyDescent="0.2">
      <c r="A102" s="200" t="str">
        <f>IF('Data Entry Table'!A102="","",'Data Entry Table'!A102)</f>
        <v/>
      </c>
      <c r="B102" s="200" t="str">
        <f>IF('Data Entry Table'!B102="","",'Data Entry Table'!B102)</f>
        <v/>
      </c>
      <c r="C102" s="201" t="str">
        <f>IF('Data Entry Table'!C102="","",'Data Entry Table'!C102)</f>
        <v/>
      </c>
      <c r="D102" s="73" t="str">
        <f>IF('Data Entry Table'!D102="","",'Data Entry Table'!D102)</f>
        <v/>
      </c>
      <c r="E102" s="202">
        <f>'Data Entry Table'!L102</f>
        <v>0</v>
      </c>
      <c r="F102" s="202">
        <f>'Data Entry Table'!M102</f>
        <v>0</v>
      </c>
      <c r="G102" s="202">
        <f>'Data Entry Table'!N102</f>
        <v>0</v>
      </c>
      <c r="H102" s="202">
        <f>'Data Entry Table'!O102</f>
        <v>0</v>
      </c>
      <c r="I102" s="202">
        <f>'Data Entry Table'!P102</f>
        <v>0</v>
      </c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</row>
    <row r="103" spans="1:31" ht="22.5" customHeight="1" x14ac:dyDescent="0.2">
      <c r="A103" s="200" t="str">
        <f>IF('Data Entry Table'!A103="","",'Data Entry Table'!A103)</f>
        <v/>
      </c>
      <c r="B103" s="200" t="str">
        <f>IF('Data Entry Table'!B103="","",'Data Entry Table'!B103)</f>
        <v/>
      </c>
      <c r="C103" s="201" t="str">
        <f>IF('Data Entry Table'!C103="","",'Data Entry Table'!C103)</f>
        <v/>
      </c>
      <c r="D103" s="73" t="str">
        <f>IF('Data Entry Table'!D103="","",'Data Entry Table'!D103)</f>
        <v/>
      </c>
      <c r="E103" s="202">
        <f>'Data Entry Table'!L103</f>
        <v>0</v>
      </c>
      <c r="F103" s="202">
        <f>'Data Entry Table'!M103</f>
        <v>0</v>
      </c>
      <c r="G103" s="202">
        <f>'Data Entry Table'!N103</f>
        <v>0</v>
      </c>
      <c r="H103" s="202">
        <f>'Data Entry Table'!O103</f>
        <v>0</v>
      </c>
      <c r="I103" s="202">
        <f>'Data Entry Table'!P103</f>
        <v>0</v>
      </c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</row>
    <row r="104" spans="1:31" ht="22.5" customHeight="1" x14ac:dyDescent="0.2">
      <c r="A104" s="200" t="str">
        <f>IF('Data Entry Table'!A104="","",'Data Entry Table'!A104)</f>
        <v/>
      </c>
      <c r="B104" s="200" t="str">
        <f>IF('Data Entry Table'!B104="","",'Data Entry Table'!B104)</f>
        <v/>
      </c>
      <c r="C104" s="201" t="str">
        <f>IF('Data Entry Table'!C104="","",'Data Entry Table'!C104)</f>
        <v/>
      </c>
      <c r="D104" s="73" t="str">
        <f>IF('Data Entry Table'!D104="","",'Data Entry Table'!D104)</f>
        <v/>
      </c>
      <c r="E104" s="202">
        <f>'Data Entry Table'!L104</f>
        <v>0</v>
      </c>
      <c r="F104" s="202">
        <f>'Data Entry Table'!M104</f>
        <v>0</v>
      </c>
      <c r="G104" s="202">
        <f>'Data Entry Table'!N104</f>
        <v>0</v>
      </c>
      <c r="H104" s="202">
        <f>'Data Entry Table'!O104</f>
        <v>0</v>
      </c>
      <c r="I104" s="202">
        <f>'Data Entry Table'!P104</f>
        <v>0</v>
      </c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</row>
    <row r="105" spans="1:31" ht="22.5" customHeight="1" x14ac:dyDescent="0.2">
      <c r="A105" s="200" t="str">
        <f>IF('Data Entry Table'!A105="","",'Data Entry Table'!A105)</f>
        <v/>
      </c>
      <c r="B105" s="200" t="str">
        <f>IF('Data Entry Table'!B105="","",'Data Entry Table'!B105)</f>
        <v/>
      </c>
      <c r="C105" s="201" t="str">
        <f>IF('Data Entry Table'!C105="","",'Data Entry Table'!C105)</f>
        <v/>
      </c>
      <c r="D105" s="73" t="str">
        <f>IF('Data Entry Table'!D105="","",'Data Entry Table'!D105)</f>
        <v/>
      </c>
      <c r="E105" s="202">
        <f>'Data Entry Table'!L105</f>
        <v>0</v>
      </c>
      <c r="F105" s="202">
        <f>'Data Entry Table'!M105</f>
        <v>0</v>
      </c>
      <c r="G105" s="202">
        <f>'Data Entry Table'!N105</f>
        <v>0</v>
      </c>
      <c r="H105" s="202">
        <f>'Data Entry Table'!O105</f>
        <v>0</v>
      </c>
      <c r="I105" s="202">
        <f>'Data Entry Table'!P105</f>
        <v>0</v>
      </c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</row>
    <row r="106" spans="1:31" ht="22.5" customHeight="1" x14ac:dyDescent="0.2">
      <c r="A106" s="200" t="str">
        <f>IF('Data Entry Table'!A106="","",'Data Entry Table'!A106)</f>
        <v/>
      </c>
      <c r="B106" s="200" t="str">
        <f>IF('Data Entry Table'!B106="","",'Data Entry Table'!B106)</f>
        <v/>
      </c>
      <c r="C106" s="201" t="str">
        <f>IF('Data Entry Table'!C106="","",'Data Entry Table'!C106)</f>
        <v/>
      </c>
      <c r="D106" s="73" t="str">
        <f>IF('Data Entry Table'!D106="","",'Data Entry Table'!D106)</f>
        <v/>
      </c>
      <c r="E106" s="202">
        <f>'Data Entry Table'!L106</f>
        <v>0</v>
      </c>
      <c r="F106" s="202">
        <f>'Data Entry Table'!M106</f>
        <v>0</v>
      </c>
      <c r="G106" s="202">
        <f>'Data Entry Table'!N106</f>
        <v>0</v>
      </c>
      <c r="H106" s="202">
        <f>'Data Entry Table'!O106</f>
        <v>0</v>
      </c>
      <c r="I106" s="202">
        <f>'Data Entry Table'!P106</f>
        <v>0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</row>
    <row r="107" spans="1:31" ht="22.5" customHeight="1" x14ac:dyDescent="0.2">
      <c r="A107" s="200" t="str">
        <f>IF('Data Entry Table'!A107="","",'Data Entry Table'!A107)</f>
        <v/>
      </c>
      <c r="B107" s="200" t="str">
        <f>IF('Data Entry Table'!B107="","",'Data Entry Table'!B107)</f>
        <v/>
      </c>
      <c r="C107" s="201" t="str">
        <f>IF('Data Entry Table'!C107="","",'Data Entry Table'!C107)</f>
        <v/>
      </c>
      <c r="D107" s="73" t="str">
        <f>IF('Data Entry Table'!D107="","",'Data Entry Table'!D107)</f>
        <v/>
      </c>
      <c r="E107" s="202">
        <f>'Data Entry Table'!L107</f>
        <v>0</v>
      </c>
      <c r="F107" s="202">
        <f>'Data Entry Table'!M107</f>
        <v>0</v>
      </c>
      <c r="G107" s="202">
        <f>'Data Entry Table'!N107</f>
        <v>0</v>
      </c>
      <c r="H107" s="202">
        <f>'Data Entry Table'!O107</f>
        <v>0</v>
      </c>
      <c r="I107" s="202">
        <f>'Data Entry Table'!P107</f>
        <v>0</v>
      </c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  <row r="108" spans="1:31" ht="22.5" customHeight="1" x14ac:dyDescent="0.2">
      <c r="A108" s="200" t="str">
        <f>IF('Data Entry Table'!A108="","",'Data Entry Table'!A108)</f>
        <v/>
      </c>
      <c r="B108" s="200" t="str">
        <f>IF('Data Entry Table'!B108="","",'Data Entry Table'!B108)</f>
        <v/>
      </c>
      <c r="C108" s="201" t="str">
        <f>IF('Data Entry Table'!C108="","",'Data Entry Table'!C108)</f>
        <v/>
      </c>
      <c r="D108" s="73" t="str">
        <f>IF('Data Entry Table'!D108="","",'Data Entry Table'!D108)</f>
        <v/>
      </c>
      <c r="E108" s="202">
        <f>'Data Entry Table'!L108</f>
        <v>0</v>
      </c>
      <c r="F108" s="202">
        <f>'Data Entry Table'!M108</f>
        <v>0</v>
      </c>
      <c r="G108" s="202">
        <f>'Data Entry Table'!N108</f>
        <v>0</v>
      </c>
      <c r="H108" s="202">
        <f>'Data Entry Table'!O108</f>
        <v>0</v>
      </c>
      <c r="I108" s="202">
        <f>'Data Entry Table'!P108</f>
        <v>0</v>
      </c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</row>
    <row r="109" spans="1:31" ht="22.5" customHeight="1" x14ac:dyDescent="0.2">
      <c r="A109" s="200" t="str">
        <f>IF('Data Entry Table'!A109="","",'Data Entry Table'!A109)</f>
        <v/>
      </c>
      <c r="B109" s="200" t="str">
        <f>IF('Data Entry Table'!B109="","",'Data Entry Table'!B109)</f>
        <v/>
      </c>
      <c r="C109" s="201" t="str">
        <f>IF('Data Entry Table'!C109="","",'Data Entry Table'!C109)</f>
        <v/>
      </c>
      <c r="D109" s="73" t="str">
        <f>IF('Data Entry Table'!D109="","",'Data Entry Table'!D109)</f>
        <v/>
      </c>
      <c r="E109" s="202">
        <f>'Data Entry Table'!L109</f>
        <v>0</v>
      </c>
      <c r="F109" s="202">
        <f>'Data Entry Table'!M109</f>
        <v>0</v>
      </c>
      <c r="G109" s="202">
        <f>'Data Entry Table'!N109</f>
        <v>0</v>
      </c>
      <c r="H109" s="202">
        <f>'Data Entry Table'!O109</f>
        <v>0</v>
      </c>
      <c r="I109" s="202">
        <f>'Data Entry Table'!P109</f>
        <v>0</v>
      </c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  <row r="110" spans="1:31" ht="22.5" customHeight="1" x14ac:dyDescent="0.2">
      <c r="A110" s="200" t="str">
        <f>IF('Data Entry Table'!A110="","",'Data Entry Table'!A110)</f>
        <v/>
      </c>
      <c r="B110" s="200" t="str">
        <f>IF('Data Entry Table'!B110="","",'Data Entry Table'!B110)</f>
        <v/>
      </c>
      <c r="C110" s="201" t="str">
        <f>IF('Data Entry Table'!C110="","",'Data Entry Table'!C110)</f>
        <v/>
      </c>
      <c r="D110" s="73" t="str">
        <f>IF('Data Entry Table'!D110="","",'Data Entry Table'!D110)</f>
        <v/>
      </c>
      <c r="E110" s="202">
        <f>'Data Entry Table'!L110</f>
        <v>0</v>
      </c>
      <c r="F110" s="202">
        <f>'Data Entry Table'!M110</f>
        <v>0</v>
      </c>
      <c r="G110" s="202">
        <f>'Data Entry Table'!N110</f>
        <v>0</v>
      </c>
      <c r="H110" s="202">
        <f>'Data Entry Table'!O110</f>
        <v>0</v>
      </c>
      <c r="I110" s="202">
        <f>'Data Entry Table'!P110</f>
        <v>0</v>
      </c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</row>
    <row r="111" spans="1:31" ht="22.5" customHeight="1" x14ac:dyDescent="0.2">
      <c r="A111" s="200" t="str">
        <f>IF('Data Entry Table'!A111="","",'Data Entry Table'!A111)</f>
        <v/>
      </c>
      <c r="B111" s="200" t="str">
        <f>IF('Data Entry Table'!B111="","",'Data Entry Table'!B111)</f>
        <v/>
      </c>
      <c r="C111" s="201" t="str">
        <f>IF('Data Entry Table'!C111="","",'Data Entry Table'!C111)</f>
        <v/>
      </c>
      <c r="D111" s="73" t="str">
        <f>IF('Data Entry Table'!D111="","",'Data Entry Table'!D111)</f>
        <v/>
      </c>
      <c r="E111" s="202">
        <f>'Data Entry Table'!L111</f>
        <v>0</v>
      </c>
      <c r="F111" s="202">
        <f>'Data Entry Table'!M111</f>
        <v>0</v>
      </c>
      <c r="G111" s="202">
        <f>'Data Entry Table'!N111</f>
        <v>0</v>
      </c>
      <c r="H111" s="202">
        <f>'Data Entry Table'!O111</f>
        <v>0</v>
      </c>
      <c r="I111" s="202">
        <f>'Data Entry Table'!P111</f>
        <v>0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 spans="1:31" ht="22.5" customHeight="1" x14ac:dyDescent="0.2">
      <c r="A112" s="200" t="str">
        <f>IF('Data Entry Table'!A112="","",'Data Entry Table'!A112)</f>
        <v/>
      </c>
      <c r="B112" s="200" t="str">
        <f>IF('Data Entry Table'!B112="","",'Data Entry Table'!B112)</f>
        <v/>
      </c>
      <c r="C112" s="201" t="str">
        <f>IF('Data Entry Table'!C112="","",'Data Entry Table'!C112)</f>
        <v/>
      </c>
      <c r="D112" s="73" t="str">
        <f>IF('Data Entry Table'!D112="","",'Data Entry Table'!D112)</f>
        <v/>
      </c>
      <c r="E112" s="202">
        <f>'Data Entry Table'!L112</f>
        <v>0</v>
      </c>
      <c r="F112" s="202">
        <f>'Data Entry Table'!M112</f>
        <v>0</v>
      </c>
      <c r="G112" s="202">
        <f>'Data Entry Table'!N112</f>
        <v>0</v>
      </c>
      <c r="H112" s="202">
        <f>'Data Entry Table'!O112</f>
        <v>0</v>
      </c>
      <c r="I112" s="202">
        <f>'Data Entry Table'!P112</f>
        <v>0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</row>
    <row r="113" spans="1:31" ht="22.5" customHeight="1" x14ac:dyDescent="0.2">
      <c r="A113" s="200" t="str">
        <f>IF('Data Entry Table'!A113="","",'Data Entry Table'!A113)</f>
        <v/>
      </c>
      <c r="B113" s="200" t="str">
        <f>IF('Data Entry Table'!B113="","",'Data Entry Table'!B113)</f>
        <v/>
      </c>
      <c r="C113" s="201" t="str">
        <f>IF('Data Entry Table'!C113="","",'Data Entry Table'!C113)</f>
        <v/>
      </c>
      <c r="D113" s="73" t="str">
        <f>IF('Data Entry Table'!D113="","",'Data Entry Table'!D113)</f>
        <v/>
      </c>
      <c r="E113" s="202">
        <f>'Data Entry Table'!L113</f>
        <v>0</v>
      </c>
      <c r="F113" s="202">
        <f>'Data Entry Table'!M113</f>
        <v>0</v>
      </c>
      <c r="G113" s="202">
        <f>'Data Entry Table'!N113</f>
        <v>0</v>
      </c>
      <c r="H113" s="202">
        <f>'Data Entry Table'!O113</f>
        <v>0</v>
      </c>
      <c r="I113" s="202">
        <f>'Data Entry Table'!P113</f>
        <v>0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</row>
    <row r="114" spans="1:31" ht="22.5" customHeight="1" x14ac:dyDescent="0.2">
      <c r="A114" s="200" t="str">
        <f>IF('Data Entry Table'!A114="","",'Data Entry Table'!A114)</f>
        <v/>
      </c>
      <c r="B114" s="200" t="str">
        <f>IF('Data Entry Table'!B114="","",'Data Entry Table'!B114)</f>
        <v/>
      </c>
      <c r="C114" s="201" t="str">
        <f>IF('Data Entry Table'!C114="","",'Data Entry Table'!C114)</f>
        <v/>
      </c>
      <c r="D114" s="73" t="str">
        <f>IF('Data Entry Table'!D114="","",'Data Entry Table'!D114)</f>
        <v/>
      </c>
      <c r="E114" s="202">
        <f>'Data Entry Table'!L114</f>
        <v>0</v>
      </c>
      <c r="F114" s="202">
        <f>'Data Entry Table'!M114</f>
        <v>0</v>
      </c>
      <c r="G114" s="202">
        <f>'Data Entry Table'!N114</f>
        <v>0</v>
      </c>
      <c r="H114" s="202">
        <f>'Data Entry Table'!O114</f>
        <v>0</v>
      </c>
      <c r="I114" s="202">
        <f>'Data Entry Table'!P114</f>
        <v>0</v>
      </c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</row>
    <row r="115" spans="1:31" ht="22.5" customHeight="1" x14ac:dyDescent="0.2">
      <c r="A115" s="200" t="str">
        <f>IF('Data Entry Table'!A115="","",'Data Entry Table'!A115)</f>
        <v/>
      </c>
      <c r="B115" s="200" t="str">
        <f>IF('Data Entry Table'!B115="","",'Data Entry Table'!B115)</f>
        <v/>
      </c>
      <c r="C115" s="201" t="str">
        <f>IF('Data Entry Table'!C115="","",'Data Entry Table'!C115)</f>
        <v/>
      </c>
      <c r="D115" s="73" t="str">
        <f>IF('Data Entry Table'!D115="","",'Data Entry Table'!D115)</f>
        <v/>
      </c>
      <c r="E115" s="202">
        <f>'Data Entry Table'!L115</f>
        <v>0</v>
      </c>
      <c r="F115" s="202">
        <f>'Data Entry Table'!M115</f>
        <v>0</v>
      </c>
      <c r="G115" s="202">
        <f>'Data Entry Table'!N115</f>
        <v>0</v>
      </c>
      <c r="H115" s="202">
        <f>'Data Entry Table'!O115</f>
        <v>0</v>
      </c>
      <c r="I115" s="202">
        <f>'Data Entry Table'!P115</f>
        <v>0</v>
      </c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</row>
    <row r="116" spans="1:31" ht="22.5" customHeight="1" x14ac:dyDescent="0.2">
      <c r="A116" s="200" t="str">
        <f>IF('Data Entry Table'!A116="","",'Data Entry Table'!A116)</f>
        <v/>
      </c>
      <c r="B116" s="200" t="str">
        <f>IF('Data Entry Table'!B116="","",'Data Entry Table'!B116)</f>
        <v/>
      </c>
      <c r="C116" s="201" t="str">
        <f>IF('Data Entry Table'!C116="","",'Data Entry Table'!C116)</f>
        <v/>
      </c>
      <c r="D116" s="73" t="str">
        <f>IF('Data Entry Table'!D116="","",'Data Entry Table'!D116)</f>
        <v/>
      </c>
      <c r="E116" s="202">
        <f>'Data Entry Table'!L116</f>
        <v>0</v>
      </c>
      <c r="F116" s="202">
        <f>'Data Entry Table'!M116</f>
        <v>0</v>
      </c>
      <c r="G116" s="202">
        <f>'Data Entry Table'!N116</f>
        <v>0</v>
      </c>
      <c r="H116" s="202">
        <f>'Data Entry Table'!O116</f>
        <v>0</v>
      </c>
      <c r="I116" s="202">
        <f>'Data Entry Table'!P116</f>
        <v>0</v>
      </c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</row>
    <row r="117" spans="1:31" ht="22.5" customHeight="1" x14ac:dyDescent="0.2">
      <c r="A117" s="200" t="str">
        <f>IF('Data Entry Table'!A117="","",'Data Entry Table'!A117)</f>
        <v/>
      </c>
      <c r="B117" s="200" t="str">
        <f>IF('Data Entry Table'!B117="","",'Data Entry Table'!B117)</f>
        <v/>
      </c>
      <c r="C117" s="201" t="str">
        <f>IF('Data Entry Table'!C117="","",'Data Entry Table'!C117)</f>
        <v/>
      </c>
      <c r="D117" s="73" t="str">
        <f>IF('Data Entry Table'!D117="","",'Data Entry Table'!D117)</f>
        <v/>
      </c>
      <c r="E117" s="202">
        <f>'Data Entry Table'!L117</f>
        <v>0</v>
      </c>
      <c r="F117" s="202">
        <f>'Data Entry Table'!M117</f>
        <v>0</v>
      </c>
      <c r="G117" s="202">
        <f>'Data Entry Table'!N117</f>
        <v>0</v>
      </c>
      <c r="H117" s="202">
        <f>'Data Entry Table'!O117</f>
        <v>0</v>
      </c>
      <c r="I117" s="202">
        <f>'Data Entry Table'!P117</f>
        <v>0</v>
      </c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</row>
    <row r="118" spans="1:31" ht="22.5" customHeight="1" x14ac:dyDescent="0.2">
      <c r="A118" s="200" t="str">
        <f>IF('Data Entry Table'!A118="","",'Data Entry Table'!A118)</f>
        <v/>
      </c>
      <c r="B118" s="200" t="str">
        <f>IF('Data Entry Table'!B118="","",'Data Entry Table'!B118)</f>
        <v/>
      </c>
      <c r="C118" s="201" t="str">
        <f>IF('Data Entry Table'!C118="","",'Data Entry Table'!C118)</f>
        <v/>
      </c>
      <c r="D118" s="73" t="str">
        <f>IF('Data Entry Table'!D118="","",'Data Entry Table'!D118)</f>
        <v/>
      </c>
      <c r="E118" s="202">
        <f>'Data Entry Table'!L118</f>
        <v>0</v>
      </c>
      <c r="F118" s="202">
        <f>'Data Entry Table'!M118</f>
        <v>0</v>
      </c>
      <c r="G118" s="202">
        <f>'Data Entry Table'!N118</f>
        <v>0</v>
      </c>
      <c r="H118" s="202">
        <f>'Data Entry Table'!O118</f>
        <v>0</v>
      </c>
      <c r="I118" s="202">
        <f>'Data Entry Table'!P118</f>
        <v>0</v>
      </c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</row>
    <row r="119" spans="1:31" ht="22.5" customHeight="1" x14ac:dyDescent="0.2">
      <c r="A119" s="200" t="str">
        <f>IF('Data Entry Table'!A119="","",'Data Entry Table'!A119)</f>
        <v/>
      </c>
      <c r="B119" s="200" t="str">
        <f>IF('Data Entry Table'!B119="","",'Data Entry Table'!B119)</f>
        <v/>
      </c>
      <c r="C119" s="201" t="str">
        <f>IF('Data Entry Table'!C119="","",'Data Entry Table'!C119)</f>
        <v/>
      </c>
      <c r="D119" s="73" t="str">
        <f>IF('Data Entry Table'!D119="","",'Data Entry Table'!D119)</f>
        <v/>
      </c>
      <c r="E119" s="202">
        <f>'Data Entry Table'!L119</f>
        <v>0</v>
      </c>
      <c r="F119" s="202">
        <f>'Data Entry Table'!M119</f>
        <v>0</v>
      </c>
      <c r="G119" s="202">
        <f>'Data Entry Table'!N119</f>
        <v>0</v>
      </c>
      <c r="H119" s="202">
        <f>'Data Entry Table'!O119</f>
        <v>0</v>
      </c>
      <c r="I119" s="202">
        <f>'Data Entry Table'!P119</f>
        <v>0</v>
      </c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</row>
    <row r="120" spans="1:31" ht="22.5" customHeight="1" x14ac:dyDescent="0.2">
      <c r="A120" s="200" t="str">
        <f>IF('Data Entry Table'!A120="","",'Data Entry Table'!A120)</f>
        <v/>
      </c>
      <c r="B120" s="200" t="str">
        <f>IF('Data Entry Table'!B120="","",'Data Entry Table'!B120)</f>
        <v/>
      </c>
      <c r="C120" s="201" t="str">
        <f>IF('Data Entry Table'!C120="","",'Data Entry Table'!C120)</f>
        <v/>
      </c>
      <c r="D120" s="73" t="str">
        <f>IF('Data Entry Table'!D120="","",'Data Entry Table'!D120)</f>
        <v/>
      </c>
      <c r="E120" s="202">
        <f>'Data Entry Table'!L120</f>
        <v>0</v>
      </c>
      <c r="F120" s="202">
        <f>'Data Entry Table'!M120</f>
        <v>0</v>
      </c>
      <c r="G120" s="202">
        <f>'Data Entry Table'!N120</f>
        <v>0</v>
      </c>
      <c r="H120" s="202">
        <f>'Data Entry Table'!O120</f>
        <v>0</v>
      </c>
      <c r="I120" s="202">
        <f>'Data Entry Table'!P120</f>
        <v>0</v>
      </c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</row>
    <row r="121" spans="1:31" ht="22.5" customHeight="1" x14ac:dyDescent="0.2">
      <c r="A121" s="200" t="str">
        <f>IF('Data Entry Table'!A121="","",'Data Entry Table'!A121)</f>
        <v/>
      </c>
      <c r="B121" s="200" t="str">
        <f>IF('Data Entry Table'!B121="","",'Data Entry Table'!B121)</f>
        <v/>
      </c>
      <c r="C121" s="201" t="str">
        <f>IF('Data Entry Table'!C121="","",'Data Entry Table'!C121)</f>
        <v/>
      </c>
      <c r="D121" s="73" t="str">
        <f>IF('Data Entry Table'!D121="","",'Data Entry Table'!D121)</f>
        <v/>
      </c>
      <c r="E121" s="202">
        <f>'Data Entry Table'!L121</f>
        <v>0</v>
      </c>
      <c r="F121" s="202">
        <f>'Data Entry Table'!M121</f>
        <v>0</v>
      </c>
      <c r="G121" s="202">
        <f>'Data Entry Table'!N121</f>
        <v>0</v>
      </c>
      <c r="H121" s="202">
        <f>'Data Entry Table'!O121</f>
        <v>0</v>
      </c>
      <c r="I121" s="202">
        <f>'Data Entry Table'!P121</f>
        <v>0</v>
      </c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</row>
    <row r="122" spans="1:31" ht="22.5" customHeight="1" x14ac:dyDescent="0.2">
      <c r="A122" s="200" t="str">
        <f>IF('Data Entry Table'!A122="","",'Data Entry Table'!A122)</f>
        <v/>
      </c>
      <c r="B122" s="200" t="str">
        <f>IF('Data Entry Table'!B122="","",'Data Entry Table'!B122)</f>
        <v/>
      </c>
      <c r="C122" s="201" t="str">
        <f>IF('Data Entry Table'!C122="","",'Data Entry Table'!C122)</f>
        <v/>
      </c>
      <c r="D122" s="73" t="str">
        <f>IF('Data Entry Table'!D122="","",'Data Entry Table'!D122)</f>
        <v/>
      </c>
      <c r="E122" s="202">
        <f>'Data Entry Table'!L122</f>
        <v>0</v>
      </c>
      <c r="F122" s="202">
        <f>'Data Entry Table'!M122</f>
        <v>0</v>
      </c>
      <c r="G122" s="202">
        <f>'Data Entry Table'!N122</f>
        <v>0</v>
      </c>
      <c r="H122" s="202">
        <f>'Data Entry Table'!O122</f>
        <v>0</v>
      </c>
      <c r="I122" s="202">
        <f>'Data Entry Table'!P122</f>
        <v>0</v>
      </c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</row>
    <row r="123" spans="1:31" ht="22.5" customHeight="1" x14ac:dyDescent="0.2">
      <c r="A123" s="200" t="str">
        <f>IF('Data Entry Table'!A123="","",'Data Entry Table'!A123)</f>
        <v/>
      </c>
      <c r="B123" s="200" t="str">
        <f>IF('Data Entry Table'!B123="","",'Data Entry Table'!B123)</f>
        <v/>
      </c>
      <c r="C123" s="201" t="str">
        <f>IF('Data Entry Table'!C123="","",'Data Entry Table'!C123)</f>
        <v/>
      </c>
      <c r="D123" s="73" t="str">
        <f>IF('Data Entry Table'!D123="","",'Data Entry Table'!D123)</f>
        <v/>
      </c>
      <c r="E123" s="202">
        <f>'Data Entry Table'!L123</f>
        <v>0</v>
      </c>
      <c r="F123" s="202">
        <f>'Data Entry Table'!M123</f>
        <v>0</v>
      </c>
      <c r="G123" s="202">
        <f>'Data Entry Table'!N123</f>
        <v>0</v>
      </c>
      <c r="H123" s="202">
        <f>'Data Entry Table'!O123</f>
        <v>0</v>
      </c>
      <c r="I123" s="202">
        <f>'Data Entry Table'!P123</f>
        <v>0</v>
      </c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</row>
    <row r="124" spans="1:31" ht="22.5" customHeight="1" x14ac:dyDescent="0.2">
      <c r="A124" s="200" t="str">
        <f>IF('Data Entry Table'!A124="","",'Data Entry Table'!A124)</f>
        <v/>
      </c>
      <c r="B124" s="200" t="str">
        <f>IF('Data Entry Table'!B124="","",'Data Entry Table'!B124)</f>
        <v/>
      </c>
      <c r="C124" s="201" t="str">
        <f>IF('Data Entry Table'!C124="","",'Data Entry Table'!C124)</f>
        <v/>
      </c>
      <c r="D124" s="73" t="str">
        <f>IF('Data Entry Table'!D124="","",'Data Entry Table'!D124)</f>
        <v/>
      </c>
      <c r="E124" s="202">
        <f>'Data Entry Table'!L124</f>
        <v>0</v>
      </c>
      <c r="F124" s="202">
        <f>'Data Entry Table'!M124</f>
        <v>0</v>
      </c>
      <c r="G124" s="202">
        <f>'Data Entry Table'!N124</f>
        <v>0</v>
      </c>
      <c r="H124" s="202">
        <f>'Data Entry Table'!O124</f>
        <v>0</v>
      </c>
      <c r="I124" s="202">
        <f>'Data Entry Table'!P124</f>
        <v>0</v>
      </c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</row>
    <row r="125" spans="1:31" ht="22.5" customHeight="1" x14ac:dyDescent="0.2">
      <c r="A125" s="200" t="str">
        <f>IF('Data Entry Table'!A125="","",'Data Entry Table'!A125)</f>
        <v/>
      </c>
      <c r="B125" s="200" t="str">
        <f>IF('Data Entry Table'!B125="","",'Data Entry Table'!B125)</f>
        <v/>
      </c>
      <c r="C125" s="201" t="str">
        <f>IF('Data Entry Table'!C125="","",'Data Entry Table'!C125)</f>
        <v/>
      </c>
      <c r="D125" s="73" t="str">
        <f>IF('Data Entry Table'!D125="","",'Data Entry Table'!D125)</f>
        <v/>
      </c>
      <c r="E125" s="202">
        <f>'Data Entry Table'!L125</f>
        <v>0</v>
      </c>
      <c r="F125" s="202">
        <f>'Data Entry Table'!M125</f>
        <v>0</v>
      </c>
      <c r="G125" s="202">
        <f>'Data Entry Table'!N125</f>
        <v>0</v>
      </c>
      <c r="H125" s="202">
        <f>'Data Entry Table'!O125</f>
        <v>0</v>
      </c>
      <c r="I125" s="202">
        <f>'Data Entry Table'!P125</f>
        <v>0</v>
      </c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</row>
    <row r="126" spans="1:31" ht="22.5" customHeight="1" x14ac:dyDescent="0.2">
      <c r="A126" s="200" t="str">
        <f>IF('Data Entry Table'!A126="","",'Data Entry Table'!A126)</f>
        <v/>
      </c>
      <c r="B126" s="200" t="str">
        <f>IF('Data Entry Table'!B126="","",'Data Entry Table'!B126)</f>
        <v/>
      </c>
      <c r="C126" s="201" t="str">
        <f>IF('Data Entry Table'!C126="","",'Data Entry Table'!C126)</f>
        <v/>
      </c>
      <c r="D126" s="73" t="str">
        <f>IF('Data Entry Table'!D126="","",'Data Entry Table'!D126)</f>
        <v/>
      </c>
      <c r="E126" s="202">
        <f>'Data Entry Table'!L126</f>
        <v>0</v>
      </c>
      <c r="F126" s="202">
        <f>'Data Entry Table'!M126</f>
        <v>0</v>
      </c>
      <c r="G126" s="202">
        <f>'Data Entry Table'!N126</f>
        <v>0</v>
      </c>
      <c r="H126" s="202">
        <f>'Data Entry Table'!O126</f>
        <v>0</v>
      </c>
      <c r="I126" s="202">
        <f>'Data Entry Table'!P126</f>
        <v>0</v>
      </c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</row>
    <row r="127" spans="1:31" ht="22.5" customHeight="1" x14ac:dyDescent="0.2">
      <c r="A127" s="200" t="str">
        <f>IF('Data Entry Table'!A127="","",'Data Entry Table'!A127)</f>
        <v/>
      </c>
      <c r="B127" s="200" t="str">
        <f>IF('Data Entry Table'!B127="","",'Data Entry Table'!B127)</f>
        <v/>
      </c>
      <c r="C127" s="201" t="str">
        <f>IF('Data Entry Table'!C127="","",'Data Entry Table'!C127)</f>
        <v/>
      </c>
      <c r="D127" s="73" t="str">
        <f>IF('Data Entry Table'!D127="","",'Data Entry Table'!D127)</f>
        <v/>
      </c>
      <c r="E127" s="202">
        <f>'Data Entry Table'!L127</f>
        <v>0</v>
      </c>
      <c r="F127" s="202">
        <f>'Data Entry Table'!M127</f>
        <v>0</v>
      </c>
      <c r="G127" s="202">
        <f>'Data Entry Table'!N127</f>
        <v>0</v>
      </c>
      <c r="H127" s="202">
        <f>'Data Entry Table'!O127</f>
        <v>0</v>
      </c>
      <c r="I127" s="202">
        <f>'Data Entry Table'!P127</f>
        <v>0</v>
      </c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</row>
    <row r="128" spans="1:31" ht="22.5" customHeight="1" x14ac:dyDescent="0.2">
      <c r="A128" s="200" t="str">
        <f>IF('Data Entry Table'!A128="","",'Data Entry Table'!A128)</f>
        <v/>
      </c>
      <c r="B128" s="200" t="str">
        <f>IF('Data Entry Table'!B128="","",'Data Entry Table'!B128)</f>
        <v/>
      </c>
      <c r="C128" s="201" t="str">
        <f>IF('Data Entry Table'!C128="","",'Data Entry Table'!C128)</f>
        <v/>
      </c>
      <c r="D128" s="73" t="str">
        <f>IF('Data Entry Table'!D128="","",'Data Entry Table'!D128)</f>
        <v/>
      </c>
      <c r="E128" s="202">
        <f>'Data Entry Table'!L128</f>
        <v>0</v>
      </c>
      <c r="F128" s="202">
        <f>'Data Entry Table'!M128</f>
        <v>0</v>
      </c>
      <c r="G128" s="202">
        <f>'Data Entry Table'!N128</f>
        <v>0</v>
      </c>
      <c r="H128" s="202">
        <f>'Data Entry Table'!O128</f>
        <v>0</v>
      </c>
      <c r="I128" s="202">
        <f>'Data Entry Table'!P128</f>
        <v>0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</row>
    <row r="129" spans="1:31" ht="22.5" customHeight="1" x14ac:dyDescent="0.2">
      <c r="A129" s="200" t="str">
        <f>IF('Data Entry Table'!A129="","",'Data Entry Table'!A129)</f>
        <v/>
      </c>
      <c r="B129" s="200" t="str">
        <f>IF('Data Entry Table'!B129="","",'Data Entry Table'!B129)</f>
        <v/>
      </c>
      <c r="C129" s="201" t="str">
        <f>IF('Data Entry Table'!C129="","",'Data Entry Table'!C129)</f>
        <v/>
      </c>
      <c r="D129" s="73" t="str">
        <f>IF('Data Entry Table'!D129="","",'Data Entry Table'!D129)</f>
        <v/>
      </c>
      <c r="E129" s="202">
        <f>'Data Entry Table'!L129</f>
        <v>0</v>
      </c>
      <c r="F129" s="202">
        <f>'Data Entry Table'!M129</f>
        <v>0</v>
      </c>
      <c r="G129" s="202">
        <f>'Data Entry Table'!N129</f>
        <v>0</v>
      </c>
      <c r="H129" s="202">
        <f>'Data Entry Table'!O129</f>
        <v>0</v>
      </c>
      <c r="I129" s="202">
        <f>'Data Entry Table'!P129</f>
        <v>0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</row>
    <row r="130" spans="1:31" ht="22.5" customHeight="1" x14ac:dyDescent="0.2">
      <c r="A130" s="200" t="str">
        <f>IF('Data Entry Table'!A130="","",'Data Entry Table'!A130)</f>
        <v/>
      </c>
      <c r="B130" s="200" t="str">
        <f>IF('Data Entry Table'!B130="","",'Data Entry Table'!B130)</f>
        <v/>
      </c>
      <c r="C130" s="201" t="str">
        <f>IF('Data Entry Table'!C130="","",'Data Entry Table'!C130)</f>
        <v/>
      </c>
      <c r="D130" s="73" t="str">
        <f>IF('Data Entry Table'!D130="","",'Data Entry Table'!D130)</f>
        <v/>
      </c>
      <c r="E130" s="202">
        <f>'Data Entry Table'!L130</f>
        <v>0</v>
      </c>
      <c r="F130" s="202">
        <f>'Data Entry Table'!M130</f>
        <v>0</v>
      </c>
      <c r="G130" s="202">
        <f>'Data Entry Table'!N130</f>
        <v>0</v>
      </c>
      <c r="H130" s="202">
        <f>'Data Entry Table'!O130</f>
        <v>0</v>
      </c>
      <c r="I130" s="202">
        <f>'Data Entry Table'!P130</f>
        <v>0</v>
      </c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 spans="1:31" ht="22.5" customHeight="1" x14ac:dyDescent="0.2">
      <c r="A131" s="200" t="str">
        <f>IF('Data Entry Table'!A131="","",'Data Entry Table'!A131)</f>
        <v/>
      </c>
      <c r="B131" s="200" t="str">
        <f>IF('Data Entry Table'!B131="","",'Data Entry Table'!B131)</f>
        <v/>
      </c>
      <c r="C131" s="201" t="str">
        <f>IF('Data Entry Table'!C131="","",'Data Entry Table'!C131)</f>
        <v/>
      </c>
      <c r="D131" s="73" t="str">
        <f>IF('Data Entry Table'!D131="","",'Data Entry Table'!D131)</f>
        <v/>
      </c>
      <c r="E131" s="202">
        <f>'Data Entry Table'!L131</f>
        <v>0</v>
      </c>
      <c r="F131" s="202">
        <f>'Data Entry Table'!M131</f>
        <v>0</v>
      </c>
      <c r="G131" s="202">
        <f>'Data Entry Table'!N131</f>
        <v>0</v>
      </c>
      <c r="H131" s="202">
        <f>'Data Entry Table'!O131</f>
        <v>0</v>
      </c>
      <c r="I131" s="202">
        <f>'Data Entry Table'!P131</f>
        <v>0</v>
      </c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 spans="1:31" ht="22.5" customHeight="1" x14ac:dyDescent="0.2">
      <c r="A132" s="200" t="str">
        <f>IF('Data Entry Table'!A132="","",'Data Entry Table'!A132)</f>
        <v/>
      </c>
      <c r="B132" s="200" t="str">
        <f>IF('Data Entry Table'!B132="","",'Data Entry Table'!B132)</f>
        <v/>
      </c>
      <c r="C132" s="201" t="str">
        <f>IF('Data Entry Table'!C132="","",'Data Entry Table'!C132)</f>
        <v/>
      </c>
      <c r="D132" s="73" t="str">
        <f>IF('Data Entry Table'!D132="","",'Data Entry Table'!D132)</f>
        <v/>
      </c>
      <c r="E132" s="202">
        <f>'Data Entry Table'!L132</f>
        <v>0</v>
      </c>
      <c r="F132" s="202">
        <f>'Data Entry Table'!M132</f>
        <v>0</v>
      </c>
      <c r="G132" s="202">
        <f>'Data Entry Table'!N132</f>
        <v>0</v>
      </c>
      <c r="H132" s="202">
        <f>'Data Entry Table'!O132</f>
        <v>0</v>
      </c>
      <c r="I132" s="202">
        <f>'Data Entry Table'!P132</f>
        <v>0</v>
      </c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</row>
    <row r="133" spans="1:31" ht="22.5" customHeight="1" x14ac:dyDescent="0.2">
      <c r="A133" s="200" t="str">
        <f>IF('Data Entry Table'!A133="","",'Data Entry Table'!A133)</f>
        <v/>
      </c>
      <c r="B133" s="200" t="str">
        <f>IF('Data Entry Table'!B133="","",'Data Entry Table'!B133)</f>
        <v/>
      </c>
      <c r="C133" s="201" t="str">
        <f>IF('Data Entry Table'!C133="","",'Data Entry Table'!C133)</f>
        <v/>
      </c>
      <c r="D133" s="73" t="str">
        <f>IF('Data Entry Table'!D133="","",'Data Entry Table'!D133)</f>
        <v/>
      </c>
      <c r="E133" s="202">
        <f>'Data Entry Table'!L133</f>
        <v>0</v>
      </c>
      <c r="F133" s="202">
        <f>'Data Entry Table'!M133</f>
        <v>0</v>
      </c>
      <c r="G133" s="202">
        <f>'Data Entry Table'!N133</f>
        <v>0</v>
      </c>
      <c r="H133" s="202">
        <f>'Data Entry Table'!O133</f>
        <v>0</v>
      </c>
      <c r="I133" s="202">
        <f>'Data Entry Table'!P133</f>
        <v>0</v>
      </c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</row>
    <row r="134" spans="1:31" ht="22.5" customHeight="1" x14ac:dyDescent="0.2">
      <c r="A134" s="200" t="str">
        <f>IF('Data Entry Table'!A134="","",'Data Entry Table'!A134)</f>
        <v/>
      </c>
      <c r="B134" s="200" t="str">
        <f>IF('Data Entry Table'!B134="","",'Data Entry Table'!B134)</f>
        <v/>
      </c>
      <c r="C134" s="201" t="str">
        <f>IF('Data Entry Table'!C134="","",'Data Entry Table'!C134)</f>
        <v/>
      </c>
      <c r="D134" s="73" t="str">
        <f>IF('Data Entry Table'!D134="","",'Data Entry Table'!D134)</f>
        <v/>
      </c>
      <c r="E134" s="202">
        <f>'Data Entry Table'!L134</f>
        <v>0</v>
      </c>
      <c r="F134" s="202">
        <f>'Data Entry Table'!M134</f>
        <v>0</v>
      </c>
      <c r="G134" s="202">
        <f>'Data Entry Table'!N134</f>
        <v>0</v>
      </c>
      <c r="H134" s="202">
        <f>'Data Entry Table'!O134</f>
        <v>0</v>
      </c>
      <c r="I134" s="202">
        <f>'Data Entry Table'!P134</f>
        <v>0</v>
      </c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 spans="1:31" ht="22.5" customHeight="1" x14ac:dyDescent="0.2">
      <c r="A135" s="200" t="str">
        <f>IF('Data Entry Table'!A135="","",'Data Entry Table'!A135)</f>
        <v/>
      </c>
      <c r="B135" s="200" t="str">
        <f>IF('Data Entry Table'!B135="","",'Data Entry Table'!B135)</f>
        <v/>
      </c>
      <c r="C135" s="201" t="str">
        <f>IF('Data Entry Table'!C135="","",'Data Entry Table'!C135)</f>
        <v/>
      </c>
      <c r="D135" s="73" t="str">
        <f>IF('Data Entry Table'!D135="","",'Data Entry Table'!D135)</f>
        <v/>
      </c>
      <c r="E135" s="202">
        <f>'Data Entry Table'!L135</f>
        <v>0</v>
      </c>
      <c r="F135" s="202">
        <f>'Data Entry Table'!M135</f>
        <v>0</v>
      </c>
      <c r="G135" s="202">
        <f>'Data Entry Table'!N135</f>
        <v>0</v>
      </c>
      <c r="H135" s="202">
        <f>'Data Entry Table'!O135</f>
        <v>0</v>
      </c>
      <c r="I135" s="202">
        <f>'Data Entry Table'!P135</f>
        <v>0</v>
      </c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spans="1:31" ht="22.5" customHeight="1" x14ac:dyDescent="0.2">
      <c r="A136" s="200" t="str">
        <f>IF('Data Entry Table'!A136="","",'Data Entry Table'!A136)</f>
        <v/>
      </c>
      <c r="B136" s="200" t="str">
        <f>IF('Data Entry Table'!B136="","",'Data Entry Table'!B136)</f>
        <v/>
      </c>
      <c r="C136" s="201" t="str">
        <f>IF('Data Entry Table'!C136="","",'Data Entry Table'!C136)</f>
        <v/>
      </c>
      <c r="D136" s="73" t="str">
        <f>IF('Data Entry Table'!D136="","",'Data Entry Table'!D136)</f>
        <v/>
      </c>
      <c r="E136" s="202">
        <f>'Data Entry Table'!L136</f>
        <v>0</v>
      </c>
      <c r="F136" s="202">
        <f>'Data Entry Table'!M136</f>
        <v>0</v>
      </c>
      <c r="G136" s="202">
        <f>'Data Entry Table'!N136</f>
        <v>0</v>
      </c>
      <c r="H136" s="202">
        <f>'Data Entry Table'!O136</f>
        <v>0</v>
      </c>
      <c r="I136" s="202">
        <f>'Data Entry Table'!P136</f>
        <v>0</v>
      </c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</row>
    <row r="137" spans="1:31" ht="22.5" customHeight="1" x14ac:dyDescent="0.2">
      <c r="A137" s="200" t="str">
        <f>IF('Data Entry Table'!A137="","",'Data Entry Table'!A137)</f>
        <v/>
      </c>
      <c r="B137" s="200" t="str">
        <f>IF('Data Entry Table'!B137="","",'Data Entry Table'!B137)</f>
        <v/>
      </c>
      <c r="C137" s="201" t="str">
        <f>IF('Data Entry Table'!C137="","",'Data Entry Table'!C137)</f>
        <v/>
      </c>
      <c r="D137" s="73" t="str">
        <f>IF('Data Entry Table'!D137="","",'Data Entry Table'!D137)</f>
        <v/>
      </c>
      <c r="E137" s="202">
        <f>'Data Entry Table'!L137</f>
        <v>0</v>
      </c>
      <c r="F137" s="202">
        <f>'Data Entry Table'!M137</f>
        <v>0</v>
      </c>
      <c r="G137" s="202">
        <f>'Data Entry Table'!N137</f>
        <v>0</v>
      </c>
      <c r="H137" s="202">
        <f>'Data Entry Table'!O137</f>
        <v>0</v>
      </c>
      <c r="I137" s="202">
        <f>'Data Entry Table'!P137</f>
        <v>0</v>
      </c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</row>
    <row r="138" spans="1:31" ht="22.5" customHeight="1" x14ac:dyDescent="0.2">
      <c r="A138" s="200" t="str">
        <f>IF('Data Entry Table'!A138="","",'Data Entry Table'!A138)</f>
        <v/>
      </c>
      <c r="B138" s="200" t="str">
        <f>IF('Data Entry Table'!B138="","",'Data Entry Table'!B138)</f>
        <v/>
      </c>
      <c r="C138" s="201" t="str">
        <f>IF('Data Entry Table'!C138="","",'Data Entry Table'!C138)</f>
        <v/>
      </c>
      <c r="D138" s="73" t="str">
        <f>IF('Data Entry Table'!D138="","",'Data Entry Table'!D138)</f>
        <v/>
      </c>
      <c r="E138" s="202">
        <f>'Data Entry Table'!L138</f>
        <v>0</v>
      </c>
      <c r="F138" s="202">
        <f>'Data Entry Table'!M138</f>
        <v>0</v>
      </c>
      <c r="G138" s="202">
        <f>'Data Entry Table'!N138</f>
        <v>0</v>
      </c>
      <c r="H138" s="202">
        <f>'Data Entry Table'!O138</f>
        <v>0</v>
      </c>
      <c r="I138" s="202">
        <f>'Data Entry Table'!P138</f>
        <v>0</v>
      </c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 spans="1:31" ht="22.5" customHeight="1" x14ac:dyDescent="0.2">
      <c r="A139" s="200" t="str">
        <f>IF('Data Entry Table'!A139="","",'Data Entry Table'!A139)</f>
        <v/>
      </c>
      <c r="B139" s="200" t="str">
        <f>IF('Data Entry Table'!B139="","",'Data Entry Table'!B139)</f>
        <v/>
      </c>
      <c r="C139" s="201" t="str">
        <f>IF('Data Entry Table'!C139="","",'Data Entry Table'!C139)</f>
        <v/>
      </c>
      <c r="D139" s="73" t="str">
        <f>IF('Data Entry Table'!D139="","",'Data Entry Table'!D139)</f>
        <v/>
      </c>
      <c r="E139" s="202">
        <f>'Data Entry Table'!L139</f>
        <v>0</v>
      </c>
      <c r="F139" s="202">
        <f>'Data Entry Table'!M139</f>
        <v>0</v>
      </c>
      <c r="G139" s="202">
        <f>'Data Entry Table'!N139</f>
        <v>0</v>
      </c>
      <c r="H139" s="202">
        <f>'Data Entry Table'!O139</f>
        <v>0</v>
      </c>
      <c r="I139" s="202">
        <f>'Data Entry Table'!P139</f>
        <v>0</v>
      </c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</row>
    <row r="140" spans="1:31" ht="22.5" customHeight="1" x14ac:dyDescent="0.2">
      <c r="A140" s="200" t="str">
        <f>IF('Data Entry Table'!A140="","",'Data Entry Table'!A140)</f>
        <v/>
      </c>
      <c r="B140" s="200" t="str">
        <f>IF('Data Entry Table'!B140="","",'Data Entry Table'!B140)</f>
        <v/>
      </c>
      <c r="C140" s="201" t="str">
        <f>IF('Data Entry Table'!C140="","",'Data Entry Table'!C140)</f>
        <v/>
      </c>
      <c r="D140" s="73" t="str">
        <f>IF('Data Entry Table'!D140="","",'Data Entry Table'!D140)</f>
        <v/>
      </c>
      <c r="E140" s="202">
        <f>'Data Entry Table'!L140</f>
        <v>0</v>
      </c>
      <c r="F140" s="202">
        <f>'Data Entry Table'!M140</f>
        <v>0</v>
      </c>
      <c r="G140" s="202">
        <f>'Data Entry Table'!N140</f>
        <v>0</v>
      </c>
      <c r="H140" s="202">
        <f>'Data Entry Table'!O140</f>
        <v>0</v>
      </c>
      <c r="I140" s="202">
        <f>'Data Entry Table'!P140</f>
        <v>0</v>
      </c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</row>
    <row r="141" spans="1:31" ht="22.5" customHeight="1" x14ac:dyDescent="0.2">
      <c r="A141" s="200" t="str">
        <f>IF('Data Entry Table'!A141="","",'Data Entry Table'!A141)</f>
        <v/>
      </c>
      <c r="B141" s="200" t="str">
        <f>IF('Data Entry Table'!B141="","",'Data Entry Table'!B141)</f>
        <v/>
      </c>
      <c r="C141" s="201" t="str">
        <f>IF('Data Entry Table'!C141="","",'Data Entry Table'!C141)</f>
        <v/>
      </c>
      <c r="D141" s="73" t="str">
        <f>IF('Data Entry Table'!D141="","",'Data Entry Table'!D141)</f>
        <v/>
      </c>
      <c r="E141" s="202">
        <f>'Data Entry Table'!L141</f>
        <v>0</v>
      </c>
      <c r="F141" s="202">
        <f>'Data Entry Table'!M141</f>
        <v>0</v>
      </c>
      <c r="G141" s="202">
        <f>'Data Entry Table'!N141</f>
        <v>0</v>
      </c>
      <c r="H141" s="202">
        <f>'Data Entry Table'!O141</f>
        <v>0</v>
      </c>
      <c r="I141" s="202">
        <f>'Data Entry Table'!P141</f>
        <v>0</v>
      </c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</row>
    <row r="142" spans="1:31" ht="22.5" customHeight="1" x14ac:dyDescent="0.2">
      <c r="A142" s="200" t="str">
        <f>IF('Data Entry Table'!A142="","",'Data Entry Table'!A142)</f>
        <v/>
      </c>
      <c r="B142" s="200" t="str">
        <f>IF('Data Entry Table'!B142="","",'Data Entry Table'!B142)</f>
        <v/>
      </c>
      <c r="C142" s="201" t="str">
        <f>IF('Data Entry Table'!C142="","",'Data Entry Table'!C142)</f>
        <v/>
      </c>
      <c r="D142" s="73" t="str">
        <f>IF('Data Entry Table'!D142="","",'Data Entry Table'!D142)</f>
        <v/>
      </c>
      <c r="E142" s="202">
        <f>'Data Entry Table'!L142</f>
        <v>0</v>
      </c>
      <c r="F142" s="202">
        <f>'Data Entry Table'!M142</f>
        <v>0</v>
      </c>
      <c r="G142" s="202">
        <f>'Data Entry Table'!N142</f>
        <v>0</v>
      </c>
      <c r="H142" s="202">
        <f>'Data Entry Table'!O142</f>
        <v>0</v>
      </c>
      <c r="I142" s="202">
        <f>'Data Entry Table'!P142</f>
        <v>0</v>
      </c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 spans="1:31" ht="22.5" customHeight="1" x14ac:dyDescent="0.2">
      <c r="A143" s="200" t="str">
        <f>IF('Data Entry Table'!A143="","",'Data Entry Table'!A143)</f>
        <v/>
      </c>
      <c r="B143" s="200" t="str">
        <f>IF('Data Entry Table'!B143="","",'Data Entry Table'!B143)</f>
        <v/>
      </c>
      <c r="C143" s="201" t="str">
        <f>IF('Data Entry Table'!C143="","",'Data Entry Table'!C143)</f>
        <v/>
      </c>
      <c r="D143" s="73" t="str">
        <f>IF('Data Entry Table'!D143="","",'Data Entry Table'!D143)</f>
        <v/>
      </c>
      <c r="E143" s="202">
        <f>'Data Entry Table'!L143</f>
        <v>0</v>
      </c>
      <c r="F143" s="202">
        <f>'Data Entry Table'!M143</f>
        <v>0</v>
      </c>
      <c r="G143" s="202">
        <f>'Data Entry Table'!N143</f>
        <v>0</v>
      </c>
      <c r="H143" s="202">
        <f>'Data Entry Table'!O143</f>
        <v>0</v>
      </c>
      <c r="I143" s="202">
        <f>'Data Entry Table'!P143</f>
        <v>0</v>
      </c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 spans="1:31" ht="22.5" customHeight="1" x14ac:dyDescent="0.2">
      <c r="A144" s="200" t="str">
        <f>IF('Data Entry Table'!A144="","",'Data Entry Table'!A144)</f>
        <v/>
      </c>
      <c r="B144" s="200" t="str">
        <f>IF('Data Entry Table'!B144="","",'Data Entry Table'!B144)</f>
        <v/>
      </c>
      <c r="C144" s="201" t="str">
        <f>IF('Data Entry Table'!C144="","",'Data Entry Table'!C144)</f>
        <v/>
      </c>
      <c r="D144" s="73" t="str">
        <f>IF('Data Entry Table'!D144="","",'Data Entry Table'!D144)</f>
        <v/>
      </c>
      <c r="E144" s="202">
        <f>'Data Entry Table'!L144</f>
        <v>0</v>
      </c>
      <c r="F144" s="202">
        <f>'Data Entry Table'!M144</f>
        <v>0</v>
      </c>
      <c r="G144" s="202">
        <f>'Data Entry Table'!N144</f>
        <v>0</v>
      </c>
      <c r="H144" s="202">
        <f>'Data Entry Table'!O144</f>
        <v>0</v>
      </c>
      <c r="I144" s="202">
        <f>'Data Entry Table'!P144</f>
        <v>0</v>
      </c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 spans="1:31" ht="22.5" customHeight="1" x14ac:dyDescent="0.2">
      <c r="A145" s="200" t="str">
        <f>IF('Data Entry Table'!A145="","",'Data Entry Table'!A145)</f>
        <v/>
      </c>
      <c r="B145" s="200" t="str">
        <f>IF('Data Entry Table'!B145="","",'Data Entry Table'!B145)</f>
        <v/>
      </c>
      <c r="C145" s="201" t="str">
        <f>IF('Data Entry Table'!C145="","",'Data Entry Table'!C145)</f>
        <v/>
      </c>
      <c r="D145" s="73" t="str">
        <f>IF('Data Entry Table'!D145="","",'Data Entry Table'!D145)</f>
        <v/>
      </c>
      <c r="E145" s="202">
        <f>'Data Entry Table'!L145</f>
        <v>0</v>
      </c>
      <c r="F145" s="202">
        <f>'Data Entry Table'!M145</f>
        <v>0</v>
      </c>
      <c r="G145" s="202">
        <f>'Data Entry Table'!N145</f>
        <v>0</v>
      </c>
      <c r="H145" s="202">
        <f>'Data Entry Table'!O145</f>
        <v>0</v>
      </c>
      <c r="I145" s="202">
        <f>'Data Entry Table'!P145</f>
        <v>0</v>
      </c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 spans="1:31" ht="22.5" customHeight="1" x14ac:dyDescent="0.2">
      <c r="A146" s="200" t="str">
        <f>IF('Data Entry Table'!A146="","",'Data Entry Table'!A146)</f>
        <v/>
      </c>
      <c r="B146" s="200" t="str">
        <f>IF('Data Entry Table'!B146="","",'Data Entry Table'!B146)</f>
        <v/>
      </c>
      <c r="C146" s="201" t="str">
        <f>IF('Data Entry Table'!C146="","",'Data Entry Table'!C146)</f>
        <v/>
      </c>
      <c r="D146" s="73" t="str">
        <f>IF('Data Entry Table'!D146="","",'Data Entry Table'!D146)</f>
        <v/>
      </c>
      <c r="E146" s="202">
        <f>'Data Entry Table'!L146</f>
        <v>0</v>
      </c>
      <c r="F146" s="202">
        <f>'Data Entry Table'!M146</f>
        <v>0</v>
      </c>
      <c r="G146" s="202">
        <f>'Data Entry Table'!N146</f>
        <v>0</v>
      </c>
      <c r="H146" s="202">
        <f>'Data Entry Table'!O146</f>
        <v>0</v>
      </c>
      <c r="I146" s="202">
        <f>'Data Entry Table'!P146</f>
        <v>0</v>
      </c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</row>
    <row r="147" spans="1:31" ht="22.5" customHeight="1" x14ac:dyDescent="0.2">
      <c r="A147" s="200" t="str">
        <f>IF('Data Entry Table'!A147="","",'Data Entry Table'!A147)</f>
        <v/>
      </c>
      <c r="B147" s="200" t="str">
        <f>IF('Data Entry Table'!B147="","",'Data Entry Table'!B147)</f>
        <v/>
      </c>
      <c r="C147" s="201" t="str">
        <f>IF('Data Entry Table'!C147="","",'Data Entry Table'!C147)</f>
        <v/>
      </c>
      <c r="D147" s="73" t="str">
        <f>IF('Data Entry Table'!D147="","",'Data Entry Table'!D147)</f>
        <v/>
      </c>
      <c r="E147" s="202">
        <f>'Data Entry Table'!L147</f>
        <v>0</v>
      </c>
      <c r="F147" s="202">
        <f>'Data Entry Table'!M147</f>
        <v>0</v>
      </c>
      <c r="G147" s="202">
        <f>'Data Entry Table'!N147</f>
        <v>0</v>
      </c>
      <c r="H147" s="202">
        <f>'Data Entry Table'!O147</f>
        <v>0</v>
      </c>
      <c r="I147" s="202">
        <f>'Data Entry Table'!P147</f>
        <v>0</v>
      </c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</row>
    <row r="148" spans="1:31" ht="22.5" customHeight="1" x14ac:dyDescent="0.2">
      <c r="A148" s="200" t="str">
        <f>IF('Data Entry Table'!A148="","",'Data Entry Table'!A148)</f>
        <v/>
      </c>
      <c r="B148" s="200" t="str">
        <f>IF('Data Entry Table'!B148="","",'Data Entry Table'!B148)</f>
        <v/>
      </c>
      <c r="C148" s="201" t="str">
        <f>IF('Data Entry Table'!C148="","",'Data Entry Table'!C148)</f>
        <v/>
      </c>
      <c r="D148" s="73" t="str">
        <f>IF('Data Entry Table'!D148="","",'Data Entry Table'!D148)</f>
        <v/>
      </c>
      <c r="E148" s="202">
        <f>'Data Entry Table'!L148</f>
        <v>0</v>
      </c>
      <c r="F148" s="202">
        <f>'Data Entry Table'!M148</f>
        <v>0</v>
      </c>
      <c r="G148" s="202">
        <f>'Data Entry Table'!N148</f>
        <v>0</v>
      </c>
      <c r="H148" s="202">
        <f>'Data Entry Table'!O148</f>
        <v>0</v>
      </c>
      <c r="I148" s="202">
        <f>'Data Entry Table'!P148</f>
        <v>0</v>
      </c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</row>
    <row r="149" spans="1:31" ht="22.5" customHeight="1" x14ac:dyDescent="0.2">
      <c r="A149" s="200" t="str">
        <f>IF('Data Entry Table'!A149="","",'Data Entry Table'!A149)</f>
        <v/>
      </c>
      <c r="B149" s="200" t="str">
        <f>IF('Data Entry Table'!B149="","",'Data Entry Table'!B149)</f>
        <v/>
      </c>
      <c r="C149" s="201" t="str">
        <f>IF('Data Entry Table'!C149="","",'Data Entry Table'!C149)</f>
        <v/>
      </c>
      <c r="D149" s="73" t="str">
        <f>IF('Data Entry Table'!D149="","",'Data Entry Table'!D149)</f>
        <v/>
      </c>
      <c r="E149" s="202">
        <f>'Data Entry Table'!L149</f>
        <v>0</v>
      </c>
      <c r="F149" s="202">
        <f>'Data Entry Table'!M149</f>
        <v>0</v>
      </c>
      <c r="G149" s="202">
        <f>'Data Entry Table'!N149</f>
        <v>0</v>
      </c>
      <c r="H149" s="202">
        <f>'Data Entry Table'!O149</f>
        <v>0</v>
      </c>
      <c r="I149" s="202">
        <f>'Data Entry Table'!P149</f>
        <v>0</v>
      </c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</row>
    <row r="150" spans="1:31" ht="22.5" customHeight="1" x14ac:dyDescent="0.2">
      <c r="A150" s="200" t="str">
        <f>IF('Data Entry Table'!A150="","",'Data Entry Table'!A150)</f>
        <v/>
      </c>
      <c r="B150" s="200" t="str">
        <f>IF('Data Entry Table'!B150="","",'Data Entry Table'!B150)</f>
        <v/>
      </c>
      <c r="C150" s="201" t="str">
        <f>IF('Data Entry Table'!C150="","",'Data Entry Table'!C150)</f>
        <v/>
      </c>
      <c r="D150" s="73" t="str">
        <f>IF('Data Entry Table'!D150="","",'Data Entry Table'!D150)</f>
        <v/>
      </c>
      <c r="E150" s="202">
        <f>'Data Entry Table'!L150</f>
        <v>0</v>
      </c>
      <c r="F150" s="202">
        <f>'Data Entry Table'!M150</f>
        <v>0</v>
      </c>
      <c r="G150" s="202">
        <f>'Data Entry Table'!N150</f>
        <v>0</v>
      </c>
      <c r="H150" s="202">
        <f>'Data Entry Table'!O150</f>
        <v>0</v>
      </c>
      <c r="I150" s="202">
        <f>'Data Entry Table'!P150</f>
        <v>0</v>
      </c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</row>
    <row r="151" spans="1:31" ht="22.5" customHeight="1" x14ac:dyDescent="0.2">
      <c r="A151" s="200" t="str">
        <f>IF('Data Entry Table'!A151="","",'Data Entry Table'!A151)</f>
        <v/>
      </c>
      <c r="B151" s="200" t="str">
        <f>IF('Data Entry Table'!B151="","",'Data Entry Table'!B151)</f>
        <v/>
      </c>
      <c r="C151" s="201" t="str">
        <f>IF('Data Entry Table'!C151="","",'Data Entry Table'!C151)</f>
        <v/>
      </c>
      <c r="D151" s="73" t="str">
        <f>IF('Data Entry Table'!D151="","",'Data Entry Table'!D151)</f>
        <v/>
      </c>
      <c r="E151" s="202">
        <f>'Data Entry Table'!L151</f>
        <v>0</v>
      </c>
      <c r="F151" s="202">
        <f>'Data Entry Table'!M151</f>
        <v>0</v>
      </c>
      <c r="G151" s="202">
        <f>'Data Entry Table'!N151</f>
        <v>0</v>
      </c>
      <c r="H151" s="202">
        <f>'Data Entry Table'!O151</f>
        <v>0</v>
      </c>
      <c r="I151" s="202">
        <f>'Data Entry Table'!P151</f>
        <v>0</v>
      </c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</row>
    <row r="152" spans="1:31" ht="22.5" customHeight="1" x14ac:dyDescent="0.2">
      <c r="A152" s="200" t="str">
        <f>IF('Data Entry Table'!A152="","",'Data Entry Table'!A152)</f>
        <v/>
      </c>
      <c r="B152" s="200" t="str">
        <f>IF('Data Entry Table'!B152="","",'Data Entry Table'!B152)</f>
        <v/>
      </c>
      <c r="C152" s="201" t="str">
        <f>IF('Data Entry Table'!C152="","",'Data Entry Table'!C152)</f>
        <v/>
      </c>
      <c r="D152" s="73" t="str">
        <f>IF('Data Entry Table'!D152="","",'Data Entry Table'!D152)</f>
        <v/>
      </c>
      <c r="E152" s="202">
        <f>'Data Entry Table'!L152</f>
        <v>0</v>
      </c>
      <c r="F152" s="202">
        <f>'Data Entry Table'!M152</f>
        <v>0</v>
      </c>
      <c r="G152" s="202">
        <f>'Data Entry Table'!N152</f>
        <v>0</v>
      </c>
      <c r="H152" s="202">
        <f>'Data Entry Table'!O152</f>
        <v>0</v>
      </c>
      <c r="I152" s="202">
        <f>'Data Entry Table'!P152</f>
        <v>0</v>
      </c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</row>
    <row r="153" spans="1:31" ht="22.5" customHeight="1" x14ac:dyDescent="0.2">
      <c r="A153" s="200" t="str">
        <f>IF('Data Entry Table'!A153="","",'Data Entry Table'!A153)</f>
        <v/>
      </c>
      <c r="B153" s="200" t="str">
        <f>IF('Data Entry Table'!B153="","",'Data Entry Table'!B153)</f>
        <v/>
      </c>
      <c r="C153" s="201" t="str">
        <f>IF('Data Entry Table'!C153="","",'Data Entry Table'!C153)</f>
        <v/>
      </c>
      <c r="D153" s="73" t="str">
        <f>IF('Data Entry Table'!D153="","",'Data Entry Table'!D153)</f>
        <v/>
      </c>
      <c r="E153" s="202">
        <f>'Data Entry Table'!L153</f>
        <v>0</v>
      </c>
      <c r="F153" s="202">
        <f>'Data Entry Table'!M153</f>
        <v>0</v>
      </c>
      <c r="G153" s="202">
        <f>'Data Entry Table'!N153</f>
        <v>0</v>
      </c>
      <c r="H153" s="202">
        <f>'Data Entry Table'!O153</f>
        <v>0</v>
      </c>
      <c r="I153" s="202">
        <f>'Data Entry Table'!P153</f>
        <v>0</v>
      </c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</row>
    <row r="154" spans="1:31" ht="22.5" customHeight="1" x14ac:dyDescent="0.2">
      <c r="A154" s="200" t="str">
        <f>IF('Data Entry Table'!A154="","",'Data Entry Table'!A154)</f>
        <v/>
      </c>
      <c r="B154" s="200" t="str">
        <f>IF('Data Entry Table'!B154="","",'Data Entry Table'!B154)</f>
        <v/>
      </c>
      <c r="C154" s="201" t="str">
        <f>IF('Data Entry Table'!C154="","",'Data Entry Table'!C154)</f>
        <v/>
      </c>
      <c r="D154" s="73" t="str">
        <f>IF('Data Entry Table'!D154="","",'Data Entry Table'!D154)</f>
        <v/>
      </c>
      <c r="E154" s="202">
        <f>'Data Entry Table'!L154</f>
        <v>0</v>
      </c>
      <c r="F154" s="202">
        <f>'Data Entry Table'!M154</f>
        <v>0</v>
      </c>
      <c r="G154" s="202">
        <f>'Data Entry Table'!N154</f>
        <v>0</v>
      </c>
      <c r="H154" s="202">
        <f>'Data Entry Table'!O154</f>
        <v>0</v>
      </c>
      <c r="I154" s="202">
        <f>'Data Entry Table'!P154</f>
        <v>0</v>
      </c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</row>
    <row r="155" spans="1:31" ht="22.5" customHeight="1" x14ac:dyDescent="0.2">
      <c r="A155" s="200" t="str">
        <f>IF('Data Entry Table'!A155="","",'Data Entry Table'!A155)</f>
        <v/>
      </c>
      <c r="B155" s="200" t="str">
        <f>IF('Data Entry Table'!B155="","",'Data Entry Table'!B155)</f>
        <v/>
      </c>
      <c r="C155" s="201" t="str">
        <f>IF('Data Entry Table'!C155="","",'Data Entry Table'!C155)</f>
        <v/>
      </c>
      <c r="D155" s="73" t="str">
        <f>IF('Data Entry Table'!D155="","",'Data Entry Table'!D155)</f>
        <v/>
      </c>
      <c r="E155" s="202">
        <f>'Data Entry Table'!L155</f>
        <v>0</v>
      </c>
      <c r="F155" s="202">
        <f>'Data Entry Table'!M155</f>
        <v>0</v>
      </c>
      <c r="G155" s="202">
        <f>'Data Entry Table'!N155</f>
        <v>0</v>
      </c>
      <c r="H155" s="202">
        <f>'Data Entry Table'!O155</f>
        <v>0</v>
      </c>
      <c r="I155" s="202">
        <f>'Data Entry Table'!P155</f>
        <v>0</v>
      </c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</row>
    <row r="156" spans="1:31" ht="22.5" customHeight="1" x14ac:dyDescent="0.2">
      <c r="A156" s="200" t="str">
        <f>IF('Data Entry Table'!A156="","",'Data Entry Table'!A156)</f>
        <v/>
      </c>
      <c r="B156" s="200" t="str">
        <f>IF('Data Entry Table'!B156="","",'Data Entry Table'!B156)</f>
        <v/>
      </c>
      <c r="C156" s="201" t="str">
        <f>IF('Data Entry Table'!C156="","",'Data Entry Table'!C156)</f>
        <v/>
      </c>
      <c r="D156" s="73" t="str">
        <f>IF('Data Entry Table'!D156="","",'Data Entry Table'!D156)</f>
        <v/>
      </c>
      <c r="E156" s="202">
        <f>'Data Entry Table'!L156</f>
        <v>0</v>
      </c>
      <c r="F156" s="202">
        <f>'Data Entry Table'!M156</f>
        <v>0</v>
      </c>
      <c r="G156" s="202">
        <f>'Data Entry Table'!N156</f>
        <v>0</v>
      </c>
      <c r="H156" s="202">
        <f>'Data Entry Table'!O156</f>
        <v>0</v>
      </c>
      <c r="I156" s="202">
        <f>'Data Entry Table'!P156</f>
        <v>0</v>
      </c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</row>
    <row r="157" spans="1:31" ht="22.5" customHeight="1" x14ac:dyDescent="0.2">
      <c r="A157" s="200" t="str">
        <f>IF('Data Entry Table'!A157="","",'Data Entry Table'!A157)</f>
        <v/>
      </c>
      <c r="B157" s="200" t="str">
        <f>IF('Data Entry Table'!B157="","",'Data Entry Table'!B157)</f>
        <v/>
      </c>
      <c r="C157" s="201" t="str">
        <f>IF('Data Entry Table'!C157="","",'Data Entry Table'!C157)</f>
        <v/>
      </c>
      <c r="D157" s="73" t="str">
        <f>IF('Data Entry Table'!D157="","",'Data Entry Table'!D157)</f>
        <v/>
      </c>
      <c r="E157" s="202">
        <f>'Data Entry Table'!L157</f>
        <v>0</v>
      </c>
      <c r="F157" s="202">
        <f>'Data Entry Table'!M157</f>
        <v>0</v>
      </c>
      <c r="G157" s="202">
        <f>'Data Entry Table'!N157</f>
        <v>0</v>
      </c>
      <c r="H157" s="202">
        <f>'Data Entry Table'!O157</f>
        <v>0</v>
      </c>
      <c r="I157" s="202">
        <f>'Data Entry Table'!P157</f>
        <v>0</v>
      </c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</row>
    <row r="158" spans="1:31" ht="22.5" customHeight="1" x14ac:dyDescent="0.2">
      <c r="A158" s="200" t="str">
        <f>IF('Data Entry Table'!A158="","",'Data Entry Table'!A158)</f>
        <v/>
      </c>
      <c r="B158" s="200" t="str">
        <f>IF('Data Entry Table'!B158="","",'Data Entry Table'!B158)</f>
        <v/>
      </c>
      <c r="C158" s="201" t="str">
        <f>IF('Data Entry Table'!C158="","",'Data Entry Table'!C158)</f>
        <v/>
      </c>
      <c r="D158" s="73" t="str">
        <f>IF('Data Entry Table'!D158="","",'Data Entry Table'!D158)</f>
        <v/>
      </c>
      <c r="E158" s="202">
        <f>'Data Entry Table'!L158</f>
        <v>0</v>
      </c>
      <c r="F158" s="202">
        <f>'Data Entry Table'!M158</f>
        <v>0</v>
      </c>
      <c r="G158" s="202">
        <f>'Data Entry Table'!N158</f>
        <v>0</v>
      </c>
      <c r="H158" s="202">
        <f>'Data Entry Table'!O158</f>
        <v>0</v>
      </c>
      <c r="I158" s="202">
        <f>'Data Entry Table'!P158</f>
        <v>0</v>
      </c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</row>
    <row r="159" spans="1:31" ht="22.5" customHeight="1" x14ac:dyDescent="0.2">
      <c r="A159" s="200" t="str">
        <f>IF('Data Entry Table'!A159="","",'Data Entry Table'!A159)</f>
        <v/>
      </c>
      <c r="B159" s="200" t="str">
        <f>IF('Data Entry Table'!B159="","",'Data Entry Table'!B159)</f>
        <v/>
      </c>
      <c r="C159" s="201" t="str">
        <f>IF('Data Entry Table'!C159="","",'Data Entry Table'!C159)</f>
        <v/>
      </c>
      <c r="D159" s="73" t="str">
        <f>IF('Data Entry Table'!D159="","",'Data Entry Table'!D159)</f>
        <v/>
      </c>
      <c r="E159" s="202">
        <f>'Data Entry Table'!L159</f>
        <v>0</v>
      </c>
      <c r="F159" s="202">
        <f>'Data Entry Table'!M159</f>
        <v>0</v>
      </c>
      <c r="G159" s="202">
        <f>'Data Entry Table'!N159</f>
        <v>0</v>
      </c>
      <c r="H159" s="202">
        <f>'Data Entry Table'!O159</f>
        <v>0</v>
      </c>
      <c r="I159" s="202">
        <f>'Data Entry Table'!P159</f>
        <v>0</v>
      </c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</row>
    <row r="160" spans="1:31" ht="22.5" customHeight="1" x14ac:dyDescent="0.2">
      <c r="A160" s="200" t="str">
        <f>IF('Data Entry Table'!A160="","",'Data Entry Table'!A160)</f>
        <v/>
      </c>
      <c r="B160" s="200" t="str">
        <f>IF('Data Entry Table'!B160="","",'Data Entry Table'!B160)</f>
        <v/>
      </c>
      <c r="C160" s="201" t="str">
        <f>IF('Data Entry Table'!C160="","",'Data Entry Table'!C160)</f>
        <v/>
      </c>
      <c r="D160" s="73" t="str">
        <f>IF('Data Entry Table'!D160="","",'Data Entry Table'!D160)</f>
        <v/>
      </c>
      <c r="E160" s="202">
        <f>'Data Entry Table'!L160</f>
        <v>0</v>
      </c>
      <c r="F160" s="202">
        <f>'Data Entry Table'!M160</f>
        <v>0</v>
      </c>
      <c r="G160" s="202">
        <f>'Data Entry Table'!N160</f>
        <v>0</v>
      </c>
      <c r="H160" s="202">
        <f>'Data Entry Table'!O160</f>
        <v>0</v>
      </c>
      <c r="I160" s="202">
        <f>'Data Entry Table'!P160</f>
        <v>0</v>
      </c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</row>
    <row r="161" spans="1:31" ht="22.5" customHeight="1" x14ac:dyDescent="0.2">
      <c r="A161" s="200" t="str">
        <f>IF('Data Entry Table'!A161="","",'Data Entry Table'!A161)</f>
        <v/>
      </c>
      <c r="B161" s="200" t="str">
        <f>IF('Data Entry Table'!B161="","",'Data Entry Table'!B161)</f>
        <v/>
      </c>
      <c r="C161" s="201" t="str">
        <f>IF('Data Entry Table'!C161="","",'Data Entry Table'!C161)</f>
        <v/>
      </c>
      <c r="D161" s="73" t="str">
        <f>IF('Data Entry Table'!D161="","",'Data Entry Table'!D161)</f>
        <v/>
      </c>
      <c r="E161" s="202">
        <f>'Data Entry Table'!L161</f>
        <v>0</v>
      </c>
      <c r="F161" s="202">
        <f>'Data Entry Table'!M161</f>
        <v>0</v>
      </c>
      <c r="G161" s="202">
        <f>'Data Entry Table'!N161</f>
        <v>0</v>
      </c>
      <c r="H161" s="202">
        <f>'Data Entry Table'!O161</f>
        <v>0</v>
      </c>
      <c r="I161" s="202">
        <f>'Data Entry Table'!P161</f>
        <v>0</v>
      </c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</row>
    <row r="162" spans="1:31" ht="22.5" customHeight="1" x14ac:dyDescent="0.2">
      <c r="A162" s="200" t="str">
        <f>IF('Data Entry Table'!A162="","",'Data Entry Table'!A162)</f>
        <v/>
      </c>
      <c r="B162" s="200" t="str">
        <f>IF('Data Entry Table'!B162="","",'Data Entry Table'!B162)</f>
        <v/>
      </c>
      <c r="C162" s="201" t="str">
        <f>IF('Data Entry Table'!C162="","",'Data Entry Table'!C162)</f>
        <v/>
      </c>
      <c r="D162" s="73" t="str">
        <f>IF('Data Entry Table'!D162="","",'Data Entry Table'!D162)</f>
        <v/>
      </c>
      <c r="E162" s="202">
        <f>'Data Entry Table'!L162</f>
        <v>0</v>
      </c>
      <c r="F162" s="202">
        <f>'Data Entry Table'!M162</f>
        <v>0</v>
      </c>
      <c r="G162" s="202">
        <f>'Data Entry Table'!N162</f>
        <v>0</v>
      </c>
      <c r="H162" s="202">
        <f>'Data Entry Table'!O162</f>
        <v>0</v>
      </c>
      <c r="I162" s="202">
        <f>'Data Entry Table'!P162</f>
        <v>0</v>
      </c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</row>
    <row r="163" spans="1:31" ht="22.5" customHeight="1" x14ac:dyDescent="0.2">
      <c r="A163" s="200" t="str">
        <f>IF('Data Entry Table'!A163="","",'Data Entry Table'!A163)</f>
        <v/>
      </c>
      <c r="B163" s="200" t="str">
        <f>IF('Data Entry Table'!B163="","",'Data Entry Table'!B163)</f>
        <v/>
      </c>
      <c r="C163" s="201" t="str">
        <f>IF('Data Entry Table'!C163="","",'Data Entry Table'!C163)</f>
        <v/>
      </c>
      <c r="D163" s="73" t="str">
        <f>IF('Data Entry Table'!D163="","",'Data Entry Table'!D163)</f>
        <v/>
      </c>
      <c r="E163" s="202">
        <f>'Data Entry Table'!L163</f>
        <v>0</v>
      </c>
      <c r="F163" s="202">
        <f>'Data Entry Table'!M163</f>
        <v>0</v>
      </c>
      <c r="G163" s="202">
        <f>'Data Entry Table'!N163</f>
        <v>0</v>
      </c>
      <c r="H163" s="202">
        <f>'Data Entry Table'!O163</f>
        <v>0</v>
      </c>
      <c r="I163" s="202">
        <f>'Data Entry Table'!P163</f>
        <v>0</v>
      </c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</row>
    <row r="164" spans="1:31" ht="22.5" customHeight="1" x14ac:dyDescent="0.2">
      <c r="A164" s="200" t="str">
        <f>IF('Data Entry Table'!A164="","",'Data Entry Table'!A164)</f>
        <v/>
      </c>
      <c r="B164" s="200" t="str">
        <f>IF('Data Entry Table'!B164="","",'Data Entry Table'!B164)</f>
        <v/>
      </c>
      <c r="C164" s="201" t="str">
        <f>IF('Data Entry Table'!C164="","",'Data Entry Table'!C164)</f>
        <v/>
      </c>
      <c r="D164" s="73" t="str">
        <f>IF('Data Entry Table'!D164="","",'Data Entry Table'!D164)</f>
        <v/>
      </c>
      <c r="E164" s="202">
        <f>'Data Entry Table'!L164</f>
        <v>0</v>
      </c>
      <c r="F164" s="202">
        <f>'Data Entry Table'!M164</f>
        <v>0</v>
      </c>
      <c r="G164" s="202">
        <f>'Data Entry Table'!N164</f>
        <v>0</v>
      </c>
      <c r="H164" s="202">
        <f>'Data Entry Table'!O164</f>
        <v>0</v>
      </c>
      <c r="I164" s="202">
        <f>'Data Entry Table'!P164</f>
        <v>0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</row>
    <row r="165" spans="1:31" ht="22.5" customHeight="1" x14ac:dyDescent="0.2">
      <c r="A165" s="200" t="str">
        <f>IF('Data Entry Table'!A165="","",'Data Entry Table'!A165)</f>
        <v/>
      </c>
      <c r="B165" s="200" t="str">
        <f>IF('Data Entry Table'!B165="","",'Data Entry Table'!B165)</f>
        <v/>
      </c>
      <c r="C165" s="201" t="str">
        <f>IF('Data Entry Table'!C165="","",'Data Entry Table'!C165)</f>
        <v/>
      </c>
      <c r="D165" s="73" t="str">
        <f>IF('Data Entry Table'!D165="","",'Data Entry Table'!D165)</f>
        <v/>
      </c>
      <c r="E165" s="202">
        <f>'Data Entry Table'!L165</f>
        <v>0</v>
      </c>
      <c r="F165" s="202">
        <f>'Data Entry Table'!M165</f>
        <v>0</v>
      </c>
      <c r="G165" s="202">
        <f>'Data Entry Table'!N165</f>
        <v>0</v>
      </c>
      <c r="H165" s="202">
        <f>'Data Entry Table'!O165</f>
        <v>0</v>
      </c>
      <c r="I165" s="202">
        <f>'Data Entry Table'!P165</f>
        <v>0</v>
      </c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</row>
    <row r="166" spans="1:31" ht="22.5" customHeight="1" x14ac:dyDescent="0.2">
      <c r="A166" s="200" t="str">
        <f>IF('Data Entry Table'!A166="","",'Data Entry Table'!A166)</f>
        <v/>
      </c>
      <c r="B166" s="200" t="str">
        <f>IF('Data Entry Table'!B166="","",'Data Entry Table'!B166)</f>
        <v/>
      </c>
      <c r="C166" s="201" t="str">
        <f>IF('Data Entry Table'!C166="","",'Data Entry Table'!C166)</f>
        <v/>
      </c>
      <c r="D166" s="73" t="str">
        <f>IF('Data Entry Table'!D166="","",'Data Entry Table'!D166)</f>
        <v/>
      </c>
      <c r="E166" s="202">
        <f>'Data Entry Table'!L166</f>
        <v>0</v>
      </c>
      <c r="F166" s="202">
        <f>'Data Entry Table'!M166</f>
        <v>0</v>
      </c>
      <c r="G166" s="202">
        <f>'Data Entry Table'!N166</f>
        <v>0</v>
      </c>
      <c r="H166" s="202">
        <f>'Data Entry Table'!O166</f>
        <v>0</v>
      </c>
      <c r="I166" s="202">
        <f>'Data Entry Table'!P166</f>
        <v>0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</row>
    <row r="167" spans="1:31" ht="22.5" customHeight="1" x14ac:dyDescent="0.2">
      <c r="A167" s="200" t="str">
        <f>IF('Data Entry Table'!A167="","",'Data Entry Table'!A167)</f>
        <v/>
      </c>
      <c r="B167" s="200" t="str">
        <f>IF('Data Entry Table'!B167="","",'Data Entry Table'!B167)</f>
        <v/>
      </c>
      <c r="C167" s="201" t="str">
        <f>IF('Data Entry Table'!C167="","",'Data Entry Table'!C167)</f>
        <v/>
      </c>
      <c r="D167" s="73" t="str">
        <f>IF('Data Entry Table'!D167="","",'Data Entry Table'!D167)</f>
        <v/>
      </c>
      <c r="E167" s="202">
        <f>'Data Entry Table'!L167</f>
        <v>0</v>
      </c>
      <c r="F167" s="202">
        <f>'Data Entry Table'!M167</f>
        <v>0</v>
      </c>
      <c r="G167" s="202">
        <f>'Data Entry Table'!N167</f>
        <v>0</v>
      </c>
      <c r="H167" s="202">
        <f>'Data Entry Table'!O167</f>
        <v>0</v>
      </c>
      <c r="I167" s="202">
        <f>'Data Entry Table'!P167</f>
        <v>0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</row>
    <row r="168" spans="1:31" ht="22.5" customHeight="1" x14ac:dyDescent="0.2">
      <c r="A168" s="200" t="str">
        <f>IF('Data Entry Table'!A168="","",'Data Entry Table'!A168)</f>
        <v/>
      </c>
      <c r="B168" s="200" t="str">
        <f>IF('Data Entry Table'!B168="","",'Data Entry Table'!B168)</f>
        <v/>
      </c>
      <c r="C168" s="201" t="str">
        <f>IF('Data Entry Table'!C168="","",'Data Entry Table'!C168)</f>
        <v/>
      </c>
      <c r="D168" s="73" t="str">
        <f>IF('Data Entry Table'!D168="","",'Data Entry Table'!D168)</f>
        <v/>
      </c>
      <c r="E168" s="202">
        <f>'Data Entry Table'!L168</f>
        <v>0</v>
      </c>
      <c r="F168" s="202">
        <f>'Data Entry Table'!M168</f>
        <v>0</v>
      </c>
      <c r="G168" s="202">
        <f>'Data Entry Table'!N168</f>
        <v>0</v>
      </c>
      <c r="H168" s="202">
        <f>'Data Entry Table'!O168</f>
        <v>0</v>
      </c>
      <c r="I168" s="202">
        <f>'Data Entry Table'!P168</f>
        <v>0</v>
      </c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</row>
    <row r="169" spans="1:31" ht="22.5" customHeight="1" x14ac:dyDescent="0.2">
      <c r="A169" s="200" t="str">
        <f>IF('Data Entry Table'!A169="","",'Data Entry Table'!A169)</f>
        <v/>
      </c>
      <c r="B169" s="200" t="str">
        <f>IF('Data Entry Table'!B169="","",'Data Entry Table'!B169)</f>
        <v/>
      </c>
      <c r="C169" s="201" t="str">
        <f>IF('Data Entry Table'!C169="","",'Data Entry Table'!C169)</f>
        <v/>
      </c>
      <c r="D169" s="73" t="str">
        <f>IF('Data Entry Table'!D169="","",'Data Entry Table'!D169)</f>
        <v/>
      </c>
      <c r="E169" s="202">
        <f>'Data Entry Table'!L169</f>
        <v>0</v>
      </c>
      <c r="F169" s="202">
        <f>'Data Entry Table'!M169</f>
        <v>0</v>
      </c>
      <c r="G169" s="202">
        <f>'Data Entry Table'!N169</f>
        <v>0</v>
      </c>
      <c r="H169" s="202">
        <f>'Data Entry Table'!O169</f>
        <v>0</v>
      </c>
      <c r="I169" s="202">
        <f>'Data Entry Table'!P169</f>
        <v>0</v>
      </c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</row>
    <row r="170" spans="1:31" ht="22.5" customHeight="1" x14ac:dyDescent="0.2">
      <c r="A170" s="200" t="str">
        <f>IF('Data Entry Table'!A170="","",'Data Entry Table'!A170)</f>
        <v/>
      </c>
      <c r="B170" s="200" t="str">
        <f>IF('Data Entry Table'!B170="","",'Data Entry Table'!B170)</f>
        <v/>
      </c>
      <c r="C170" s="201" t="str">
        <f>IF('Data Entry Table'!C170="","",'Data Entry Table'!C170)</f>
        <v/>
      </c>
      <c r="D170" s="73" t="str">
        <f>IF('Data Entry Table'!D170="","",'Data Entry Table'!D170)</f>
        <v/>
      </c>
      <c r="E170" s="202">
        <f>'Data Entry Table'!L170</f>
        <v>0</v>
      </c>
      <c r="F170" s="202">
        <f>'Data Entry Table'!M170</f>
        <v>0</v>
      </c>
      <c r="G170" s="202">
        <f>'Data Entry Table'!N170</f>
        <v>0</v>
      </c>
      <c r="H170" s="202">
        <f>'Data Entry Table'!O170</f>
        <v>0</v>
      </c>
      <c r="I170" s="202">
        <f>'Data Entry Table'!P170</f>
        <v>0</v>
      </c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</row>
    <row r="171" spans="1:31" ht="22.5" customHeight="1" x14ac:dyDescent="0.2">
      <c r="A171" s="200" t="str">
        <f>IF('Data Entry Table'!A171="","",'Data Entry Table'!A171)</f>
        <v/>
      </c>
      <c r="B171" s="200" t="str">
        <f>IF('Data Entry Table'!B171="","",'Data Entry Table'!B171)</f>
        <v/>
      </c>
      <c r="C171" s="201" t="str">
        <f>IF('Data Entry Table'!C171="","",'Data Entry Table'!C171)</f>
        <v/>
      </c>
      <c r="D171" s="73" t="str">
        <f>IF('Data Entry Table'!D171="","",'Data Entry Table'!D171)</f>
        <v/>
      </c>
      <c r="E171" s="202">
        <f>'Data Entry Table'!L171</f>
        <v>0</v>
      </c>
      <c r="F171" s="202">
        <f>'Data Entry Table'!M171</f>
        <v>0</v>
      </c>
      <c r="G171" s="202">
        <f>'Data Entry Table'!N171</f>
        <v>0</v>
      </c>
      <c r="H171" s="202">
        <f>'Data Entry Table'!O171</f>
        <v>0</v>
      </c>
      <c r="I171" s="202">
        <f>'Data Entry Table'!P171</f>
        <v>0</v>
      </c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</row>
    <row r="172" spans="1:31" ht="22.5" customHeight="1" x14ac:dyDescent="0.2">
      <c r="A172" s="200" t="str">
        <f>IF('Data Entry Table'!A172="","",'Data Entry Table'!A172)</f>
        <v/>
      </c>
      <c r="B172" s="200" t="str">
        <f>IF('Data Entry Table'!B172="","",'Data Entry Table'!B172)</f>
        <v/>
      </c>
      <c r="C172" s="201" t="str">
        <f>IF('Data Entry Table'!C172="","",'Data Entry Table'!C172)</f>
        <v/>
      </c>
      <c r="D172" s="73" t="str">
        <f>IF('Data Entry Table'!D172="","",'Data Entry Table'!D172)</f>
        <v/>
      </c>
      <c r="E172" s="202">
        <f>'Data Entry Table'!L172</f>
        <v>0</v>
      </c>
      <c r="F172" s="202">
        <f>'Data Entry Table'!M172</f>
        <v>0</v>
      </c>
      <c r="G172" s="202">
        <f>'Data Entry Table'!N172</f>
        <v>0</v>
      </c>
      <c r="H172" s="202">
        <f>'Data Entry Table'!O172</f>
        <v>0</v>
      </c>
      <c r="I172" s="202">
        <f>'Data Entry Table'!P172</f>
        <v>0</v>
      </c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</row>
    <row r="173" spans="1:31" ht="22.5" customHeight="1" x14ac:dyDescent="0.2">
      <c r="A173" s="200" t="str">
        <f>IF('Data Entry Table'!A173="","",'Data Entry Table'!A173)</f>
        <v/>
      </c>
      <c r="B173" s="200" t="str">
        <f>IF('Data Entry Table'!B173="","",'Data Entry Table'!B173)</f>
        <v/>
      </c>
      <c r="C173" s="201" t="str">
        <f>IF('Data Entry Table'!C173="","",'Data Entry Table'!C173)</f>
        <v/>
      </c>
      <c r="D173" s="73" t="str">
        <f>IF('Data Entry Table'!D173="","",'Data Entry Table'!D173)</f>
        <v/>
      </c>
      <c r="E173" s="202">
        <f>'Data Entry Table'!L173</f>
        <v>0</v>
      </c>
      <c r="F173" s="202">
        <f>'Data Entry Table'!M173</f>
        <v>0</v>
      </c>
      <c r="G173" s="202">
        <f>'Data Entry Table'!N173</f>
        <v>0</v>
      </c>
      <c r="H173" s="202">
        <f>'Data Entry Table'!O173</f>
        <v>0</v>
      </c>
      <c r="I173" s="202">
        <f>'Data Entry Table'!P173</f>
        <v>0</v>
      </c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</row>
    <row r="174" spans="1:31" ht="22.5" customHeight="1" x14ac:dyDescent="0.2">
      <c r="A174" s="200" t="str">
        <f>IF('Data Entry Table'!A174="","",'Data Entry Table'!A174)</f>
        <v/>
      </c>
      <c r="B174" s="200" t="str">
        <f>IF('Data Entry Table'!B174="","",'Data Entry Table'!B174)</f>
        <v/>
      </c>
      <c r="C174" s="201" t="str">
        <f>IF('Data Entry Table'!C174="","",'Data Entry Table'!C174)</f>
        <v/>
      </c>
      <c r="D174" s="73" t="str">
        <f>IF('Data Entry Table'!D174="","",'Data Entry Table'!D174)</f>
        <v/>
      </c>
      <c r="E174" s="202">
        <f>'Data Entry Table'!L174</f>
        <v>0</v>
      </c>
      <c r="F174" s="202">
        <f>'Data Entry Table'!M174</f>
        <v>0</v>
      </c>
      <c r="G174" s="202">
        <f>'Data Entry Table'!N174</f>
        <v>0</v>
      </c>
      <c r="H174" s="202">
        <f>'Data Entry Table'!O174</f>
        <v>0</v>
      </c>
      <c r="I174" s="202">
        <f>'Data Entry Table'!P174</f>
        <v>0</v>
      </c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</row>
    <row r="175" spans="1:31" ht="22.5" customHeight="1" x14ac:dyDescent="0.2">
      <c r="A175" s="200" t="str">
        <f>IF('Data Entry Table'!A175="","",'Data Entry Table'!A175)</f>
        <v/>
      </c>
      <c r="B175" s="200" t="str">
        <f>IF('Data Entry Table'!B175="","",'Data Entry Table'!B175)</f>
        <v/>
      </c>
      <c r="C175" s="201" t="str">
        <f>IF('Data Entry Table'!C175="","",'Data Entry Table'!C175)</f>
        <v/>
      </c>
      <c r="D175" s="73" t="str">
        <f>IF('Data Entry Table'!D175="","",'Data Entry Table'!D175)</f>
        <v/>
      </c>
      <c r="E175" s="202">
        <f>'Data Entry Table'!L175</f>
        <v>0</v>
      </c>
      <c r="F175" s="202">
        <f>'Data Entry Table'!M175</f>
        <v>0</v>
      </c>
      <c r="G175" s="202">
        <f>'Data Entry Table'!N175</f>
        <v>0</v>
      </c>
      <c r="H175" s="202">
        <f>'Data Entry Table'!O175</f>
        <v>0</v>
      </c>
      <c r="I175" s="202">
        <f>'Data Entry Table'!P175</f>
        <v>0</v>
      </c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</row>
    <row r="176" spans="1:31" ht="22.5" customHeight="1" x14ac:dyDescent="0.2">
      <c r="A176" s="200" t="str">
        <f>IF('Data Entry Table'!A176="","",'Data Entry Table'!A176)</f>
        <v/>
      </c>
      <c r="B176" s="200" t="str">
        <f>IF('Data Entry Table'!B176="","",'Data Entry Table'!B176)</f>
        <v/>
      </c>
      <c r="C176" s="201" t="str">
        <f>IF('Data Entry Table'!C176="","",'Data Entry Table'!C176)</f>
        <v/>
      </c>
      <c r="D176" s="73" t="str">
        <f>IF('Data Entry Table'!D176="","",'Data Entry Table'!D176)</f>
        <v/>
      </c>
      <c r="E176" s="202">
        <f>'Data Entry Table'!L176</f>
        <v>0</v>
      </c>
      <c r="F176" s="202">
        <f>'Data Entry Table'!M176</f>
        <v>0</v>
      </c>
      <c r="G176" s="202">
        <f>'Data Entry Table'!N176</f>
        <v>0</v>
      </c>
      <c r="H176" s="202">
        <f>'Data Entry Table'!O176</f>
        <v>0</v>
      </c>
      <c r="I176" s="202">
        <f>'Data Entry Table'!P176</f>
        <v>0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 spans="1:31" ht="22.5" customHeight="1" x14ac:dyDescent="0.2">
      <c r="A177" s="200" t="str">
        <f>IF('Data Entry Table'!A177="","",'Data Entry Table'!A177)</f>
        <v/>
      </c>
      <c r="B177" s="200" t="str">
        <f>IF('Data Entry Table'!B177="","",'Data Entry Table'!B177)</f>
        <v/>
      </c>
      <c r="C177" s="201" t="str">
        <f>IF('Data Entry Table'!C177="","",'Data Entry Table'!C177)</f>
        <v/>
      </c>
      <c r="D177" s="73" t="str">
        <f>IF('Data Entry Table'!D177="","",'Data Entry Table'!D177)</f>
        <v/>
      </c>
      <c r="E177" s="202">
        <f>'Data Entry Table'!L177</f>
        <v>0</v>
      </c>
      <c r="F177" s="202">
        <f>'Data Entry Table'!M177</f>
        <v>0</v>
      </c>
      <c r="G177" s="202">
        <f>'Data Entry Table'!N177</f>
        <v>0</v>
      </c>
      <c r="H177" s="202">
        <f>'Data Entry Table'!O177</f>
        <v>0</v>
      </c>
      <c r="I177" s="202">
        <f>'Data Entry Table'!P177</f>
        <v>0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</row>
    <row r="178" spans="1:31" ht="22.5" customHeight="1" x14ac:dyDescent="0.2">
      <c r="A178" s="200" t="str">
        <f>IF('Data Entry Table'!A178="","",'Data Entry Table'!A178)</f>
        <v/>
      </c>
      <c r="B178" s="200" t="str">
        <f>IF('Data Entry Table'!B178="","",'Data Entry Table'!B178)</f>
        <v/>
      </c>
      <c r="C178" s="201" t="str">
        <f>IF('Data Entry Table'!C178="","",'Data Entry Table'!C178)</f>
        <v/>
      </c>
      <c r="D178" s="73" t="str">
        <f>IF('Data Entry Table'!D178="","",'Data Entry Table'!D178)</f>
        <v/>
      </c>
      <c r="E178" s="202">
        <f>'Data Entry Table'!L178</f>
        <v>0</v>
      </c>
      <c r="F178" s="202">
        <f>'Data Entry Table'!M178</f>
        <v>0</v>
      </c>
      <c r="G178" s="202">
        <f>'Data Entry Table'!N178</f>
        <v>0</v>
      </c>
      <c r="H178" s="202">
        <f>'Data Entry Table'!O178</f>
        <v>0</v>
      </c>
      <c r="I178" s="202">
        <f>'Data Entry Table'!P178</f>
        <v>0</v>
      </c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</row>
    <row r="179" spans="1:31" ht="22.5" customHeight="1" x14ac:dyDescent="0.2">
      <c r="A179" s="200" t="str">
        <f>IF('Data Entry Table'!A179="","",'Data Entry Table'!A179)</f>
        <v/>
      </c>
      <c r="B179" s="200" t="str">
        <f>IF('Data Entry Table'!B179="","",'Data Entry Table'!B179)</f>
        <v/>
      </c>
      <c r="C179" s="201" t="str">
        <f>IF('Data Entry Table'!C179="","",'Data Entry Table'!C179)</f>
        <v/>
      </c>
      <c r="D179" s="73" t="str">
        <f>IF('Data Entry Table'!D179="","",'Data Entry Table'!D179)</f>
        <v/>
      </c>
      <c r="E179" s="202">
        <f>'Data Entry Table'!L179</f>
        <v>0</v>
      </c>
      <c r="F179" s="202">
        <f>'Data Entry Table'!M179</f>
        <v>0</v>
      </c>
      <c r="G179" s="202">
        <f>'Data Entry Table'!N179</f>
        <v>0</v>
      </c>
      <c r="H179" s="202">
        <f>'Data Entry Table'!O179</f>
        <v>0</v>
      </c>
      <c r="I179" s="202">
        <f>'Data Entry Table'!P179</f>
        <v>0</v>
      </c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</row>
    <row r="180" spans="1:31" ht="22.5" customHeight="1" x14ac:dyDescent="0.2">
      <c r="A180" s="200" t="str">
        <f>IF('Data Entry Table'!A180="","",'Data Entry Table'!A180)</f>
        <v/>
      </c>
      <c r="B180" s="200" t="str">
        <f>IF('Data Entry Table'!B180="","",'Data Entry Table'!B180)</f>
        <v/>
      </c>
      <c r="C180" s="201" t="str">
        <f>IF('Data Entry Table'!C180="","",'Data Entry Table'!C180)</f>
        <v/>
      </c>
      <c r="D180" s="73" t="str">
        <f>IF('Data Entry Table'!D180="","",'Data Entry Table'!D180)</f>
        <v/>
      </c>
      <c r="E180" s="202">
        <f>'Data Entry Table'!L180</f>
        <v>0</v>
      </c>
      <c r="F180" s="202">
        <f>'Data Entry Table'!M180</f>
        <v>0</v>
      </c>
      <c r="G180" s="202">
        <f>'Data Entry Table'!N180</f>
        <v>0</v>
      </c>
      <c r="H180" s="202">
        <f>'Data Entry Table'!O180</f>
        <v>0</v>
      </c>
      <c r="I180" s="202">
        <f>'Data Entry Table'!P180</f>
        <v>0</v>
      </c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</row>
    <row r="181" spans="1:31" ht="22.5" customHeight="1" x14ac:dyDescent="0.2">
      <c r="A181" s="200" t="str">
        <f>IF('Data Entry Table'!A181="","",'Data Entry Table'!A181)</f>
        <v/>
      </c>
      <c r="B181" s="200" t="str">
        <f>IF('Data Entry Table'!B181="","",'Data Entry Table'!B181)</f>
        <v/>
      </c>
      <c r="C181" s="201" t="str">
        <f>IF('Data Entry Table'!C181="","",'Data Entry Table'!C181)</f>
        <v/>
      </c>
      <c r="D181" s="73" t="str">
        <f>IF('Data Entry Table'!D181="","",'Data Entry Table'!D181)</f>
        <v/>
      </c>
      <c r="E181" s="202">
        <f>'Data Entry Table'!L181</f>
        <v>0</v>
      </c>
      <c r="F181" s="202">
        <f>'Data Entry Table'!M181</f>
        <v>0</v>
      </c>
      <c r="G181" s="202">
        <f>'Data Entry Table'!N181</f>
        <v>0</v>
      </c>
      <c r="H181" s="202">
        <f>'Data Entry Table'!O181</f>
        <v>0</v>
      </c>
      <c r="I181" s="202">
        <f>'Data Entry Table'!P181</f>
        <v>0</v>
      </c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</row>
    <row r="182" spans="1:31" ht="22.5" customHeight="1" x14ac:dyDescent="0.2">
      <c r="A182" s="200" t="str">
        <f>IF('Data Entry Table'!A182="","",'Data Entry Table'!A182)</f>
        <v/>
      </c>
      <c r="B182" s="200" t="str">
        <f>IF('Data Entry Table'!B182="","",'Data Entry Table'!B182)</f>
        <v/>
      </c>
      <c r="C182" s="201" t="str">
        <f>IF('Data Entry Table'!C182="","",'Data Entry Table'!C182)</f>
        <v/>
      </c>
      <c r="D182" s="73" t="str">
        <f>IF('Data Entry Table'!D182="","",'Data Entry Table'!D182)</f>
        <v/>
      </c>
      <c r="E182" s="202">
        <f>'Data Entry Table'!L182</f>
        <v>0</v>
      </c>
      <c r="F182" s="202">
        <f>'Data Entry Table'!M182</f>
        <v>0</v>
      </c>
      <c r="G182" s="202">
        <f>'Data Entry Table'!N182</f>
        <v>0</v>
      </c>
      <c r="H182" s="202">
        <f>'Data Entry Table'!O182</f>
        <v>0</v>
      </c>
      <c r="I182" s="202">
        <f>'Data Entry Table'!P182</f>
        <v>0</v>
      </c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</row>
    <row r="183" spans="1:31" ht="22.5" customHeight="1" x14ac:dyDescent="0.2">
      <c r="A183" s="200" t="str">
        <f>IF('Data Entry Table'!A183="","",'Data Entry Table'!A183)</f>
        <v/>
      </c>
      <c r="B183" s="200" t="str">
        <f>IF('Data Entry Table'!B183="","",'Data Entry Table'!B183)</f>
        <v/>
      </c>
      <c r="C183" s="201" t="str">
        <f>IF('Data Entry Table'!C183="","",'Data Entry Table'!C183)</f>
        <v/>
      </c>
      <c r="D183" s="73" t="str">
        <f>IF('Data Entry Table'!D183="","",'Data Entry Table'!D183)</f>
        <v/>
      </c>
      <c r="E183" s="202">
        <f>'Data Entry Table'!L183</f>
        <v>0</v>
      </c>
      <c r="F183" s="202">
        <f>'Data Entry Table'!M183</f>
        <v>0</v>
      </c>
      <c r="G183" s="202">
        <f>'Data Entry Table'!N183</f>
        <v>0</v>
      </c>
      <c r="H183" s="202">
        <f>'Data Entry Table'!O183</f>
        <v>0</v>
      </c>
      <c r="I183" s="202">
        <f>'Data Entry Table'!P183</f>
        <v>0</v>
      </c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</row>
    <row r="184" spans="1:31" ht="22.5" customHeight="1" x14ac:dyDescent="0.2">
      <c r="A184" s="200" t="str">
        <f>IF('Data Entry Table'!A184="","",'Data Entry Table'!A184)</f>
        <v/>
      </c>
      <c r="B184" s="200" t="str">
        <f>IF('Data Entry Table'!B184="","",'Data Entry Table'!B184)</f>
        <v/>
      </c>
      <c r="C184" s="201" t="str">
        <f>IF('Data Entry Table'!C184="","",'Data Entry Table'!C184)</f>
        <v/>
      </c>
      <c r="D184" s="73" t="str">
        <f>IF('Data Entry Table'!D184="","",'Data Entry Table'!D184)</f>
        <v/>
      </c>
      <c r="E184" s="202">
        <f>'Data Entry Table'!L184</f>
        <v>0</v>
      </c>
      <c r="F184" s="202">
        <f>'Data Entry Table'!M184</f>
        <v>0</v>
      </c>
      <c r="G184" s="202">
        <f>'Data Entry Table'!N184</f>
        <v>0</v>
      </c>
      <c r="H184" s="202">
        <f>'Data Entry Table'!O184</f>
        <v>0</v>
      </c>
      <c r="I184" s="202">
        <f>'Data Entry Table'!P184</f>
        <v>0</v>
      </c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</row>
    <row r="185" spans="1:31" ht="22.5" customHeight="1" x14ac:dyDescent="0.2">
      <c r="A185" s="200" t="str">
        <f>IF('Data Entry Table'!A185="","",'Data Entry Table'!A185)</f>
        <v/>
      </c>
      <c r="B185" s="200" t="str">
        <f>IF('Data Entry Table'!B185="","",'Data Entry Table'!B185)</f>
        <v/>
      </c>
      <c r="C185" s="201" t="str">
        <f>IF('Data Entry Table'!C185="","",'Data Entry Table'!C185)</f>
        <v/>
      </c>
      <c r="D185" s="73" t="str">
        <f>IF('Data Entry Table'!D185="","",'Data Entry Table'!D185)</f>
        <v/>
      </c>
      <c r="E185" s="202">
        <f>'Data Entry Table'!L185</f>
        <v>0</v>
      </c>
      <c r="F185" s="202">
        <f>'Data Entry Table'!M185</f>
        <v>0</v>
      </c>
      <c r="G185" s="202">
        <f>'Data Entry Table'!N185</f>
        <v>0</v>
      </c>
      <c r="H185" s="202">
        <f>'Data Entry Table'!O185</f>
        <v>0</v>
      </c>
      <c r="I185" s="202">
        <f>'Data Entry Table'!P185</f>
        <v>0</v>
      </c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</row>
    <row r="186" spans="1:31" ht="22.5" customHeight="1" x14ac:dyDescent="0.2">
      <c r="A186" s="200" t="str">
        <f>IF('Data Entry Table'!A186="","",'Data Entry Table'!A186)</f>
        <v/>
      </c>
      <c r="B186" s="200" t="str">
        <f>IF('Data Entry Table'!B186="","",'Data Entry Table'!B186)</f>
        <v/>
      </c>
      <c r="C186" s="201" t="str">
        <f>IF('Data Entry Table'!C186="","",'Data Entry Table'!C186)</f>
        <v/>
      </c>
      <c r="D186" s="73" t="str">
        <f>IF('Data Entry Table'!D186="","",'Data Entry Table'!D186)</f>
        <v/>
      </c>
      <c r="E186" s="202">
        <f>'Data Entry Table'!L186</f>
        <v>0</v>
      </c>
      <c r="F186" s="202">
        <f>'Data Entry Table'!M186</f>
        <v>0</v>
      </c>
      <c r="G186" s="202">
        <f>'Data Entry Table'!N186</f>
        <v>0</v>
      </c>
      <c r="H186" s="202">
        <f>'Data Entry Table'!O186</f>
        <v>0</v>
      </c>
      <c r="I186" s="202">
        <f>'Data Entry Table'!P186</f>
        <v>0</v>
      </c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</row>
    <row r="187" spans="1:31" ht="22.5" customHeight="1" x14ac:dyDescent="0.2">
      <c r="A187" s="200" t="str">
        <f>IF('Data Entry Table'!A187="","",'Data Entry Table'!A187)</f>
        <v/>
      </c>
      <c r="B187" s="200" t="str">
        <f>IF('Data Entry Table'!B187="","",'Data Entry Table'!B187)</f>
        <v/>
      </c>
      <c r="C187" s="201" t="str">
        <f>IF('Data Entry Table'!C187="","",'Data Entry Table'!C187)</f>
        <v/>
      </c>
      <c r="D187" s="73" t="str">
        <f>IF('Data Entry Table'!D187="","",'Data Entry Table'!D187)</f>
        <v/>
      </c>
      <c r="E187" s="202">
        <f>'Data Entry Table'!L187</f>
        <v>0</v>
      </c>
      <c r="F187" s="202">
        <f>'Data Entry Table'!M187</f>
        <v>0</v>
      </c>
      <c r="G187" s="202">
        <f>'Data Entry Table'!N187</f>
        <v>0</v>
      </c>
      <c r="H187" s="202">
        <f>'Data Entry Table'!O187</f>
        <v>0</v>
      </c>
      <c r="I187" s="202">
        <f>'Data Entry Table'!P187</f>
        <v>0</v>
      </c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</row>
    <row r="188" spans="1:31" ht="22.5" customHeight="1" x14ac:dyDescent="0.2">
      <c r="A188" s="200" t="str">
        <f>IF('Data Entry Table'!A188="","",'Data Entry Table'!A188)</f>
        <v/>
      </c>
      <c r="B188" s="200" t="str">
        <f>IF('Data Entry Table'!B188="","",'Data Entry Table'!B188)</f>
        <v/>
      </c>
      <c r="C188" s="201" t="str">
        <f>IF('Data Entry Table'!C188="","",'Data Entry Table'!C188)</f>
        <v/>
      </c>
      <c r="D188" s="73" t="str">
        <f>IF('Data Entry Table'!D188="","",'Data Entry Table'!D188)</f>
        <v/>
      </c>
      <c r="E188" s="202">
        <f>'Data Entry Table'!L188</f>
        <v>0</v>
      </c>
      <c r="F188" s="202">
        <f>'Data Entry Table'!M188</f>
        <v>0</v>
      </c>
      <c r="G188" s="202">
        <f>'Data Entry Table'!N188</f>
        <v>0</v>
      </c>
      <c r="H188" s="202">
        <f>'Data Entry Table'!O188</f>
        <v>0</v>
      </c>
      <c r="I188" s="202">
        <f>'Data Entry Table'!P188</f>
        <v>0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</row>
    <row r="189" spans="1:31" ht="22.5" customHeight="1" x14ac:dyDescent="0.2">
      <c r="A189" s="200" t="str">
        <f>IF('Data Entry Table'!A189="","",'Data Entry Table'!A189)</f>
        <v/>
      </c>
      <c r="B189" s="200" t="str">
        <f>IF('Data Entry Table'!B189="","",'Data Entry Table'!B189)</f>
        <v/>
      </c>
      <c r="C189" s="201" t="str">
        <f>IF('Data Entry Table'!C189="","",'Data Entry Table'!C189)</f>
        <v/>
      </c>
      <c r="D189" s="73" t="str">
        <f>IF('Data Entry Table'!D189="","",'Data Entry Table'!D189)</f>
        <v/>
      </c>
      <c r="E189" s="202">
        <f>'Data Entry Table'!L189</f>
        <v>0</v>
      </c>
      <c r="F189" s="202">
        <f>'Data Entry Table'!M189</f>
        <v>0</v>
      </c>
      <c r="G189" s="202">
        <f>'Data Entry Table'!N189</f>
        <v>0</v>
      </c>
      <c r="H189" s="202">
        <f>'Data Entry Table'!O189</f>
        <v>0</v>
      </c>
      <c r="I189" s="202">
        <f>'Data Entry Table'!P189</f>
        <v>0</v>
      </c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</row>
    <row r="190" spans="1:31" ht="22.5" customHeight="1" x14ac:dyDescent="0.2">
      <c r="A190" s="200" t="str">
        <f>IF('Data Entry Table'!A190="","",'Data Entry Table'!A190)</f>
        <v/>
      </c>
      <c r="B190" s="200" t="str">
        <f>IF('Data Entry Table'!B190="","",'Data Entry Table'!B190)</f>
        <v/>
      </c>
      <c r="C190" s="201" t="str">
        <f>IF('Data Entry Table'!C190="","",'Data Entry Table'!C190)</f>
        <v/>
      </c>
      <c r="D190" s="73" t="str">
        <f>IF('Data Entry Table'!D190="","",'Data Entry Table'!D190)</f>
        <v/>
      </c>
      <c r="E190" s="202">
        <f>'Data Entry Table'!L190</f>
        <v>0</v>
      </c>
      <c r="F190" s="202">
        <f>'Data Entry Table'!M190</f>
        <v>0</v>
      </c>
      <c r="G190" s="202">
        <f>'Data Entry Table'!N190</f>
        <v>0</v>
      </c>
      <c r="H190" s="202">
        <f>'Data Entry Table'!O190</f>
        <v>0</v>
      </c>
      <c r="I190" s="202">
        <f>'Data Entry Table'!P190</f>
        <v>0</v>
      </c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</row>
    <row r="191" spans="1:31" ht="22.5" customHeight="1" x14ac:dyDescent="0.2">
      <c r="A191" s="200" t="str">
        <f>IF('Data Entry Table'!A191="","",'Data Entry Table'!A191)</f>
        <v/>
      </c>
      <c r="B191" s="200" t="str">
        <f>IF('Data Entry Table'!B191="","",'Data Entry Table'!B191)</f>
        <v/>
      </c>
      <c r="C191" s="201" t="str">
        <f>IF('Data Entry Table'!C191="","",'Data Entry Table'!C191)</f>
        <v/>
      </c>
      <c r="D191" s="73" t="str">
        <f>IF('Data Entry Table'!D191="","",'Data Entry Table'!D191)</f>
        <v/>
      </c>
      <c r="E191" s="202">
        <f>'Data Entry Table'!L191</f>
        <v>0</v>
      </c>
      <c r="F191" s="202">
        <f>'Data Entry Table'!M191</f>
        <v>0</v>
      </c>
      <c r="G191" s="202">
        <f>'Data Entry Table'!N191</f>
        <v>0</v>
      </c>
      <c r="H191" s="202">
        <f>'Data Entry Table'!O191</f>
        <v>0</v>
      </c>
      <c r="I191" s="202">
        <f>'Data Entry Table'!P191</f>
        <v>0</v>
      </c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</row>
    <row r="192" spans="1:31" ht="22.5" customHeight="1" x14ac:dyDescent="0.2">
      <c r="A192" s="200" t="str">
        <f>IF('Data Entry Table'!A192="","",'Data Entry Table'!A192)</f>
        <v/>
      </c>
      <c r="B192" s="200" t="str">
        <f>IF('Data Entry Table'!B192="","",'Data Entry Table'!B192)</f>
        <v/>
      </c>
      <c r="C192" s="201" t="str">
        <f>IF('Data Entry Table'!C192="","",'Data Entry Table'!C192)</f>
        <v/>
      </c>
      <c r="D192" s="73" t="str">
        <f>IF('Data Entry Table'!D192="","",'Data Entry Table'!D192)</f>
        <v/>
      </c>
      <c r="E192" s="202">
        <f>'Data Entry Table'!L192</f>
        <v>0</v>
      </c>
      <c r="F192" s="202">
        <f>'Data Entry Table'!M192</f>
        <v>0</v>
      </c>
      <c r="G192" s="202">
        <f>'Data Entry Table'!N192</f>
        <v>0</v>
      </c>
      <c r="H192" s="202">
        <f>'Data Entry Table'!O192</f>
        <v>0</v>
      </c>
      <c r="I192" s="202">
        <f>'Data Entry Table'!P192</f>
        <v>0</v>
      </c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</row>
    <row r="193" spans="1:31" ht="22.5" customHeight="1" x14ac:dyDescent="0.2">
      <c r="A193" s="200" t="str">
        <f>IF('Data Entry Table'!A193="","",'Data Entry Table'!A193)</f>
        <v/>
      </c>
      <c r="B193" s="200" t="str">
        <f>IF('Data Entry Table'!B193="","",'Data Entry Table'!B193)</f>
        <v/>
      </c>
      <c r="C193" s="201" t="str">
        <f>IF('Data Entry Table'!C193="","",'Data Entry Table'!C193)</f>
        <v/>
      </c>
      <c r="D193" s="73" t="str">
        <f>IF('Data Entry Table'!D193="","",'Data Entry Table'!D193)</f>
        <v/>
      </c>
      <c r="E193" s="202">
        <f>'Data Entry Table'!L193</f>
        <v>0</v>
      </c>
      <c r="F193" s="202">
        <f>'Data Entry Table'!M193</f>
        <v>0</v>
      </c>
      <c r="G193" s="202">
        <f>'Data Entry Table'!N193</f>
        <v>0</v>
      </c>
      <c r="H193" s="202">
        <f>'Data Entry Table'!O193</f>
        <v>0</v>
      </c>
      <c r="I193" s="202">
        <f>'Data Entry Table'!P193</f>
        <v>0</v>
      </c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</row>
    <row r="194" spans="1:31" ht="22.5" customHeight="1" x14ac:dyDescent="0.2">
      <c r="A194" s="200" t="str">
        <f>IF('Data Entry Table'!A194="","",'Data Entry Table'!A194)</f>
        <v/>
      </c>
      <c r="B194" s="200" t="str">
        <f>IF('Data Entry Table'!B194="","",'Data Entry Table'!B194)</f>
        <v/>
      </c>
      <c r="C194" s="201" t="str">
        <f>IF('Data Entry Table'!C194="","",'Data Entry Table'!C194)</f>
        <v/>
      </c>
      <c r="D194" s="73" t="str">
        <f>IF('Data Entry Table'!D194="","",'Data Entry Table'!D194)</f>
        <v/>
      </c>
      <c r="E194" s="202">
        <f>'Data Entry Table'!L194</f>
        <v>0</v>
      </c>
      <c r="F194" s="202">
        <f>'Data Entry Table'!M194</f>
        <v>0</v>
      </c>
      <c r="G194" s="202">
        <f>'Data Entry Table'!N194</f>
        <v>0</v>
      </c>
      <c r="H194" s="202">
        <f>'Data Entry Table'!O194</f>
        <v>0</v>
      </c>
      <c r="I194" s="202">
        <f>'Data Entry Table'!P194</f>
        <v>0</v>
      </c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</row>
    <row r="195" spans="1:31" ht="22.5" customHeight="1" x14ac:dyDescent="0.2">
      <c r="A195" s="200" t="str">
        <f>IF('Data Entry Table'!A195="","",'Data Entry Table'!A195)</f>
        <v/>
      </c>
      <c r="B195" s="200" t="str">
        <f>IF('Data Entry Table'!B195="","",'Data Entry Table'!B195)</f>
        <v/>
      </c>
      <c r="C195" s="201" t="str">
        <f>IF('Data Entry Table'!C195="","",'Data Entry Table'!C195)</f>
        <v/>
      </c>
      <c r="D195" s="73" t="str">
        <f>IF('Data Entry Table'!D195="","",'Data Entry Table'!D195)</f>
        <v/>
      </c>
      <c r="E195" s="202">
        <f>'Data Entry Table'!L195</f>
        <v>0</v>
      </c>
      <c r="F195" s="202">
        <f>'Data Entry Table'!M195</f>
        <v>0</v>
      </c>
      <c r="G195" s="202">
        <f>'Data Entry Table'!N195</f>
        <v>0</v>
      </c>
      <c r="H195" s="202">
        <f>'Data Entry Table'!O195</f>
        <v>0</v>
      </c>
      <c r="I195" s="202">
        <f>'Data Entry Table'!P195</f>
        <v>0</v>
      </c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</row>
    <row r="196" spans="1:31" ht="22.5" customHeight="1" x14ac:dyDescent="0.2">
      <c r="A196" s="200" t="str">
        <f>IF('Data Entry Table'!A196="","",'Data Entry Table'!A196)</f>
        <v/>
      </c>
      <c r="B196" s="200" t="str">
        <f>IF('Data Entry Table'!B196="","",'Data Entry Table'!B196)</f>
        <v/>
      </c>
      <c r="C196" s="201" t="str">
        <f>IF('Data Entry Table'!C196="","",'Data Entry Table'!C196)</f>
        <v/>
      </c>
      <c r="D196" s="73" t="str">
        <f>IF('Data Entry Table'!D196="","",'Data Entry Table'!D196)</f>
        <v/>
      </c>
      <c r="E196" s="202">
        <f>'Data Entry Table'!L196</f>
        <v>0</v>
      </c>
      <c r="F196" s="202">
        <f>'Data Entry Table'!M196</f>
        <v>0</v>
      </c>
      <c r="G196" s="202">
        <f>'Data Entry Table'!N196</f>
        <v>0</v>
      </c>
      <c r="H196" s="202">
        <f>'Data Entry Table'!O196</f>
        <v>0</v>
      </c>
      <c r="I196" s="202">
        <f>'Data Entry Table'!P196</f>
        <v>0</v>
      </c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</row>
    <row r="197" spans="1:31" ht="22.5" customHeight="1" x14ac:dyDescent="0.2">
      <c r="A197" s="200" t="str">
        <f>IF('Data Entry Table'!A197="","",'Data Entry Table'!A197)</f>
        <v/>
      </c>
      <c r="B197" s="200" t="str">
        <f>IF('Data Entry Table'!B197="","",'Data Entry Table'!B197)</f>
        <v/>
      </c>
      <c r="C197" s="201" t="str">
        <f>IF('Data Entry Table'!C197="","",'Data Entry Table'!C197)</f>
        <v/>
      </c>
      <c r="D197" s="73" t="str">
        <f>IF('Data Entry Table'!D197="","",'Data Entry Table'!D197)</f>
        <v/>
      </c>
      <c r="E197" s="202">
        <f>'Data Entry Table'!L197</f>
        <v>0</v>
      </c>
      <c r="F197" s="202">
        <f>'Data Entry Table'!M197</f>
        <v>0</v>
      </c>
      <c r="G197" s="202">
        <f>'Data Entry Table'!N197</f>
        <v>0</v>
      </c>
      <c r="H197" s="202">
        <f>'Data Entry Table'!O197</f>
        <v>0</v>
      </c>
      <c r="I197" s="202">
        <f>'Data Entry Table'!P197</f>
        <v>0</v>
      </c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</row>
    <row r="198" spans="1:31" ht="22.5" customHeight="1" x14ac:dyDescent="0.2">
      <c r="A198" s="200" t="str">
        <f>IF('Data Entry Table'!A198="","",'Data Entry Table'!A198)</f>
        <v/>
      </c>
      <c r="B198" s="200" t="str">
        <f>IF('Data Entry Table'!B198="","",'Data Entry Table'!B198)</f>
        <v/>
      </c>
      <c r="C198" s="201" t="str">
        <f>IF('Data Entry Table'!C198="","",'Data Entry Table'!C198)</f>
        <v/>
      </c>
      <c r="D198" s="73" t="str">
        <f>IF('Data Entry Table'!D198="","",'Data Entry Table'!D198)</f>
        <v/>
      </c>
      <c r="E198" s="202">
        <f>'Data Entry Table'!L198</f>
        <v>0</v>
      </c>
      <c r="F198" s="202">
        <f>'Data Entry Table'!M198</f>
        <v>0</v>
      </c>
      <c r="G198" s="202">
        <f>'Data Entry Table'!N198</f>
        <v>0</v>
      </c>
      <c r="H198" s="202">
        <f>'Data Entry Table'!O198</f>
        <v>0</v>
      </c>
      <c r="I198" s="202">
        <f>'Data Entry Table'!P198</f>
        <v>0</v>
      </c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</row>
    <row r="199" spans="1:31" ht="22.5" customHeight="1" x14ac:dyDescent="0.2">
      <c r="A199" s="200" t="str">
        <f>IF('Data Entry Table'!A199="","",'Data Entry Table'!A199)</f>
        <v/>
      </c>
      <c r="B199" s="200" t="str">
        <f>IF('Data Entry Table'!B199="","",'Data Entry Table'!B199)</f>
        <v/>
      </c>
      <c r="C199" s="201" t="str">
        <f>IF('Data Entry Table'!C199="","",'Data Entry Table'!C199)</f>
        <v/>
      </c>
      <c r="D199" s="73" t="str">
        <f>IF('Data Entry Table'!D199="","",'Data Entry Table'!D199)</f>
        <v/>
      </c>
      <c r="E199" s="202">
        <f>'Data Entry Table'!L199</f>
        <v>0</v>
      </c>
      <c r="F199" s="202">
        <f>'Data Entry Table'!M199</f>
        <v>0</v>
      </c>
      <c r="G199" s="202">
        <f>'Data Entry Table'!N199</f>
        <v>0</v>
      </c>
      <c r="H199" s="202">
        <f>'Data Entry Table'!O199</f>
        <v>0</v>
      </c>
      <c r="I199" s="202">
        <f>'Data Entry Table'!P199</f>
        <v>0</v>
      </c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</row>
    <row r="200" spans="1:31" ht="22.5" customHeight="1" x14ac:dyDescent="0.2">
      <c r="A200" s="200" t="str">
        <f>IF('Data Entry Table'!A200="","",'Data Entry Table'!A200)</f>
        <v/>
      </c>
      <c r="B200" s="200" t="str">
        <f>IF('Data Entry Table'!B200="","",'Data Entry Table'!B200)</f>
        <v/>
      </c>
      <c r="C200" s="201" t="str">
        <f>IF('Data Entry Table'!C200="","",'Data Entry Table'!C200)</f>
        <v/>
      </c>
      <c r="D200" s="73" t="str">
        <f>IF('Data Entry Table'!D200="","",'Data Entry Table'!D200)</f>
        <v/>
      </c>
      <c r="E200" s="202">
        <f>'Data Entry Table'!L200</f>
        <v>0</v>
      </c>
      <c r="F200" s="202">
        <f>'Data Entry Table'!M200</f>
        <v>0</v>
      </c>
      <c r="G200" s="202">
        <f>'Data Entry Table'!N200</f>
        <v>0</v>
      </c>
      <c r="H200" s="202">
        <f>'Data Entry Table'!O200</f>
        <v>0</v>
      </c>
      <c r="I200" s="202">
        <f>'Data Entry Table'!P200</f>
        <v>0</v>
      </c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</row>
    <row r="201" spans="1:31" ht="15.75" customHeight="1" x14ac:dyDescent="0.2">
      <c r="A201" s="7"/>
      <c r="B201" s="7"/>
      <c r="C201" s="8" t="str">
        <f>IF('Data Entry Table'!C201="","",'Data Entry Table'!C201)</f>
        <v/>
      </c>
      <c r="D201" s="9" t="str">
        <f>IF('Data Entry Table'!K201="","",'Data Entry Table'!K201)</f>
        <v/>
      </c>
      <c r="E201" s="9" t="str">
        <f>IF('Data Entry Table'!L201="","",'Data Entry Table'!L201)</f>
        <v/>
      </c>
      <c r="F201" s="9" t="str">
        <f>IF('Data Entry Table'!M201="","",'Data Entry Table'!M201)</f>
        <v/>
      </c>
      <c r="G201" s="9" t="str">
        <f>IF('Data Entry Table'!N201="","",'Data Entry Table'!N201)</f>
        <v/>
      </c>
      <c r="H201" s="10" t="str">
        <f t="shared" ref="H201:H1142" si="0">IF(D201="","",SUM(D201:G201))</f>
        <v/>
      </c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</row>
    <row r="202" spans="1:31" ht="20.25" customHeight="1" x14ac:dyDescent="0.3">
      <c r="A202" s="79"/>
      <c r="B202" s="7"/>
      <c r="C202" s="8"/>
      <c r="D202" s="9" t="str">
        <f>IF('Data Entry Table'!K202="","",'Data Entry Table'!K202)</f>
        <v/>
      </c>
      <c r="E202" s="9" t="str">
        <f>IF('Data Entry Table'!L202="","",'Data Entry Table'!L202)</f>
        <v/>
      </c>
      <c r="F202" s="9" t="str">
        <f>IF('Data Entry Table'!M202="","",'Data Entry Table'!M202)</f>
        <v/>
      </c>
      <c r="G202" s="9" t="str">
        <f>IF('Data Entry Table'!N202="","",'Data Entry Table'!N202)</f>
        <v/>
      </c>
      <c r="H202" s="10" t="str">
        <f t="shared" si="0"/>
        <v/>
      </c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</row>
    <row r="203" spans="1:31" ht="15.75" customHeight="1" x14ac:dyDescent="0.2">
      <c r="A203" s="7"/>
      <c r="B203" s="7"/>
      <c r="C203" s="8" t="str">
        <f>IF('Data Entry Table'!C203="","",'Data Entry Table'!C203)</f>
        <v/>
      </c>
      <c r="D203" s="9" t="str">
        <f>IF('Data Entry Table'!K203="","",'Data Entry Table'!K203)</f>
        <v/>
      </c>
      <c r="E203" s="9" t="str">
        <f>IF('Data Entry Table'!L203="","",'Data Entry Table'!L203)</f>
        <v/>
      </c>
      <c r="F203" s="9" t="str">
        <f>IF('Data Entry Table'!M203="","",'Data Entry Table'!M203)</f>
        <v/>
      </c>
      <c r="G203" s="9" t="str">
        <f>IF('Data Entry Table'!N203="","",'Data Entry Table'!N203)</f>
        <v/>
      </c>
      <c r="H203" s="10" t="str">
        <f t="shared" si="0"/>
        <v/>
      </c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</row>
    <row r="204" spans="1:31" ht="15.75" customHeight="1" x14ac:dyDescent="0.2">
      <c r="A204" s="7"/>
      <c r="B204" s="7"/>
      <c r="C204" s="8" t="str">
        <f>IF('Data Entry Table'!C204="","",'Data Entry Table'!C204)</f>
        <v/>
      </c>
      <c r="D204" s="9" t="str">
        <f>IF('Data Entry Table'!K204="","",'Data Entry Table'!K204)</f>
        <v/>
      </c>
      <c r="E204" s="9" t="str">
        <f>IF('Data Entry Table'!L204="","",'Data Entry Table'!L204)</f>
        <v/>
      </c>
      <c r="F204" s="9" t="str">
        <f>IF('Data Entry Table'!M204="","",'Data Entry Table'!M204)</f>
        <v/>
      </c>
      <c r="G204" s="9" t="str">
        <f>IF('Data Entry Table'!N204="","",'Data Entry Table'!N204)</f>
        <v/>
      </c>
      <c r="H204" s="10" t="str">
        <f t="shared" si="0"/>
        <v/>
      </c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</row>
    <row r="205" spans="1:31" ht="15.75" customHeight="1" x14ac:dyDescent="0.2">
      <c r="A205" s="7"/>
      <c r="B205" s="7"/>
      <c r="C205" s="8" t="str">
        <f>IF('Data Entry Table'!C205="","",'Data Entry Table'!C205)</f>
        <v/>
      </c>
      <c r="D205" s="9" t="str">
        <f>IF('Data Entry Table'!K205="","",'Data Entry Table'!K205)</f>
        <v/>
      </c>
      <c r="E205" s="9" t="str">
        <f>IF('Data Entry Table'!L205="","",'Data Entry Table'!L205)</f>
        <v/>
      </c>
      <c r="F205" s="9" t="str">
        <f>IF('Data Entry Table'!M205="","",'Data Entry Table'!M205)</f>
        <v/>
      </c>
      <c r="G205" s="9" t="str">
        <f>IF('Data Entry Table'!N205="","",'Data Entry Table'!N205)</f>
        <v/>
      </c>
      <c r="H205" s="10" t="str">
        <f t="shared" si="0"/>
        <v/>
      </c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</row>
    <row r="206" spans="1:31" ht="15.75" customHeight="1" x14ac:dyDescent="0.2">
      <c r="A206" s="7"/>
      <c r="B206" s="7"/>
      <c r="C206" s="8" t="str">
        <f>IF('Data Entry Table'!C206="","",'Data Entry Table'!C206)</f>
        <v/>
      </c>
      <c r="D206" s="9" t="str">
        <f>IF('Data Entry Table'!K206="","",'Data Entry Table'!K206)</f>
        <v/>
      </c>
      <c r="E206" s="9" t="str">
        <f>IF('Data Entry Table'!L206="","",'Data Entry Table'!L206)</f>
        <v/>
      </c>
      <c r="F206" s="9" t="str">
        <f>IF('Data Entry Table'!M206="","",'Data Entry Table'!M206)</f>
        <v/>
      </c>
      <c r="G206" s="9" t="str">
        <f>IF('Data Entry Table'!N206="","",'Data Entry Table'!N206)</f>
        <v/>
      </c>
      <c r="H206" s="10" t="str">
        <f t="shared" si="0"/>
        <v/>
      </c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</row>
    <row r="207" spans="1:31" ht="15.75" customHeight="1" x14ac:dyDescent="0.2">
      <c r="A207" s="7"/>
      <c r="B207" s="7"/>
      <c r="C207" s="8" t="str">
        <f>IF('Data Entry Table'!C207="","",'Data Entry Table'!C207)</f>
        <v/>
      </c>
      <c r="D207" s="9" t="str">
        <f>IF('Data Entry Table'!K207="","",'Data Entry Table'!K207)</f>
        <v/>
      </c>
      <c r="E207" s="9" t="str">
        <f>IF('Data Entry Table'!L207="","",'Data Entry Table'!L207)</f>
        <v/>
      </c>
      <c r="F207" s="9" t="str">
        <f>IF('Data Entry Table'!M207="","",'Data Entry Table'!M207)</f>
        <v/>
      </c>
      <c r="G207" s="9" t="str">
        <f>IF('Data Entry Table'!N207="","",'Data Entry Table'!N207)</f>
        <v/>
      </c>
      <c r="H207" s="10" t="str">
        <f t="shared" si="0"/>
        <v/>
      </c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</row>
    <row r="208" spans="1:31" ht="15.75" customHeight="1" x14ac:dyDescent="0.2">
      <c r="A208" s="7"/>
      <c r="B208" s="7"/>
      <c r="C208" s="8" t="str">
        <f>IF('Data Entry Table'!C208="","",'Data Entry Table'!C208)</f>
        <v/>
      </c>
      <c r="D208" s="9" t="str">
        <f>IF('Data Entry Table'!K208="","",'Data Entry Table'!K208)</f>
        <v/>
      </c>
      <c r="E208" s="9" t="str">
        <f>IF('Data Entry Table'!L208="","",'Data Entry Table'!L208)</f>
        <v/>
      </c>
      <c r="F208" s="9" t="str">
        <f>IF('Data Entry Table'!M208="","",'Data Entry Table'!M208)</f>
        <v/>
      </c>
      <c r="G208" s="9" t="str">
        <f>IF('Data Entry Table'!N208="","",'Data Entry Table'!N208)</f>
        <v/>
      </c>
      <c r="H208" s="10" t="str">
        <f t="shared" si="0"/>
        <v/>
      </c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</row>
    <row r="209" spans="1:31" ht="15.75" customHeight="1" x14ac:dyDescent="0.2">
      <c r="A209" s="7"/>
      <c r="B209" s="7"/>
      <c r="C209" s="8" t="str">
        <f>IF('Data Entry Table'!C209="","",'Data Entry Table'!C209)</f>
        <v/>
      </c>
      <c r="D209" s="9" t="str">
        <f>IF('Data Entry Table'!K209="","",'Data Entry Table'!K209)</f>
        <v/>
      </c>
      <c r="E209" s="9" t="str">
        <f>IF('Data Entry Table'!L209="","",'Data Entry Table'!L209)</f>
        <v/>
      </c>
      <c r="F209" s="9" t="str">
        <f>IF('Data Entry Table'!M209="","",'Data Entry Table'!M209)</f>
        <v/>
      </c>
      <c r="G209" s="9" t="str">
        <f>IF('Data Entry Table'!N209="","",'Data Entry Table'!N209)</f>
        <v/>
      </c>
      <c r="H209" s="10" t="str">
        <f t="shared" si="0"/>
        <v/>
      </c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</row>
    <row r="210" spans="1:31" ht="15.75" customHeight="1" x14ac:dyDescent="0.2">
      <c r="A210" s="7"/>
      <c r="B210" s="7"/>
      <c r="C210" s="8" t="str">
        <f>IF('Data Entry Table'!C210="","",'Data Entry Table'!C210)</f>
        <v/>
      </c>
      <c r="D210" s="9" t="str">
        <f>IF('Data Entry Table'!K210="","",'Data Entry Table'!K210)</f>
        <v/>
      </c>
      <c r="E210" s="9" t="str">
        <f>IF('Data Entry Table'!L210="","",'Data Entry Table'!L210)</f>
        <v/>
      </c>
      <c r="F210" s="9" t="str">
        <f>IF('Data Entry Table'!M210="","",'Data Entry Table'!M210)</f>
        <v/>
      </c>
      <c r="G210" s="9" t="str">
        <f>IF('Data Entry Table'!N210="","",'Data Entry Table'!N210)</f>
        <v/>
      </c>
      <c r="H210" s="10" t="str">
        <f t="shared" si="0"/>
        <v/>
      </c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</row>
    <row r="211" spans="1:31" ht="15.75" customHeight="1" x14ac:dyDescent="0.2">
      <c r="A211" s="7"/>
      <c r="B211" s="7"/>
      <c r="C211" s="8" t="str">
        <f>IF('Data Entry Table'!C211="","",'Data Entry Table'!C211)</f>
        <v/>
      </c>
      <c r="D211" s="9" t="str">
        <f>IF('Data Entry Table'!K211="","",'Data Entry Table'!K211)</f>
        <v/>
      </c>
      <c r="E211" s="9" t="str">
        <f>IF('Data Entry Table'!L211="","",'Data Entry Table'!L211)</f>
        <v/>
      </c>
      <c r="F211" s="9" t="str">
        <f>IF('Data Entry Table'!M211="","",'Data Entry Table'!M211)</f>
        <v/>
      </c>
      <c r="G211" s="9" t="str">
        <f>IF('Data Entry Table'!N211="","",'Data Entry Table'!N211)</f>
        <v/>
      </c>
      <c r="H211" s="10" t="str">
        <f t="shared" si="0"/>
        <v/>
      </c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</row>
    <row r="212" spans="1:31" ht="15.75" customHeight="1" x14ac:dyDescent="0.2">
      <c r="A212" s="7"/>
      <c r="B212" s="7"/>
      <c r="C212" s="8" t="str">
        <f>IF('Data Entry Table'!C212="","",'Data Entry Table'!C212)</f>
        <v/>
      </c>
      <c r="D212" s="9" t="str">
        <f>IF('Data Entry Table'!K212="","",'Data Entry Table'!K212)</f>
        <v/>
      </c>
      <c r="E212" s="9" t="str">
        <f>IF('Data Entry Table'!L212="","",'Data Entry Table'!L212)</f>
        <v/>
      </c>
      <c r="F212" s="9" t="str">
        <f>IF('Data Entry Table'!M212="","",'Data Entry Table'!M212)</f>
        <v/>
      </c>
      <c r="G212" s="9" t="str">
        <f>IF('Data Entry Table'!N212="","",'Data Entry Table'!N212)</f>
        <v/>
      </c>
      <c r="H212" s="10" t="str">
        <f t="shared" si="0"/>
        <v/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</row>
    <row r="213" spans="1:31" ht="15.75" customHeight="1" x14ac:dyDescent="0.2">
      <c r="A213" s="7"/>
      <c r="B213" s="7"/>
      <c r="C213" s="8" t="str">
        <f>IF('Data Entry Table'!C213="","",'Data Entry Table'!C213)</f>
        <v/>
      </c>
      <c r="D213" s="9" t="str">
        <f>IF('Data Entry Table'!K213="","",'Data Entry Table'!K213)</f>
        <v/>
      </c>
      <c r="E213" s="9" t="str">
        <f>IF('Data Entry Table'!L213="","",'Data Entry Table'!L213)</f>
        <v/>
      </c>
      <c r="F213" s="9" t="str">
        <f>IF('Data Entry Table'!M213="","",'Data Entry Table'!M213)</f>
        <v/>
      </c>
      <c r="G213" s="9" t="str">
        <f>IF('Data Entry Table'!N213="","",'Data Entry Table'!N213)</f>
        <v/>
      </c>
      <c r="H213" s="10" t="str">
        <f t="shared" si="0"/>
        <v/>
      </c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</row>
    <row r="214" spans="1:31" ht="15.75" customHeight="1" x14ac:dyDescent="0.2">
      <c r="A214" s="7"/>
      <c r="B214" s="7"/>
      <c r="C214" s="8" t="str">
        <f>IF('Data Entry Table'!C214="","",'Data Entry Table'!C214)</f>
        <v/>
      </c>
      <c r="D214" s="9" t="str">
        <f>IF('Data Entry Table'!K214="","",'Data Entry Table'!K214)</f>
        <v/>
      </c>
      <c r="E214" s="9" t="str">
        <f>IF('Data Entry Table'!L214="","",'Data Entry Table'!L214)</f>
        <v/>
      </c>
      <c r="F214" s="9" t="str">
        <f>IF('Data Entry Table'!M214="","",'Data Entry Table'!M214)</f>
        <v/>
      </c>
      <c r="G214" s="9" t="str">
        <f>IF('Data Entry Table'!N214="","",'Data Entry Table'!N214)</f>
        <v/>
      </c>
      <c r="H214" s="10" t="str">
        <f t="shared" si="0"/>
        <v/>
      </c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</row>
    <row r="215" spans="1:31" ht="15.75" customHeight="1" x14ac:dyDescent="0.2">
      <c r="A215" s="7"/>
      <c r="B215" s="7"/>
      <c r="C215" s="8" t="str">
        <f>IF('Data Entry Table'!C215="","",'Data Entry Table'!C215)</f>
        <v/>
      </c>
      <c r="D215" s="9" t="str">
        <f>IF('Data Entry Table'!K215="","",'Data Entry Table'!K215)</f>
        <v/>
      </c>
      <c r="E215" s="9" t="str">
        <f>IF('Data Entry Table'!L215="","",'Data Entry Table'!L215)</f>
        <v/>
      </c>
      <c r="F215" s="9" t="str">
        <f>IF('Data Entry Table'!M215="","",'Data Entry Table'!M215)</f>
        <v/>
      </c>
      <c r="G215" s="9" t="str">
        <f>IF('Data Entry Table'!N215="","",'Data Entry Table'!N215)</f>
        <v/>
      </c>
      <c r="H215" s="10" t="str">
        <f t="shared" si="0"/>
        <v/>
      </c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</row>
    <row r="216" spans="1:31" ht="15.75" customHeight="1" x14ac:dyDescent="0.2">
      <c r="A216" s="7"/>
      <c r="B216" s="7"/>
      <c r="C216" s="8" t="str">
        <f>IF('Data Entry Table'!C216="","",'Data Entry Table'!C216)</f>
        <v/>
      </c>
      <c r="D216" s="9" t="str">
        <f>IF('Data Entry Table'!K216="","",'Data Entry Table'!K216)</f>
        <v/>
      </c>
      <c r="E216" s="9" t="str">
        <f>IF('Data Entry Table'!L216="","",'Data Entry Table'!L216)</f>
        <v/>
      </c>
      <c r="F216" s="9" t="str">
        <f>IF('Data Entry Table'!M216="","",'Data Entry Table'!M216)</f>
        <v/>
      </c>
      <c r="G216" s="9" t="str">
        <f>IF('Data Entry Table'!N216="","",'Data Entry Table'!N216)</f>
        <v/>
      </c>
      <c r="H216" s="10" t="str">
        <f t="shared" si="0"/>
        <v/>
      </c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</row>
    <row r="217" spans="1:31" ht="15.75" customHeight="1" x14ac:dyDescent="0.2">
      <c r="A217" s="7"/>
      <c r="B217" s="7"/>
      <c r="C217" s="8" t="str">
        <f>IF('Data Entry Table'!C217="","",'Data Entry Table'!C217)</f>
        <v/>
      </c>
      <c r="D217" s="9" t="str">
        <f>IF('Data Entry Table'!K217="","",'Data Entry Table'!K217)</f>
        <v/>
      </c>
      <c r="E217" s="9" t="str">
        <f>IF('Data Entry Table'!L217="","",'Data Entry Table'!L217)</f>
        <v/>
      </c>
      <c r="F217" s="9" t="str">
        <f>IF('Data Entry Table'!M217="","",'Data Entry Table'!M217)</f>
        <v/>
      </c>
      <c r="G217" s="9" t="str">
        <f>IF('Data Entry Table'!N217="","",'Data Entry Table'!N217)</f>
        <v/>
      </c>
      <c r="H217" s="10" t="str">
        <f t="shared" si="0"/>
        <v/>
      </c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</row>
    <row r="218" spans="1:31" ht="15.75" customHeight="1" x14ac:dyDescent="0.2">
      <c r="A218" s="7"/>
      <c r="B218" s="7"/>
      <c r="C218" s="8" t="str">
        <f>IF('Data Entry Table'!C218="","",'Data Entry Table'!C218)</f>
        <v/>
      </c>
      <c r="D218" s="9" t="str">
        <f>IF('Data Entry Table'!K218="","",'Data Entry Table'!K218)</f>
        <v/>
      </c>
      <c r="E218" s="9" t="str">
        <f>IF('Data Entry Table'!L218="","",'Data Entry Table'!L218)</f>
        <v/>
      </c>
      <c r="F218" s="9" t="str">
        <f>IF('Data Entry Table'!M218="","",'Data Entry Table'!M218)</f>
        <v/>
      </c>
      <c r="G218" s="9" t="str">
        <f>IF('Data Entry Table'!N218="","",'Data Entry Table'!N218)</f>
        <v/>
      </c>
      <c r="H218" s="10" t="str">
        <f t="shared" si="0"/>
        <v/>
      </c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</row>
    <row r="219" spans="1:31" ht="15.75" customHeight="1" x14ac:dyDescent="0.2">
      <c r="A219" s="7"/>
      <c r="B219" s="7"/>
      <c r="C219" s="8" t="str">
        <f>IF('Data Entry Table'!C219="","",'Data Entry Table'!C219)</f>
        <v/>
      </c>
      <c r="D219" s="9" t="str">
        <f>IF('Data Entry Table'!K219="","",'Data Entry Table'!K219)</f>
        <v/>
      </c>
      <c r="E219" s="9" t="str">
        <f>IF('Data Entry Table'!L219="","",'Data Entry Table'!L219)</f>
        <v/>
      </c>
      <c r="F219" s="9" t="str">
        <f>IF('Data Entry Table'!M219="","",'Data Entry Table'!M219)</f>
        <v/>
      </c>
      <c r="G219" s="9" t="str">
        <f>IF('Data Entry Table'!N219="","",'Data Entry Table'!N219)</f>
        <v/>
      </c>
      <c r="H219" s="10" t="str">
        <f t="shared" si="0"/>
        <v/>
      </c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</row>
    <row r="220" spans="1:31" ht="15.75" customHeight="1" x14ac:dyDescent="0.2">
      <c r="A220" s="7"/>
      <c r="B220" s="7"/>
      <c r="C220" s="8" t="str">
        <f>IF('Data Entry Table'!C220="","",'Data Entry Table'!C220)</f>
        <v/>
      </c>
      <c r="D220" s="9" t="str">
        <f>IF('Data Entry Table'!K220="","",'Data Entry Table'!K220)</f>
        <v/>
      </c>
      <c r="E220" s="9" t="str">
        <f>IF('Data Entry Table'!L220="","",'Data Entry Table'!L220)</f>
        <v/>
      </c>
      <c r="F220" s="9" t="str">
        <f>IF('Data Entry Table'!M220="","",'Data Entry Table'!M220)</f>
        <v/>
      </c>
      <c r="G220" s="9" t="str">
        <f>IF('Data Entry Table'!N220="","",'Data Entry Table'!N220)</f>
        <v/>
      </c>
      <c r="H220" s="10" t="str">
        <f t="shared" si="0"/>
        <v/>
      </c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</row>
    <row r="221" spans="1:31" ht="15.75" customHeight="1" x14ac:dyDescent="0.2">
      <c r="A221" s="7"/>
      <c r="B221" s="7"/>
      <c r="C221" s="8" t="str">
        <f>IF('Data Entry Table'!C221="","",'Data Entry Table'!C221)</f>
        <v/>
      </c>
      <c r="D221" s="9" t="str">
        <f>IF('Data Entry Table'!K221="","",'Data Entry Table'!K221)</f>
        <v/>
      </c>
      <c r="E221" s="9" t="str">
        <f>IF('Data Entry Table'!L221="","",'Data Entry Table'!L221)</f>
        <v/>
      </c>
      <c r="F221" s="9" t="str">
        <f>IF('Data Entry Table'!M221="","",'Data Entry Table'!M221)</f>
        <v/>
      </c>
      <c r="G221" s="9" t="str">
        <f>IF('Data Entry Table'!N221="","",'Data Entry Table'!N221)</f>
        <v/>
      </c>
      <c r="H221" s="10" t="str">
        <f t="shared" si="0"/>
        <v/>
      </c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</row>
    <row r="222" spans="1:31" ht="15.75" customHeight="1" x14ac:dyDescent="0.2">
      <c r="A222" s="7"/>
      <c r="B222" s="7"/>
      <c r="C222" s="8" t="str">
        <f>IF('Data Entry Table'!C222="","",'Data Entry Table'!C222)</f>
        <v/>
      </c>
      <c r="D222" s="9" t="str">
        <f>IF('Data Entry Table'!K222="","",'Data Entry Table'!K222)</f>
        <v/>
      </c>
      <c r="E222" s="9" t="str">
        <f>IF('Data Entry Table'!L222="","",'Data Entry Table'!L222)</f>
        <v/>
      </c>
      <c r="F222" s="9" t="str">
        <f>IF('Data Entry Table'!M222="","",'Data Entry Table'!M222)</f>
        <v/>
      </c>
      <c r="G222" s="9" t="str">
        <f>IF('Data Entry Table'!N222="","",'Data Entry Table'!N222)</f>
        <v/>
      </c>
      <c r="H222" s="10" t="str">
        <f t="shared" si="0"/>
        <v/>
      </c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</row>
    <row r="223" spans="1:31" ht="15.75" customHeight="1" x14ac:dyDescent="0.2">
      <c r="A223" s="7"/>
      <c r="B223" s="7"/>
      <c r="C223" s="8" t="str">
        <f>IF('Data Entry Table'!C223="","",'Data Entry Table'!C223)</f>
        <v/>
      </c>
      <c r="D223" s="9" t="str">
        <f>IF('Data Entry Table'!K223="","",'Data Entry Table'!K223)</f>
        <v/>
      </c>
      <c r="E223" s="9" t="str">
        <f>IF('Data Entry Table'!L223="","",'Data Entry Table'!L223)</f>
        <v/>
      </c>
      <c r="F223" s="9" t="str">
        <f>IF('Data Entry Table'!M223="","",'Data Entry Table'!M223)</f>
        <v/>
      </c>
      <c r="G223" s="9" t="str">
        <f>IF('Data Entry Table'!N223="","",'Data Entry Table'!N223)</f>
        <v/>
      </c>
      <c r="H223" s="10" t="str">
        <f t="shared" si="0"/>
        <v/>
      </c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</row>
    <row r="224" spans="1:31" ht="15.75" customHeight="1" x14ac:dyDescent="0.2">
      <c r="A224" s="7"/>
      <c r="B224" s="7"/>
      <c r="C224" s="8" t="str">
        <f>IF('Data Entry Table'!C224="","",'Data Entry Table'!C224)</f>
        <v/>
      </c>
      <c r="D224" s="9" t="str">
        <f>IF('Data Entry Table'!K224="","",'Data Entry Table'!K224)</f>
        <v/>
      </c>
      <c r="E224" s="9" t="str">
        <f>IF('Data Entry Table'!L224="","",'Data Entry Table'!L224)</f>
        <v/>
      </c>
      <c r="F224" s="9" t="str">
        <f>IF('Data Entry Table'!M224="","",'Data Entry Table'!M224)</f>
        <v/>
      </c>
      <c r="G224" s="9" t="str">
        <f>IF('Data Entry Table'!N224="","",'Data Entry Table'!N224)</f>
        <v/>
      </c>
      <c r="H224" s="10" t="str">
        <f t="shared" si="0"/>
        <v/>
      </c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</row>
    <row r="225" spans="1:31" ht="15.75" customHeight="1" x14ac:dyDescent="0.2">
      <c r="A225" s="7"/>
      <c r="B225" s="7"/>
      <c r="C225" s="8" t="str">
        <f>IF('Data Entry Table'!C225="","",'Data Entry Table'!C225)</f>
        <v/>
      </c>
      <c r="D225" s="9" t="str">
        <f>IF('Data Entry Table'!K225="","",'Data Entry Table'!K225)</f>
        <v/>
      </c>
      <c r="E225" s="9" t="str">
        <f>IF('Data Entry Table'!L225="","",'Data Entry Table'!L225)</f>
        <v/>
      </c>
      <c r="F225" s="9" t="str">
        <f>IF('Data Entry Table'!M225="","",'Data Entry Table'!M225)</f>
        <v/>
      </c>
      <c r="G225" s="9" t="str">
        <f>IF('Data Entry Table'!N225="","",'Data Entry Table'!N225)</f>
        <v/>
      </c>
      <c r="H225" s="10" t="str">
        <f t="shared" si="0"/>
        <v/>
      </c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</row>
    <row r="226" spans="1:31" ht="15.75" customHeight="1" x14ac:dyDescent="0.2">
      <c r="A226" s="7"/>
      <c r="B226" s="7"/>
      <c r="C226" s="8" t="str">
        <f>IF('Data Entry Table'!C226="","",'Data Entry Table'!C226)</f>
        <v/>
      </c>
      <c r="D226" s="9" t="str">
        <f>IF('Data Entry Table'!K226="","",'Data Entry Table'!K226)</f>
        <v/>
      </c>
      <c r="E226" s="9" t="str">
        <f>IF('Data Entry Table'!L226="","",'Data Entry Table'!L226)</f>
        <v/>
      </c>
      <c r="F226" s="9" t="str">
        <f>IF('Data Entry Table'!M226="","",'Data Entry Table'!M226)</f>
        <v/>
      </c>
      <c r="G226" s="9" t="str">
        <f>IF('Data Entry Table'!N226="","",'Data Entry Table'!N226)</f>
        <v/>
      </c>
      <c r="H226" s="10" t="str">
        <f t="shared" si="0"/>
        <v/>
      </c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</row>
    <row r="227" spans="1:31" ht="15.75" customHeight="1" x14ac:dyDescent="0.2">
      <c r="A227" s="7"/>
      <c r="B227" s="7"/>
      <c r="C227" s="8" t="str">
        <f>IF('Data Entry Table'!C227="","",'Data Entry Table'!C227)</f>
        <v/>
      </c>
      <c r="D227" s="9" t="str">
        <f>IF('Data Entry Table'!K227="","",'Data Entry Table'!K227)</f>
        <v/>
      </c>
      <c r="E227" s="9" t="str">
        <f>IF('Data Entry Table'!L227="","",'Data Entry Table'!L227)</f>
        <v/>
      </c>
      <c r="F227" s="9" t="str">
        <f>IF('Data Entry Table'!M227="","",'Data Entry Table'!M227)</f>
        <v/>
      </c>
      <c r="G227" s="9" t="str">
        <f>IF('Data Entry Table'!N227="","",'Data Entry Table'!N227)</f>
        <v/>
      </c>
      <c r="H227" s="10" t="str">
        <f t="shared" si="0"/>
        <v/>
      </c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</row>
    <row r="228" spans="1:31" ht="15.75" customHeight="1" x14ac:dyDescent="0.2">
      <c r="A228" s="7"/>
      <c r="B228" s="7"/>
      <c r="C228" s="8" t="str">
        <f>IF('Data Entry Table'!C228="","",'Data Entry Table'!C228)</f>
        <v/>
      </c>
      <c r="D228" s="9" t="str">
        <f>IF('Data Entry Table'!K228="","",'Data Entry Table'!K228)</f>
        <v/>
      </c>
      <c r="E228" s="9" t="str">
        <f>IF('Data Entry Table'!L228="","",'Data Entry Table'!L228)</f>
        <v/>
      </c>
      <c r="F228" s="9" t="str">
        <f>IF('Data Entry Table'!M228="","",'Data Entry Table'!M228)</f>
        <v/>
      </c>
      <c r="G228" s="9" t="str">
        <f>IF('Data Entry Table'!N228="","",'Data Entry Table'!N228)</f>
        <v/>
      </c>
      <c r="H228" s="10" t="str">
        <f t="shared" si="0"/>
        <v/>
      </c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</row>
    <row r="229" spans="1:31" ht="15.75" customHeight="1" x14ac:dyDescent="0.2">
      <c r="A229" s="7"/>
      <c r="B229" s="7"/>
      <c r="C229" s="8" t="str">
        <f>IF('Data Entry Table'!C229="","",'Data Entry Table'!C229)</f>
        <v/>
      </c>
      <c r="D229" s="9" t="str">
        <f>IF('Data Entry Table'!K229="","",'Data Entry Table'!K229)</f>
        <v/>
      </c>
      <c r="E229" s="9" t="str">
        <f>IF('Data Entry Table'!L229="","",'Data Entry Table'!L229)</f>
        <v/>
      </c>
      <c r="F229" s="9" t="str">
        <f>IF('Data Entry Table'!M229="","",'Data Entry Table'!M229)</f>
        <v/>
      </c>
      <c r="G229" s="9" t="str">
        <f>IF('Data Entry Table'!N229="","",'Data Entry Table'!N229)</f>
        <v/>
      </c>
      <c r="H229" s="10" t="str">
        <f t="shared" si="0"/>
        <v/>
      </c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</row>
    <row r="230" spans="1:31" ht="15.75" customHeight="1" x14ac:dyDescent="0.2">
      <c r="A230" s="7"/>
      <c r="B230" s="7"/>
      <c r="C230" s="8" t="str">
        <f>IF('Data Entry Table'!C230="","",'Data Entry Table'!C230)</f>
        <v/>
      </c>
      <c r="D230" s="9" t="str">
        <f>IF('Data Entry Table'!K230="","",'Data Entry Table'!K230)</f>
        <v/>
      </c>
      <c r="E230" s="9" t="str">
        <f>IF('Data Entry Table'!L230="","",'Data Entry Table'!L230)</f>
        <v/>
      </c>
      <c r="F230" s="9" t="str">
        <f>IF('Data Entry Table'!M230="","",'Data Entry Table'!M230)</f>
        <v/>
      </c>
      <c r="G230" s="9" t="str">
        <f>IF('Data Entry Table'!N230="","",'Data Entry Table'!N230)</f>
        <v/>
      </c>
      <c r="H230" s="10" t="str">
        <f t="shared" si="0"/>
        <v/>
      </c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</row>
    <row r="231" spans="1:31" ht="15.75" customHeight="1" x14ac:dyDescent="0.2">
      <c r="A231" s="7"/>
      <c r="B231" s="7"/>
      <c r="C231" s="8" t="str">
        <f>IF('Data Entry Table'!C231="","",'Data Entry Table'!C231)</f>
        <v/>
      </c>
      <c r="D231" s="9" t="str">
        <f>IF('Data Entry Table'!K231="","",'Data Entry Table'!K231)</f>
        <v/>
      </c>
      <c r="E231" s="9" t="str">
        <f>IF('Data Entry Table'!L231="","",'Data Entry Table'!L231)</f>
        <v/>
      </c>
      <c r="F231" s="9" t="str">
        <f>IF('Data Entry Table'!M231="","",'Data Entry Table'!M231)</f>
        <v/>
      </c>
      <c r="G231" s="9" t="str">
        <f>IF('Data Entry Table'!N231="","",'Data Entry Table'!N231)</f>
        <v/>
      </c>
      <c r="H231" s="10" t="str">
        <f t="shared" si="0"/>
        <v/>
      </c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</row>
    <row r="232" spans="1:31" ht="15.75" customHeight="1" x14ac:dyDescent="0.2">
      <c r="A232" s="7"/>
      <c r="B232" s="7"/>
      <c r="C232" s="8" t="str">
        <f>IF('Data Entry Table'!C232="","",'Data Entry Table'!C232)</f>
        <v/>
      </c>
      <c r="D232" s="9" t="str">
        <f>IF('Data Entry Table'!K232="","",'Data Entry Table'!K232)</f>
        <v/>
      </c>
      <c r="E232" s="9" t="str">
        <f>IF('Data Entry Table'!L232="","",'Data Entry Table'!L232)</f>
        <v/>
      </c>
      <c r="F232" s="9" t="str">
        <f>IF('Data Entry Table'!M232="","",'Data Entry Table'!M232)</f>
        <v/>
      </c>
      <c r="G232" s="9" t="str">
        <f>IF('Data Entry Table'!N232="","",'Data Entry Table'!N232)</f>
        <v/>
      </c>
      <c r="H232" s="10" t="str">
        <f t="shared" si="0"/>
        <v/>
      </c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</row>
    <row r="233" spans="1:31" ht="15.75" customHeight="1" x14ac:dyDescent="0.2">
      <c r="A233" s="7"/>
      <c r="B233" s="7"/>
      <c r="C233" s="8" t="str">
        <f>IF('Data Entry Table'!C233="","",'Data Entry Table'!C233)</f>
        <v/>
      </c>
      <c r="D233" s="9" t="str">
        <f>IF('Data Entry Table'!K233="","",'Data Entry Table'!K233)</f>
        <v/>
      </c>
      <c r="E233" s="9" t="str">
        <f>IF('Data Entry Table'!L233="","",'Data Entry Table'!L233)</f>
        <v/>
      </c>
      <c r="F233" s="9" t="str">
        <f>IF('Data Entry Table'!M233="","",'Data Entry Table'!M233)</f>
        <v/>
      </c>
      <c r="G233" s="9" t="str">
        <f>IF('Data Entry Table'!N233="","",'Data Entry Table'!N233)</f>
        <v/>
      </c>
      <c r="H233" s="10" t="str">
        <f t="shared" si="0"/>
        <v/>
      </c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</row>
    <row r="234" spans="1:31" ht="15.75" customHeight="1" x14ac:dyDescent="0.2">
      <c r="A234" s="7"/>
      <c r="B234" s="7"/>
      <c r="C234" s="8" t="str">
        <f>IF('Data Entry Table'!C234="","",'Data Entry Table'!C234)</f>
        <v/>
      </c>
      <c r="D234" s="9" t="str">
        <f>IF('Data Entry Table'!K234="","",'Data Entry Table'!K234)</f>
        <v/>
      </c>
      <c r="E234" s="9" t="str">
        <f>IF('Data Entry Table'!L234="","",'Data Entry Table'!L234)</f>
        <v/>
      </c>
      <c r="F234" s="9" t="str">
        <f>IF('Data Entry Table'!M234="","",'Data Entry Table'!M234)</f>
        <v/>
      </c>
      <c r="G234" s="9" t="str">
        <f>IF('Data Entry Table'!N234="","",'Data Entry Table'!N234)</f>
        <v/>
      </c>
      <c r="H234" s="10" t="str">
        <f t="shared" si="0"/>
        <v/>
      </c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</row>
    <row r="235" spans="1:31" ht="15.75" customHeight="1" x14ac:dyDescent="0.2">
      <c r="A235" s="7"/>
      <c r="B235" s="7"/>
      <c r="C235" s="8" t="str">
        <f>IF('Data Entry Table'!C235="","",'Data Entry Table'!C235)</f>
        <v/>
      </c>
      <c r="D235" s="9" t="str">
        <f>IF('Data Entry Table'!K235="","",'Data Entry Table'!K235)</f>
        <v/>
      </c>
      <c r="E235" s="9" t="str">
        <f>IF('Data Entry Table'!L235="","",'Data Entry Table'!L235)</f>
        <v/>
      </c>
      <c r="F235" s="9" t="str">
        <f>IF('Data Entry Table'!M235="","",'Data Entry Table'!M235)</f>
        <v/>
      </c>
      <c r="G235" s="9" t="str">
        <f>IF('Data Entry Table'!N235="","",'Data Entry Table'!N235)</f>
        <v/>
      </c>
      <c r="H235" s="10" t="str">
        <f t="shared" si="0"/>
        <v/>
      </c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</row>
    <row r="236" spans="1:31" ht="15.75" customHeight="1" x14ac:dyDescent="0.2">
      <c r="A236" s="7"/>
      <c r="B236" s="7"/>
      <c r="C236" s="8" t="str">
        <f>IF('Data Entry Table'!C236="","",'Data Entry Table'!C236)</f>
        <v/>
      </c>
      <c r="D236" s="9" t="str">
        <f>IF('Data Entry Table'!K236="","",'Data Entry Table'!K236)</f>
        <v/>
      </c>
      <c r="E236" s="9" t="str">
        <f>IF('Data Entry Table'!L236="","",'Data Entry Table'!L236)</f>
        <v/>
      </c>
      <c r="F236" s="9" t="str">
        <f>IF('Data Entry Table'!M236="","",'Data Entry Table'!M236)</f>
        <v/>
      </c>
      <c r="G236" s="9" t="str">
        <f>IF('Data Entry Table'!N236="","",'Data Entry Table'!N236)</f>
        <v/>
      </c>
      <c r="H236" s="10" t="str">
        <f t="shared" si="0"/>
        <v/>
      </c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</row>
    <row r="237" spans="1:31" ht="15.75" customHeight="1" x14ac:dyDescent="0.2">
      <c r="A237" s="7"/>
      <c r="B237" s="7"/>
      <c r="C237" s="8" t="str">
        <f>IF('Data Entry Table'!C237="","",'Data Entry Table'!C237)</f>
        <v/>
      </c>
      <c r="D237" s="9" t="str">
        <f>IF('Data Entry Table'!K237="","",'Data Entry Table'!K237)</f>
        <v/>
      </c>
      <c r="E237" s="9" t="str">
        <f>IF('Data Entry Table'!L237="","",'Data Entry Table'!L237)</f>
        <v/>
      </c>
      <c r="F237" s="9" t="str">
        <f>IF('Data Entry Table'!M237="","",'Data Entry Table'!M237)</f>
        <v/>
      </c>
      <c r="G237" s="9" t="str">
        <f>IF('Data Entry Table'!N237="","",'Data Entry Table'!N237)</f>
        <v/>
      </c>
      <c r="H237" s="10" t="str">
        <f t="shared" si="0"/>
        <v/>
      </c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</row>
    <row r="238" spans="1:31" ht="15.75" customHeight="1" x14ac:dyDescent="0.2">
      <c r="A238" s="7"/>
      <c r="B238" s="7"/>
      <c r="C238" s="8" t="str">
        <f>IF('Data Entry Table'!C238="","",'Data Entry Table'!C238)</f>
        <v/>
      </c>
      <c r="D238" s="9" t="str">
        <f>IF('Data Entry Table'!K238="","",'Data Entry Table'!K238)</f>
        <v/>
      </c>
      <c r="E238" s="9" t="str">
        <f>IF('Data Entry Table'!L238="","",'Data Entry Table'!L238)</f>
        <v/>
      </c>
      <c r="F238" s="9" t="str">
        <f>IF('Data Entry Table'!M238="","",'Data Entry Table'!M238)</f>
        <v/>
      </c>
      <c r="G238" s="9" t="str">
        <f>IF('Data Entry Table'!N238="","",'Data Entry Table'!N238)</f>
        <v/>
      </c>
      <c r="H238" s="10" t="str">
        <f t="shared" si="0"/>
        <v/>
      </c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</row>
    <row r="239" spans="1:31" ht="15.75" customHeight="1" x14ac:dyDescent="0.2">
      <c r="A239" s="7"/>
      <c r="B239" s="7"/>
      <c r="C239" s="8" t="str">
        <f>IF('Data Entry Table'!C239="","",'Data Entry Table'!C239)</f>
        <v/>
      </c>
      <c r="D239" s="9" t="str">
        <f>IF('Data Entry Table'!K239="","",'Data Entry Table'!K239)</f>
        <v/>
      </c>
      <c r="E239" s="9" t="str">
        <f>IF('Data Entry Table'!L239="","",'Data Entry Table'!L239)</f>
        <v/>
      </c>
      <c r="F239" s="9" t="str">
        <f>IF('Data Entry Table'!M239="","",'Data Entry Table'!M239)</f>
        <v/>
      </c>
      <c r="G239" s="9" t="str">
        <f>IF('Data Entry Table'!N239="","",'Data Entry Table'!N239)</f>
        <v/>
      </c>
      <c r="H239" s="10" t="str">
        <f t="shared" si="0"/>
        <v/>
      </c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</row>
    <row r="240" spans="1:31" ht="15.75" customHeight="1" x14ac:dyDescent="0.2">
      <c r="A240" s="7"/>
      <c r="B240" s="7"/>
      <c r="C240" s="8" t="str">
        <f>IF('Data Entry Table'!C240="","",'Data Entry Table'!C240)</f>
        <v/>
      </c>
      <c r="D240" s="9" t="str">
        <f>IF('Data Entry Table'!K240="","",'Data Entry Table'!K240)</f>
        <v/>
      </c>
      <c r="E240" s="9" t="str">
        <f>IF('Data Entry Table'!L240="","",'Data Entry Table'!L240)</f>
        <v/>
      </c>
      <c r="F240" s="9" t="str">
        <f>IF('Data Entry Table'!M240="","",'Data Entry Table'!M240)</f>
        <v/>
      </c>
      <c r="G240" s="9" t="str">
        <f>IF('Data Entry Table'!N240="","",'Data Entry Table'!N240)</f>
        <v/>
      </c>
      <c r="H240" s="10" t="str">
        <f t="shared" si="0"/>
        <v/>
      </c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</row>
    <row r="241" spans="1:31" ht="15.75" customHeight="1" x14ac:dyDescent="0.2">
      <c r="A241" s="7"/>
      <c r="B241" s="7"/>
      <c r="C241" s="8" t="str">
        <f>IF('Data Entry Table'!C241="","",'Data Entry Table'!C241)</f>
        <v/>
      </c>
      <c r="D241" s="9" t="str">
        <f>IF('Data Entry Table'!K241="","",'Data Entry Table'!K241)</f>
        <v/>
      </c>
      <c r="E241" s="9" t="str">
        <f>IF('Data Entry Table'!L241="","",'Data Entry Table'!L241)</f>
        <v/>
      </c>
      <c r="F241" s="9" t="str">
        <f>IF('Data Entry Table'!M241="","",'Data Entry Table'!M241)</f>
        <v/>
      </c>
      <c r="G241" s="9" t="str">
        <f>IF('Data Entry Table'!N241="","",'Data Entry Table'!N241)</f>
        <v/>
      </c>
      <c r="H241" s="10" t="str">
        <f t="shared" si="0"/>
        <v/>
      </c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</row>
    <row r="242" spans="1:31" ht="15.75" customHeight="1" x14ac:dyDescent="0.2">
      <c r="A242" s="7"/>
      <c r="B242" s="7"/>
      <c r="C242" s="8" t="str">
        <f>IF('Data Entry Table'!C242="","",'Data Entry Table'!C242)</f>
        <v/>
      </c>
      <c r="D242" s="9" t="str">
        <f>IF('Data Entry Table'!K242="","",'Data Entry Table'!K242)</f>
        <v/>
      </c>
      <c r="E242" s="9" t="str">
        <f>IF('Data Entry Table'!L242="","",'Data Entry Table'!L242)</f>
        <v/>
      </c>
      <c r="F242" s="9" t="str">
        <f>IF('Data Entry Table'!M242="","",'Data Entry Table'!M242)</f>
        <v/>
      </c>
      <c r="G242" s="9" t="str">
        <f>IF('Data Entry Table'!N242="","",'Data Entry Table'!N242)</f>
        <v/>
      </c>
      <c r="H242" s="10" t="str">
        <f t="shared" si="0"/>
        <v/>
      </c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</row>
    <row r="243" spans="1:31" ht="15.75" customHeight="1" x14ac:dyDescent="0.2">
      <c r="A243" s="7"/>
      <c r="B243" s="7"/>
      <c r="C243" s="8" t="str">
        <f>IF('Data Entry Table'!C243="","",'Data Entry Table'!C243)</f>
        <v/>
      </c>
      <c r="D243" s="9" t="str">
        <f>IF('Data Entry Table'!K243="","",'Data Entry Table'!K243)</f>
        <v/>
      </c>
      <c r="E243" s="9" t="str">
        <f>IF('Data Entry Table'!L243="","",'Data Entry Table'!L243)</f>
        <v/>
      </c>
      <c r="F243" s="9" t="str">
        <f>IF('Data Entry Table'!M243="","",'Data Entry Table'!M243)</f>
        <v/>
      </c>
      <c r="G243" s="9" t="str">
        <f>IF('Data Entry Table'!N243="","",'Data Entry Table'!N243)</f>
        <v/>
      </c>
      <c r="H243" s="10" t="str">
        <f t="shared" si="0"/>
        <v/>
      </c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</row>
    <row r="244" spans="1:31" ht="15.75" customHeight="1" x14ac:dyDescent="0.2">
      <c r="A244" s="7"/>
      <c r="B244" s="7"/>
      <c r="C244" s="8" t="str">
        <f>IF('Data Entry Table'!C244="","",'Data Entry Table'!C244)</f>
        <v/>
      </c>
      <c r="D244" s="9" t="str">
        <f>IF('Data Entry Table'!K244="","",'Data Entry Table'!K244)</f>
        <v/>
      </c>
      <c r="E244" s="9" t="str">
        <f>IF('Data Entry Table'!L244="","",'Data Entry Table'!L244)</f>
        <v/>
      </c>
      <c r="F244" s="9" t="str">
        <f>IF('Data Entry Table'!M244="","",'Data Entry Table'!M244)</f>
        <v/>
      </c>
      <c r="G244" s="9" t="str">
        <f>IF('Data Entry Table'!N244="","",'Data Entry Table'!N244)</f>
        <v/>
      </c>
      <c r="H244" s="10" t="str">
        <f t="shared" si="0"/>
        <v/>
      </c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</row>
    <row r="245" spans="1:31" ht="15.75" customHeight="1" x14ac:dyDescent="0.2">
      <c r="A245" s="7"/>
      <c r="B245" s="7"/>
      <c r="C245" s="8" t="str">
        <f>IF('Data Entry Table'!C245="","",'Data Entry Table'!C245)</f>
        <v/>
      </c>
      <c r="D245" s="9" t="str">
        <f>IF('Data Entry Table'!K245="","",'Data Entry Table'!K245)</f>
        <v/>
      </c>
      <c r="E245" s="9" t="str">
        <f>IF('Data Entry Table'!L245="","",'Data Entry Table'!L245)</f>
        <v/>
      </c>
      <c r="F245" s="9" t="str">
        <f>IF('Data Entry Table'!M245="","",'Data Entry Table'!M245)</f>
        <v/>
      </c>
      <c r="G245" s="9" t="str">
        <f>IF('Data Entry Table'!N245="","",'Data Entry Table'!N245)</f>
        <v/>
      </c>
      <c r="H245" s="10" t="str">
        <f t="shared" si="0"/>
        <v/>
      </c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</row>
    <row r="246" spans="1:31" ht="15.75" customHeight="1" x14ac:dyDescent="0.2">
      <c r="A246" s="7"/>
      <c r="B246" s="7"/>
      <c r="C246" s="8" t="str">
        <f>IF('Data Entry Table'!C246="","",'Data Entry Table'!C246)</f>
        <v/>
      </c>
      <c r="D246" s="9" t="str">
        <f>IF('Data Entry Table'!K246="","",'Data Entry Table'!K246)</f>
        <v/>
      </c>
      <c r="E246" s="9" t="str">
        <f>IF('Data Entry Table'!L246="","",'Data Entry Table'!L246)</f>
        <v/>
      </c>
      <c r="F246" s="9" t="str">
        <f>IF('Data Entry Table'!M246="","",'Data Entry Table'!M246)</f>
        <v/>
      </c>
      <c r="G246" s="9" t="str">
        <f>IF('Data Entry Table'!N246="","",'Data Entry Table'!N246)</f>
        <v/>
      </c>
      <c r="H246" s="10" t="str">
        <f t="shared" si="0"/>
        <v/>
      </c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</row>
    <row r="247" spans="1:31" ht="15.75" customHeight="1" x14ac:dyDescent="0.2">
      <c r="A247" s="7"/>
      <c r="B247" s="7"/>
      <c r="C247" s="8" t="str">
        <f>IF('Data Entry Table'!C247="","",'Data Entry Table'!C247)</f>
        <v/>
      </c>
      <c r="D247" s="9" t="str">
        <f>IF('Data Entry Table'!K247="","",'Data Entry Table'!K247)</f>
        <v/>
      </c>
      <c r="E247" s="9" t="str">
        <f>IF('Data Entry Table'!L247="","",'Data Entry Table'!L247)</f>
        <v/>
      </c>
      <c r="F247" s="9" t="str">
        <f>IF('Data Entry Table'!M247="","",'Data Entry Table'!M247)</f>
        <v/>
      </c>
      <c r="G247" s="9" t="str">
        <f>IF('Data Entry Table'!N247="","",'Data Entry Table'!N247)</f>
        <v/>
      </c>
      <c r="H247" s="10" t="str">
        <f t="shared" si="0"/>
        <v/>
      </c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</row>
    <row r="248" spans="1:31" ht="15.75" customHeight="1" x14ac:dyDescent="0.2">
      <c r="A248" s="7"/>
      <c r="B248" s="7"/>
      <c r="C248" s="8" t="str">
        <f>IF('Data Entry Table'!C248="","",'Data Entry Table'!C248)</f>
        <v/>
      </c>
      <c r="D248" s="9" t="str">
        <f>IF('Data Entry Table'!K248="","",'Data Entry Table'!K248)</f>
        <v/>
      </c>
      <c r="E248" s="9" t="str">
        <f>IF('Data Entry Table'!L248="","",'Data Entry Table'!L248)</f>
        <v/>
      </c>
      <c r="F248" s="9" t="str">
        <f>IF('Data Entry Table'!M248="","",'Data Entry Table'!M248)</f>
        <v/>
      </c>
      <c r="G248" s="9" t="str">
        <f>IF('Data Entry Table'!N248="","",'Data Entry Table'!N248)</f>
        <v/>
      </c>
      <c r="H248" s="10" t="str">
        <f t="shared" si="0"/>
        <v/>
      </c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</row>
    <row r="249" spans="1:31" ht="15.75" customHeight="1" x14ac:dyDescent="0.2">
      <c r="A249" s="7"/>
      <c r="B249" s="7"/>
      <c r="C249" s="8" t="str">
        <f>IF('Data Entry Table'!C249="","",'Data Entry Table'!C249)</f>
        <v/>
      </c>
      <c r="D249" s="9" t="str">
        <f>IF('Data Entry Table'!K249="","",'Data Entry Table'!K249)</f>
        <v/>
      </c>
      <c r="E249" s="9" t="str">
        <f>IF('Data Entry Table'!L249="","",'Data Entry Table'!L249)</f>
        <v/>
      </c>
      <c r="F249" s="9" t="str">
        <f>IF('Data Entry Table'!M249="","",'Data Entry Table'!M249)</f>
        <v/>
      </c>
      <c r="G249" s="9" t="str">
        <f>IF('Data Entry Table'!N249="","",'Data Entry Table'!N249)</f>
        <v/>
      </c>
      <c r="H249" s="10" t="str">
        <f t="shared" si="0"/>
        <v/>
      </c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</row>
    <row r="250" spans="1:31" ht="15.75" customHeight="1" x14ac:dyDescent="0.2">
      <c r="A250" s="7"/>
      <c r="B250" s="7"/>
      <c r="C250" s="8" t="str">
        <f>IF('Data Entry Table'!C250="","",'Data Entry Table'!C250)</f>
        <v/>
      </c>
      <c r="D250" s="9" t="str">
        <f>IF('Data Entry Table'!K250="","",'Data Entry Table'!K250)</f>
        <v/>
      </c>
      <c r="E250" s="9" t="str">
        <f>IF('Data Entry Table'!L250="","",'Data Entry Table'!L250)</f>
        <v/>
      </c>
      <c r="F250" s="9" t="str">
        <f>IF('Data Entry Table'!M250="","",'Data Entry Table'!M250)</f>
        <v/>
      </c>
      <c r="G250" s="9" t="str">
        <f>IF('Data Entry Table'!N250="","",'Data Entry Table'!N250)</f>
        <v/>
      </c>
      <c r="H250" s="10" t="str">
        <f t="shared" si="0"/>
        <v/>
      </c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</row>
    <row r="251" spans="1:31" ht="15.75" customHeight="1" x14ac:dyDescent="0.2">
      <c r="A251" s="7"/>
      <c r="B251" s="7"/>
      <c r="C251" s="8" t="str">
        <f>IF('Data Entry Table'!C251="","",'Data Entry Table'!C251)</f>
        <v/>
      </c>
      <c r="D251" s="9" t="str">
        <f>IF('Data Entry Table'!K251="","",'Data Entry Table'!K251)</f>
        <v/>
      </c>
      <c r="E251" s="9" t="str">
        <f>IF('Data Entry Table'!L251="","",'Data Entry Table'!L251)</f>
        <v/>
      </c>
      <c r="F251" s="9" t="str">
        <f>IF('Data Entry Table'!M251="","",'Data Entry Table'!M251)</f>
        <v/>
      </c>
      <c r="G251" s="9" t="str">
        <f>IF('Data Entry Table'!N251="","",'Data Entry Table'!N251)</f>
        <v/>
      </c>
      <c r="H251" s="10" t="str">
        <f t="shared" si="0"/>
        <v/>
      </c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</row>
    <row r="252" spans="1:31" ht="15.75" customHeight="1" x14ac:dyDescent="0.2">
      <c r="A252" s="7"/>
      <c r="B252" s="7"/>
      <c r="C252" s="8" t="str">
        <f>IF('Data Entry Table'!C252="","",'Data Entry Table'!C252)</f>
        <v/>
      </c>
      <c r="D252" s="9" t="str">
        <f>IF('Data Entry Table'!K252="","",'Data Entry Table'!K252)</f>
        <v/>
      </c>
      <c r="E252" s="9" t="str">
        <f>IF('Data Entry Table'!L252="","",'Data Entry Table'!L252)</f>
        <v/>
      </c>
      <c r="F252" s="9" t="str">
        <f>IF('Data Entry Table'!M252="","",'Data Entry Table'!M252)</f>
        <v/>
      </c>
      <c r="G252" s="9" t="str">
        <f>IF('Data Entry Table'!N252="","",'Data Entry Table'!N252)</f>
        <v/>
      </c>
      <c r="H252" s="10" t="str">
        <f t="shared" si="0"/>
        <v/>
      </c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</row>
    <row r="253" spans="1:31" ht="15.75" customHeight="1" x14ac:dyDescent="0.2">
      <c r="A253" s="7"/>
      <c r="B253" s="7"/>
      <c r="C253" s="8" t="str">
        <f>IF('Data Entry Table'!C253="","",'Data Entry Table'!C253)</f>
        <v/>
      </c>
      <c r="D253" s="9" t="str">
        <f>IF('Data Entry Table'!K253="","",'Data Entry Table'!K253)</f>
        <v/>
      </c>
      <c r="E253" s="9" t="str">
        <f>IF('Data Entry Table'!L253="","",'Data Entry Table'!L253)</f>
        <v/>
      </c>
      <c r="F253" s="9" t="str">
        <f>IF('Data Entry Table'!M253="","",'Data Entry Table'!M253)</f>
        <v/>
      </c>
      <c r="G253" s="9" t="str">
        <f>IF('Data Entry Table'!N253="","",'Data Entry Table'!N253)</f>
        <v/>
      </c>
      <c r="H253" s="10" t="str">
        <f t="shared" si="0"/>
        <v/>
      </c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</row>
    <row r="254" spans="1:31" ht="15.75" customHeight="1" x14ac:dyDescent="0.2">
      <c r="A254" s="7"/>
      <c r="B254" s="7"/>
      <c r="C254" s="8" t="str">
        <f>IF('Data Entry Table'!C254="","",'Data Entry Table'!C254)</f>
        <v/>
      </c>
      <c r="D254" s="9" t="str">
        <f>IF('Data Entry Table'!K254="","",'Data Entry Table'!K254)</f>
        <v/>
      </c>
      <c r="E254" s="9" t="str">
        <f>IF('Data Entry Table'!L254="","",'Data Entry Table'!L254)</f>
        <v/>
      </c>
      <c r="F254" s="9" t="str">
        <f>IF('Data Entry Table'!M254="","",'Data Entry Table'!M254)</f>
        <v/>
      </c>
      <c r="G254" s="9" t="str">
        <f>IF('Data Entry Table'!N254="","",'Data Entry Table'!N254)</f>
        <v/>
      </c>
      <c r="H254" s="10" t="str">
        <f t="shared" si="0"/>
        <v/>
      </c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</row>
    <row r="255" spans="1:31" ht="15.75" customHeight="1" x14ac:dyDescent="0.2">
      <c r="A255" s="7"/>
      <c r="B255" s="7"/>
      <c r="C255" s="8" t="str">
        <f>IF('Data Entry Table'!C255="","",'Data Entry Table'!C255)</f>
        <v/>
      </c>
      <c r="D255" s="9" t="str">
        <f>IF('Data Entry Table'!K255="","",'Data Entry Table'!K255)</f>
        <v/>
      </c>
      <c r="E255" s="9" t="str">
        <f>IF('Data Entry Table'!L255="","",'Data Entry Table'!L255)</f>
        <v/>
      </c>
      <c r="F255" s="9" t="str">
        <f>IF('Data Entry Table'!M255="","",'Data Entry Table'!M255)</f>
        <v/>
      </c>
      <c r="G255" s="9" t="str">
        <f>IF('Data Entry Table'!N255="","",'Data Entry Table'!N255)</f>
        <v/>
      </c>
      <c r="H255" s="10" t="str">
        <f t="shared" si="0"/>
        <v/>
      </c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</row>
    <row r="256" spans="1:31" ht="15.75" customHeight="1" x14ac:dyDescent="0.2">
      <c r="A256" s="7"/>
      <c r="B256" s="7"/>
      <c r="C256" s="8" t="str">
        <f>IF('Data Entry Table'!C256="","",'Data Entry Table'!C256)</f>
        <v/>
      </c>
      <c r="D256" s="9" t="str">
        <f>IF('Data Entry Table'!K256="","",'Data Entry Table'!K256)</f>
        <v/>
      </c>
      <c r="E256" s="9" t="str">
        <f>IF('Data Entry Table'!L256="","",'Data Entry Table'!L256)</f>
        <v/>
      </c>
      <c r="F256" s="9" t="str">
        <f>IF('Data Entry Table'!M256="","",'Data Entry Table'!M256)</f>
        <v/>
      </c>
      <c r="G256" s="9" t="str">
        <f>IF('Data Entry Table'!N256="","",'Data Entry Table'!N256)</f>
        <v/>
      </c>
      <c r="H256" s="10" t="str">
        <f t="shared" si="0"/>
        <v/>
      </c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</row>
    <row r="257" spans="1:31" ht="15.75" customHeight="1" x14ac:dyDescent="0.2">
      <c r="A257" s="7"/>
      <c r="B257" s="7"/>
      <c r="C257" s="8" t="str">
        <f>IF('Data Entry Table'!C257="","",'Data Entry Table'!C257)</f>
        <v/>
      </c>
      <c r="D257" s="9" t="str">
        <f>IF('Data Entry Table'!K257="","",'Data Entry Table'!K257)</f>
        <v/>
      </c>
      <c r="E257" s="9" t="str">
        <f>IF('Data Entry Table'!L257="","",'Data Entry Table'!L257)</f>
        <v/>
      </c>
      <c r="F257" s="9" t="str">
        <f>IF('Data Entry Table'!M257="","",'Data Entry Table'!M257)</f>
        <v/>
      </c>
      <c r="G257" s="9" t="str">
        <f>IF('Data Entry Table'!N257="","",'Data Entry Table'!N257)</f>
        <v/>
      </c>
      <c r="H257" s="10" t="str">
        <f t="shared" si="0"/>
        <v/>
      </c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</row>
    <row r="258" spans="1:31" ht="15.75" customHeight="1" x14ac:dyDescent="0.2">
      <c r="A258" s="7"/>
      <c r="B258" s="7"/>
      <c r="C258" s="8" t="str">
        <f>IF('Data Entry Table'!C258="","",'Data Entry Table'!C258)</f>
        <v/>
      </c>
      <c r="D258" s="9" t="str">
        <f>IF('Data Entry Table'!K258="","",'Data Entry Table'!K258)</f>
        <v/>
      </c>
      <c r="E258" s="9" t="str">
        <f>IF('Data Entry Table'!L258="","",'Data Entry Table'!L258)</f>
        <v/>
      </c>
      <c r="F258" s="9" t="str">
        <f>IF('Data Entry Table'!M258="","",'Data Entry Table'!M258)</f>
        <v/>
      </c>
      <c r="G258" s="9" t="str">
        <f>IF('Data Entry Table'!N258="","",'Data Entry Table'!N258)</f>
        <v/>
      </c>
      <c r="H258" s="10" t="str">
        <f t="shared" si="0"/>
        <v/>
      </c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</row>
    <row r="259" spans="1:31" ht="15.75" customHeight="1" x14ac:dyDescent="0.2">
      <c r="A259" s="7"/>
      <c r="B259" s="7"/>
      <c r="C259" s="8" t="str">
        <f>IF('Data Entry Table'!C259="","",'Data Entry Table'!C259)</f>
        <v/>
      </c>
      <c r="D259" s="9" t="str">
        <f>IF('Data Entry Table'!K259="","",'Data Entry Table'!K259)</f>
        <v/>
      </c>
      <c r="E259" s="9" t="str">
        <f>IF('Data Entry Table'!L259="","",'Data Entry Table'!L259)</f>
        <v/>
      </c>
      <c r="F259" s="9" t="str">
        <f>IF('Data Entry Table'!M259="","",'Data Entry Table'!M259)</f>
        <v/>
      </c>
      <c r="G259" s="9" t="str">
        <f>IF('Data Entry Table'!N259="","",'Data Entry Table'!N259)</f>
        <v/>
      </c>
      <c r="H259" s="10" t="str">
        <f t="shared" si="0"/>
        <v/>
      </c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</row>
    <row r="260" spans="1:31" ht="15.75" customHeight="1" x14ac:dyDescent="0.2">
      <c r="A260" s="7"/>
      <c r="B260" s="7"/>
      <c r="C260" s="8" t="str">
        <f>IF('Data Entry Table'!C260="","",'Data Entry Table'!C260)</f>
        <v/>
      </c>
      <c r="D260" s="9" t="str">
        <f>IF('Data Entry Table'!K260="","",'Data Entry Table'!K260)</f>
        <v/>
      </c>
      <c r="E260" s="9" t="str">
        <f>IF('Data Entry Table'!L260="","",'Data Entry Table'!L260)</f>
        <v/>
      </c>
      <c r="F260" s="9" t="str">
        <f>IF('Data Entry Table'!M260="","",'Data Entry Table'!M260)</f>
        <v/>
      </c>
      <c r="G260" s="9" t="str">
        <f>IF('Data Entry Table'!N260="","",'Data Entry Table'!N260)</f>
        <v/>
      </c>
      <c r="H260" s="10" t="str">
        <f t="shared" si="0"/>
        <v/>
      </c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</row>
    <row r="261" spans="1:31" ht="15.75" customHeight="1" x14ac:dyDescent="0.2">
      <c r="A261" s="7"/>
      <c r="B261" s="7"/>
      <c r="C261" s="8" t="str">
        <f>IF('Data Entry Table'!C261="","",'Data Entry Table'!C261)</f>
        <v/>
      </c>
      <c r="D261" s="9" t="str">
        <f>IF('Data Entry Table'!K261="","",'Data Entry Table'!K261)</f>
        <v/>
      </c>
      <c r="E261" s="9" t="str">
        <f>IF('Data Entry Table'!L261="","",'Data Entry Table'!L261)</f>
        <v/>
      </c>
      <c r="F261" s="9" t="str">
        <f>IF('Data Entry Table'!M261="","",'Data Entry Table'!M261)</f>
        <v/>
      </c>
      <c r="G261" s="9" t="str">
        <f>IF('Data Entry Table'!N261="","",'Data Entry Table'!N261)</f>
        <v/>
      </c>
      <c r="H261" s="10" t="str">
        <f t="shared" si="0"/>
        <v/>
      </c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</row>
    <row r="262" spans="1:31" ht="15.75" customHeight="1" x14ac:dyDescent="0.2">
      <c r="A262" s="7"/>
      <c r="B262" s="7"/>
      <c r="C262" s="8" t="str">
        <f>IF('Data Entry Table'!C262="","",'Data Entry Table'!C262)</f>
        <v/>
      </c>
      <c r="D262" s="9" t="str">
        <f>IF('Data Entry Table'!K262="","",'Data Entry Table'!K262)</f>
        <v/>
      </c>
      <c r="E262" s="9" t="str">
        <f>IF('Data Entry Table'!L262="","",'Data Entry Table'!L262)</f>
        <v/>
      </c>
      <c r="F262" s="9" t="str">
        <f>IF('Data Entry Table'!M262="","",'Data Entry Table'!M262)</f>
        <v/>
      </c>
      <c r="G262" s="9" t="str">
        <f>IF('Data Entry Table'!N262="","",'Data Entry Table'!N262)</f>
        <v/>
      </c>
      <c r="H262" s="10" t="str">
        <f t="shared" si="0"/>
        <v/>
      </c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</row>
    <row r="263" spans="1:31" ht="15.75" customHeight="1" x14ac:dyDescent="0.2">
      <c r="A263" s="7"/>
      <c r="B263" s="7"/>
      <c r="C263" s="8" t="str">
        <f>IF('Data Entry Table'!C263="","",'Data Entry Table'!C263)</f>
        <v/>
      </c>
      <c r="D263" s="9" t="str">
        <f>IF('Data Entry Table'!K263="","",'Data Entry Table'!K263)</f>
        <v/>
      </c>
      <c r="E263" s="9" t="str">
        <f>IF('Data Entry Table'!L263="","",'Data Entry Table'!L263)</f>
        <v/>
      </c>
      <c r="F263" s="9" t="str">
        <f>IF('Data Entry Table'!M263="","",'Data Entry Table'!M263)</f>
        <v/>
      </c>
      <c r="G263" s="9" t="str">
        <f>IF('Data Entry Table'!N263="","",'Data Entry Table'!N263)</f>
        <v/>
      </c>
      <c r="H263" s="10" t="str">
        <f t="shared" si="0"/>
        <v/>
      </c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</row>
    <row r="264" spans="1:31" ht="15.75" customHeight="1" x14ac:dyDescent="0.2">
      <c r="A264" s="7"/>
      <c r="B264" s="7"/>
      <c r="C264" s="8" t="str">
        <f>IF('Data Entry Table'!C264="","",'Data Entry Table'!C264)</f>
        <v/>
      </c>
      <c r="D264" s="9" t="str">
        <f>IF('Data Entry Table'!K264="","",'Data Entry Table'!K264)</f>
        <v/>
      </c>
      <c r="E264" s="9" t="str">
        <f>IF('Data Entry Table'!L264="","",'Data Entry Table'!L264)</f>
        <v/>
      </c>
      <c r="F264" s="9" t="str">
        <f>IF('Data Entry Table'!M264="","",'Data Entry Table'!M264)</f>
        <v/>
      </c>
      <c r="G264" s="9" t="str">
        <f>IF('Data Entry Table'!N264="","",'Data Entry Table'!N264)</f>
        <v/>
      </c>
      <c r="H264" s="10" t="str">
        <f t="shared" si="0"/>
        <v/>
      </c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</row>
    <row r="265" spans="1:31" ht="15.75" customHeight="1" x14ac:dyDescent="0.2">
      <c r="A265" s="7"/>
      <c r="B265" s="7"/>
      <c r="C265" s="8" t="str">
        <f>IF('Data Entry Table'!C265="","",'Data Entry Table'!C265)</f>
        <v/>
      </c>
      <c r="D265" s="9" t="str">
        <f>IF('Data Entry Table'!K265="","",'Data Entry Table'!K265)</f>
        <v/>
      </c>
      <c r="E265" s="9" t="str">
        <f>IF('Data Entry Table'!L265="","",'Data Entry Table'!L265)</f>
        <v/>
      </c>
      <c r="F265" s="9" t="str">
        <f>IF('Data Entry Table'!M265="","",'Data Entry Table'!M265)</f>
        <v/>
      </c>
      <c r="G265" s="9" t="str">
        <f>IF('Data Entry Table'!N265="","",'Data Entry Table'!N265)</f>
        <v/>
      </c>
      <c r="H265" s="10" t="str">
        <f t="shared" si="0"/>
        <v/>
      </c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</row>
    <row r="266" spans="1:31" ht="15.75" customHeight="1" x14ac:dyDescent="0.2">
      <c r="A266" s="7"/>
      <c r="B266" s="7"/>
      <c r="C266" s="8" t="str">
        <f>IF('Data Entry Table'!C266="","",'Data Entry Table'!C266)</f>
        <v/>
      </c>
      <c r="D266" s="9" t="str">
        <f>IF('Data Entry Table'!K266="","",'Data Entry Table'!K266)</f>
        <v/>
      </c>
      <c r="E266" s="9" t="str">
        <f>IF('Data Entry Table'!L266="","",'Data Entry Table'!L266)</f>
        <v/>
      </c>
      <c r="F266" s="9" t="str">
        <f>IF('Data Entry Table'!M266="","",'Data Entry Table'!M266)</f>
        <v/>
      </c>
      <c r="G266" s="9" t="str">
        <f>IF('Data Entry Table'!N266="","",'Data Entry Table'!N266)</f>
        <v/>
      </c>
      <c r="H266" s="10" t="str">
        <f t="shared" si="0"/>
        <v/>
      </c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</row>
    <row r="267" spans="1:31" ht="15.75" customHeight="1" x14ac:dyDescent="0.2">
      <c r="A267" s="7"/>
      <c r="B267" s="7"/>
      <c r="C267" s="8" t="str">
        <f>IF('Data Entry Table'!C267="","",'Data Entry Table'!C267)</f>
        <v/>
      </c>
      <c r="D267" s="9" t="str">
        <f>IF('Data Entry Table'!K267="","",'Data Entry Table'!K267)</f>
        <v/>
      </c>
      <c r="E267" s="9" t="str">
        <f>IF('Data Entry Table'!L267="","",'Data Entry Table'!L267)</f>
        <v/>
      </c>
      <c r="F267" s="9" t="str">
        <f>IF('Data Entry Table'!M267="","",'Data Entry Table'!M267)</f>
        <v/>
      </c>
      <c r="G267" s="9" t="str">
        <f>IF('Data Entry Table'!N267="","",'Data Entry Table'!N267)</f>
        <v/>
      </c>
      <c r="H267" s="10" t="str">
        <f t="shared" si="0"/>
        <v/>
      </c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</row>
    <row r="268" spans="1:31" ht="15.75" customHeight="1" x14ac:dyDescent="0.2">
      <c r="A268" s="7"/>
      <c r="B268" s="7"/>
      <c r="C268" s="8" t="str">
        <f>IF('Data Entry Table'!C268="","",'Data Entry Table'!C268)</f>
        <v/>
      </c>
      <c r="D268" s="9" t="str">
        <f>IF('Data Entry Table'!K268="","",'Data Entry Table'!K268)</f>
        <v/>
      </c>
      <c r="E268" s="9" t="str">
        <f>IF('Data Entry Table'!L268="","",'Data Entry Table'!L268)</f>
        <v/>
      </c>
      <c r="F268" s="9" t="str">
        <f>IF('Data Entry Table'!M268="","",'Data Entry Table'!M268)</f>
        <v/>
      </c>
      <c r="G268" s="9" t="str">
        <f>IF('Data Entry Table'!N268="","",'Data Entry Table'!N268)</f>
        <v/>
      </c>
      <c r="H268" s="10" t="str">
        <f t="shared" si="0"/>
        <v/>
      </c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</row>
    <row r="269" spans="1:31" ht="15.75" customHeight="1" x14ac:dyDescent="0.2">
      <c r="A269" s="7"/>
      <c r="B269" s="7"/>
      <c r="C269" s="8" t="str">
        <f>IF('Data Entry Table'!C269="","",'Data Entry Table'!C269)</f>
        <v/>
      </c>
      <c r="D269" s="9" t="str">
        <f>IF('Data Entry Table'!K269="","",'Data Entry Table'!K269)</f>
        <v/>
      </c>
      <c r="E269" s="9" t="str">
        <f>IF('Data Entry Table'!L269="","",'Data Entry Table'!L269)</f>
        <v/>
      </c>
      <c r="F269" s="9" t="str">
        <f>IF('Data Entry Table'!M269="","",'Data Entry Table'!M269)</f>
        <v/>
      </c>
      <c r="G269" s="9" t="str">
        <f>IF('Data Entry Table'!N269="","",'Data Entry Table'!N269)</f>
        <v/>
      </c>
      <c r="H269" s="10" t="str">
        <f t="shared" si="0"/>
        <v/>
      </c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</row>
    <row r="270" spans="1:31" ht="15.75" customHeight="1" x14ac:dyDescent="0.2">
      <c r="A270" s="7"/>
      <c r="B270" s="7"/>
      <c r="C270" s="8" t="str">
        <f>IF('Data Entry Table'!C270="","",'Data Entry Table'!C270)</f>
        <v/>
      </c>
      <c r="D270" s="9" t="str">
        <f>IF('Data Entry Table'!K270="","",'Data Entry Table'!K270)</f>
        <v/>
      </c>
      <c r="E270" s="9" t="str">
        <f>IF('Data Entry Table'!L270="","",'Data Entry Table'!L270)</f>
        <v/>
      </c>
      <c r="F270" s="9" t="str">
        <f>IF('Data Entry Table'!M270="","",'Data Entry Table'!M270)</f>
        <v/>
      </c>
      <c r="G270" s="9" t="str">
        <f>IF('Data Entry Table'!N270="","",'Data Entry Table'!N270)</f>
        <v/>
      </c>
      <c r="H270" s="10" t="str">
        <f t="shared" si="0"/>
        <v/>
      </c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</row>
    <row r="271" spans="1:31" ht="15.75" customHeight="1" x14ac:dyDescent="0.2">
      <c r="A271" s="7"/>
      <c r="B271" s="7"/>
      <c r="C271" s="8" t="str">
        <f>IF('Data Entry Table'!C271="","",'Data Entry Table'!C271)</f>
        <v/>
      </c>
      <c r="D271" s="9" t="str">
        <f>IF('Data Entry Table'!K271="","",'Data Entry Table'!K271)</f>
        <v/>
      </c>
      <c r="E271" s="9" t="str">
        <f>IF('Data Entry Table'!L271="","",'Data Entry Table'!L271)</f>
        <v/>
      </c>
      <c r="F271" s="9" t="str">
        <f>IF('Data Entry Table'!M271="","",'Data Entry Table'!M271)</f>
        <v/>
      </c>
      <c r="G271" s="9" t="str">
        <f>IF('Data Entry Table'!N271="","",'Data Entry Table'!N271)</f>
        <v/>
      </c>
      <c r="H271" s="10" t="str">
        <f t="shared" si="0"/>
        <v/>
      </c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</row>
    <row r="272" spans="1:31" ht="15.75" customHeight="1" x14ac:dyDescent="0.2">
      <c r="A272" s="7"/>
      <c r="B272" s="7"/>
      <c r="C272" s="8" t="str">
        <f>IF('Data Entry Table'!C272="","",'Data Entry Table'!C272)</f>
        <v/>
      </c>
      <c r="D272" s="9" t="str">
        <f>IF('Data Entry Table'!K272="","",'Data Entry Table'!K272)</f>
        <v/>
      </c>
      <c r="E272" s="9" t="str">
        <f>IF('Data Entry Table'!L272="","",'Data Entry Table'!L272)</f>
        <v/>
      </c>
      <c r="F272" s="9" t="str">
        <f>IF('Data Entry Table'!M272="","",'Data Entry Table'!M272)</f>
        <v/>
      </c>
      <c r="G272" s="9" t="str">
        <f>IF('Data Entry Table'!N272="","",'Data Entry Table'!N272)</f>
        <v/>
      </c>
      <c r="H272" s="10" t="str">
        <f t="shared" si="0"/>
        <v/>
      </c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</row>
    <row r="273" spans="1:31" ht="15.75" customHeight="1" x14ac:dyDescent="0.2">
      <c r="A273" s="7"/>
      <c r="B273" s="7"/>
      <c r="C273" s="8" t="str">
        <f>IF('Data Entry Table'!C273="","",'Data Entry Table'!C273)</f>
        <v/>
      </c>
      <c r="D273" s="9" t="str">
        <f>IF('Data Entry Table'!K273="","",'Data Entry Table'!K273)</f>
        <v/>
      </c>
      <c r="E273" s="9" t="str">
        <f>IF('Data Entry Table'!L273="","",'Data Entry Table'!L273)</f>
        <v/>
      </c>
      <c r="F273" s="9" t="str">
        <f>IF('Data Entry Table'!M273="","",'Data Entry Table'!M273)</f>
        <v/>
      </c>
      <c r="G273" s="9" t="str">
        <f>IF('Data Entry Table'!N273="","",'Data Entry Table'!N273)</f>
        <v/>
      </c>
      <c r="H273" s="10" t="str">
        <f t="shared" si="0"/>
        <v/>
      </c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</row>
    <row r="274" spans="1:31" ht="15.75" customHeight="1" x14ac:dyDescent="0.2">
      <c r="A274" s="7"/>
      <c r="B274" s="7"/>
      <c r="C274" s="8" t="str">
        <f>IF('Data Entry Table'!C274="","",'Data Entry Table'!C274)</f>
        <v/>
      </c>
      <c r="D274" s="9" t="str">
        <f>IF('Data Entry Table'!K274="","",'Data Entry Table'!K274)</f>
        <v/>
      </c>
      <c r="E274" s="9" t="str">
        <f>IF('Data Entry Table'!L274="","",'Data Entry Table'!L274)</f>
        <v/>
      </c>
      <c r="F274" s="9" t="str">
        <f>IF('Data Entry Table'!M274="","",'Data Entry Table'!M274)</f>
        <v/>
      </c>
      <c r="G274" s="9" t="str">
        <f>IF('Data Entry Table'!N274="","",'Data Entry Table'!N274)</f>
        <v/>
      </c>
      <c r="H274" s="10" t="str">
        <f t="shared" si="0"/>
        <v/>
      </c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</row>
    <row r="275" spans="1:31" ht="15.75" customHeight="1" x14ac:dyDescent="0.2">
      <c r="A275" s="7"/>
      <c r="B275" s="7"/>
      <c r="C275" s="8" t="str">
        <f>IF('Data Entry Table'!C275="","",'Data Entry Table'!C275)</f>
        <v/>
      </c>
      <c r="D275" s="9" t="str">
        <f>IF('Data Entry Table'!K275="","",'Data Entry Table'!K275)</f>
        <v/>
      </c>
      <c r="E275" s="9" t="str">
        <f>IF('Data Entry Table'!L275="","",'Data Entry Table'!L275)</f>
        <v/>
      </c>
      <c r="F275" s="9" t="str">
        <f>IF('Data Entry Table'!M275="","",'Data Entry Table'!M275)</f>
        <v/>
      </c>
      <c r="G275" s="9" t="str">
        <f>IF('Data Entry Table'!N275="","",'Data Entry Table'!N275)</f>
        <v/>
      </c>
      <c r="H275" s="10" t="str">
        <f t="shared" si="0"/>
        <v/>
      </c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</row>
    <row r="276" spans="1:31" ht="15.75" customHeight="1" x14ac:dyDescent="0.2">
      <c r="A276" s="7"/>
      <c r="B276" s="7"/>
      <c r="C276" s="8" t="str">
        <f>IF('Data Entry Table'!C276="","",'Data Entry Table'!C276)</f>
        <v/>
      </c>
      <c r="D276" s="9" t="str">
        <f>IF('Data Entry Table'!K276="","",'Data Entry Table'!K276)</f>
        <v/>
      </c>
      <c r="E276" s="9" t="str">
        <f>IF('Data Entry Table'!L276="","",'Data Entry Table'!L276)</f>
        <v/>
      </c>
      <c r="F276" s="9" t="str">
        <f>IF('Data Entry Table'!M276="","",'Data Entry Table'!M276)</f>
        <v/>
      </c>
      <c r="G276" s="9" t="str">
        <f>IF('Data Entry Table'!N276="","",'Data Entry Table'!N276)</f>
        <v/>
      </c>
      <c r="H276" s="10" t="str">
        <f t="shared" si="0"/>
        <v/>
      </c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</row>
    <row r="277" spans="1:31" ht="15.75" customHeight="1" x14ac:dyDescent="0.2">
      <c r="A277" s="7"/>
      <c r="B277" s="7"/>
      <c r="C277" s="8" t="str">
        <f>IF('Data Entry Table'!C277="","",'Data Entry Table'!C277)</f>
        <v/>
      </c>
      <c r="D277" s="9" t="str">
        <f>IF('Data Entry Table'!K277="","",'Data Entry Table'!K277)</f>
        <v/>
      </c>
      <c r="E277" s="9" t="str">
        <f>IF('Data Entry Table'!L277="","",'Data Entry Table'!L277)</f>
        <v/>
      </c>
      <c r="F277" s="9" t="str">
        <f>IF('Data Entry Table'!M277="","",'Data Entry Table'!M277)</f>
        <v/>
      </c>
      <c r="G277" s="9" t="str">
        <f>IF('Data Entry Table'!N277="","",'Data Entry Table'!N277)</f>
        <v/>
      </c>
      <c r="H277" s="10" t="str">
        <f t="shared" si="0"/>
        <v/>
      </c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</row>
    <row r="278" spans="1:31" ht="15.75" customHeight="1" x14ac:dyDescent="0.2">
      <c r="A278" s="7"/>
      <c r="B278" s="7"/>
      <c r="C278" s="8" t="str">
        <f>IF('Data Entry Table'!C278="","",'Data Entry Table'!C278)</f>
        <v/>
      </c>
      <c r="D278" s="9" t="str">
        <f>IF('Data Entry Table'!K278="","",'Data Entry Table'!K278)</f>
        <v/>
      </c>
      <c r="E278" s="9" t="str">
        <f>IF('Data Entry Table'!L278="","",'Data Entry Table'!L278)</f>
        <v/>
      </c>
      <c r="F278" s="9" t="str">
        <f>IF('Data Entry Table'!M278="","",'Data Entry Table'!M278)</f>
        <v/>
      </c>
      <c r="G278" s="9" t="str">
        <f>IF('Data Entry Table'!N278="","",'Data Entry Table'!N278)</f>
        <v/>
      </c>
      <c r="H278" s="10" t="str">
        <f t="shared" si="0"/>
        <v/>
      </c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</row>
    <row r="279" spans="1:31" ht="15.75" customHeight="1" x14ac:dyDescent="0.2">
      <c r="A279" s="7"/>
      <c r="B279" s="7"/>
      <c r="C279" s="8" t="str">
        <f>IF('Data Entry Table'!C279="","",'Data Entry Table'!C279)</f>
        <v/>
      </c>
      <c r="D279" s="9" t="str">
        <f>IF('Data Entry Table'!K279="","",'Data Entry Table'!K279)</f>
        <v/>
      </c>
      <c r="E279" s="9" t="str">
        <f>IF('Data Entry Table'!L279="","",'Data Entry Table'!L279)</f>
        <v/>
      </c>
      <c r="F279" s="9" t="str">
        <f>IF('Data Entry Table'!M279="","",'Data Entry Table'!M279)</f>
        <v/>
      </c>
      <c r="G279" s="9" t="str">
        <f>IF('Data Entry Table'!N279="","",'Data Entry Table'!N279)</f>
        <v/>
      </c>
      <c r="H279" s="10" t="str">
        <f t="shared" si="0"/>
        <v/>
      </c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</row>
    <row r="280" spans="1:31" ht="15.75" customHeight="1" x14ac:dyDescent="0.2">
      <c r="A280" s="7"/>
      <c r="B280" s="7"/>
      <c r="C280" s="8" t="str">
        <f>IF('Data Entry Table'!C280="","",'Data Entry Table'!C280)</f>
        <v/>
      </c>
      <c r="D280" s="9" t="str">
        <f>IF('Data Entry Table'!K280="","",'Data Entry Table'!K280)</f>
        <v/>
      </c>
      <c r="E280" s="9" t="str">
        <f>IF('Data Entry Table'!L280="","",'Data Entry Table'!L280)</f>
        <v/>
      </c>
      <c r="F280" s="9" t="str">
        <f>IF('Data Entry Table'!M280="","",'Data Entry Table'!M280)</f>
        <v/>
      </c>
      <c r="G280" s="9" t="str">
        <f>IF('Data Entry Table'!N280="","",'Data Entry Table'!N280)</f>
        <v/>
      </c>
      <c r="H280" s="10" t="str">
        <f t="shared" si="0"/>
        <v/>
      </c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</row>
    <row r="281" spans="1:31" ht="15.75" customHeight="1" x14ac:dyDescent="0.2">
      <c r="A281" s="7"/>
      <c r="B281" s="7"/>
      <c r="C281" s="8" t="str">
        <f>IF('Data Entry Table'!C281="","",'Data Entry Table'!C281)</f>
        <v/>
      </c>
      <c r="D281" s="9" t="str">
        <f>IF('Data Entry Table'!K281="","",'Data Entry Table'!K281)</f>
        <v/>
      </c>
      <c r="E281" s="9" t="str">
        <f>IF('Data Entry Table'!L281="","",'Data Entry Table'!L281)</f>
        <v/>
      </c>
      <c r="F281" s="9" t="str">
        <f>IF('Data Entry Table'!M281="","",'Data Entry Table'!M281)</f>
        <v/>
      </c>
      <c r="G281" s="9" t="str">
        <f>IF('Data Entry Table'!N281="","",'Data Entry Table'!N281)</f>
        <v/>
      </c>
      <c r="H281" s="10" t="str">
        <f t="shared" si="0"/>
        <v/>
      </c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</row>
    <row r="282" spans="1:31" ht="15.75" customHeight="1" x14ac:dyDescent="0.2">
      <c r="A282" s="7"/>
      <c r="B282" s="7"/>
      <c r="C282" s="8" t="str">
        <f>IF('Data Entry Table'!C282="","",'Data Entry Table'!C282)</f>
        <v/>
      </c>
      <c r="D282" s="9" t="str">
        <f>IF('Data Entry Table'!K282="","",'Data Entry Table'!K282)</f>
        <v/>
      </c>
      <c r="E282" s="9" t="str">
        <f>IF('Data Entry Table'!L282="","",'Data Entry Table'!L282)</f>
        <v/>
      </c>
      <c r="F282" s="9" t="str">
        <f>IF('Data Entry Table'!M282="","",'Data Entry Table'!M282)</f>
        <v/>
      </c>
      <c r="G282" s="9" t="str">
        <f>IF('Data Entry Table'!N282="","",'Data Entry Table'!N282)</f>
        <v/>
      </c>
      <c r="H282" s="10" t="str">
        <f t="shared" si="0"/>
        <v/>
      </c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</row>
    <row r="283" spans="1:31" ht="15.75" customHeight="1" x14ac:dyDescent="0.2">
      <c r="A283" s="7"/>
      <c r="B283" s="7"/>
      <c r="C283" s="8" t="str">
        <f>IF('Data Entry Table'!C283="","",'Data Entry Table'!C283)</f>
        <v/>
      </c>
      <c r="D283" s="9" t="str">
        <f>IF('Data Entry Table'!K283="","",'Data Entry Table'!K283)</f>
        <v/>
      </c>
      <c r="E283" s="9" t="str">
        <f>IF('Data Entry Table'!L283="","",'Data Entry Table'!L283)</f>
        <v/>
      </c>
      <c r="F283" s="9" t="str">
        <f>IF('Data Entry Table'!M283="","",'Data Entry Table'!M283)</f>
        <v/>
      </c>
      <c r="G283" s="9" t="str">
        <f>IF('Data Entry Table'!N283="","",'Data Entry Table'!N283)</f>
        <v/>
      </c>
      <c r="H283" s="10" t="str">
        <f t="shared" si="0"/>
        <v/>
      </c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</row>
    <row r="284" spans="1:31" ht="15.75" customHeight="1" x14ac:dyDescent="0.2">
      <c r="A284" s="7"/>
      <c r="B284" s="7"/>
      <c r="C284" s="8" t="str">
        <f>IF('Data Entry Table'!C284="","",'Data Entry Table'!C284)</f>
        <v/>
      </c>
      <c r="D284" s="9" t="str">
        <f>IF('Data Entry Table'!K284="","",'Data Entry Table'!K284)</f>
        <v/>
      </c>
      <c r="E284" s="9" t="str">
        <f>IF('Data Entry Table'!L284="","",'Data Entry Table'!L284)</f>
        <v/>
      </c>
      <c r="F284" s="9" t="str">
        <f>IF('Data Entry Table'!M284="","",'Data Entry Table'!M284)</f>
        <v/>
      </c>
      <c r="G284" s="9" t="str">
        <f>IF('Data Entry Table'!N284="","",'Data Entry Table'!N284)</f>
        <v/>
      </c>
      <c r="H284" s="10" t="str">
        <f t="shared" si="0"/>
        <v/>
      </c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</row>
    <row r="285" spans="1:31" ht="15.75" customHeight="1" x14ac:dyDescent="0.2">
      <c r="A285" s="7"/>
      <c r="B285" s="7"/>
      <c r="C285" s="8" t="str">
        <f>IF('Data Entry Table'!C285="","",'Data Entry Table'!C285)</f>
        <v/>
      </c>
      <c r="D285" s="9" t="str">
        <f>IF('Data Entry Table'!K285="","",'Data Entry Table'!K285)</f>
        <v/>
      </c>
      <c r="E285" s="9" t="str">
        <f>IF('Data Entry Table'!L285="","",'Data Entry Table'!L285)</f>
        <v/>
      </c>
      <c r="F285" s="9" t="str">
        <f>IF('Data Entry Table'!M285="","",'Data Entry Table'!M285)</f>
        <v/>
      </c>
      <c r="G285" s="9" t="str">
        <f>IF('Data Entry Table'!N285="","",'Data Entry Table'!N285)</f>
        <v/>
      </c>
      <c r="H285" s="10" t="str">
        <f t="shared" si="0"/>
        <v/>
      </c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</row>
    <row r="286" spans="1:31" ht="15.75" customHeight="1" x14ac:dyDescent="0.2">
      <c r="A286" s="7"/>
      <c r="B286" s="7"/>
      <c r="C286" s="8" t="str">
        <f>IF('Data Entry Table'!C286="","",'Data Entry Table'!C286)</f>
        <v/>
      </c>
      <c r="D286" s="9" t="str">
        <f>IF('Data Entry Table'!K286="","",'Data Entry Table'!K286)</f>
        <v/>
      </c>
      <c r="E286" s="9" t="str">
        <f>IF('Data Entry Table'!L286="","",'Data Entry Table'!L286)</f>
        <v/>
      </c>
      <c r="F286" s="9" t="str">
        <f>IF('Data Entry Table'!M286="","",'Data Entry Table'!M286)</f>
        <v/>
      </c>
      <c r="G286" s="9" t="str">
        <f>IF('Data Entry Table'!N286="","",'Data Entry Table'!N286)</f>
        <v/>
      </c>
      <c r="H286" s="10" t="str">
        <f t="shared" si="0"/>
        <v/>
      </c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</row>
    <row r="287" spans="1:31" ht="15.75" customHeight="1" x14ac:dyDescent="0.2">
      <c r="A287" s="7"/>
      <c r="B287" s="7"/>
      <c r="C287" s="8" t="str">
        <f>IF('Data Entry Table'!C287="","",'Data Entry Table'!C287)</f>
        <v/>
      </c>
      <c r="D287" s="9" t="str">
        <f>IF('Data Entry Table'!K287="","",'Data Entry Table'!K287)</f>
        <v/>
      </c>
      <c r="E287" s="9" t="str">
        <f>IF('Data Entry Table'!L287="","",'Data Entry Table'!L287)</f>
        <v/>
      </c>
      <c r="F287" s="9" t="str">
        <f>IF('Data Entry Table'!M287="","",'Data Entry Table'!M287)</f>
        <v/>
      </c>
      <c r="G287" s="9" t="str">
        <f>IF('Data Entry Table'!N287="","",'Data Entry Table'!N287)</f>
        <v/>
      </c>
      <c r="H287" s="10" t="str">
        <f t="shared" si="0"/>
        <v/>
      </c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</row>
    <row r="288" spans="1:31" ht="15.75" customHeight="1" x14ac:dyDescent="0.2">
      <c r="A288" s="7"/>
      <c r="B288" s="7"/>
      <c r="C288" s="8" t="str">
        <f>IF('Data Entry Table'!C288="","",'Data Entry Table'!C288)</f>
        <v/>
      </c>
      <c r="D288" s="9" t="str">
        <f>IF('Data Entry Table'!K288="","",'Data Entry Table'!K288)</f>
        <v/>
      </c>
      <c r="E288" s="9" t="str">
        <f>IF('Data Entry Table'!L288="","",'Data Entry Table'!L288)</f>
        <v/>
      </c>
      <c r="F288" s="9" t="str">
        <f>IF('Data Entry Table'!M288="","",'Data Entry Table'!M288)</f>
        <v/>
      </c>
      <c r="G288" s="9" t="str">
        <f>IF('Data Entry Table'!N288="","",'Data Entry Table'!N288)</f>
        <v/>
      </c>
      <c r="H288" s="10" t="str">
        <f t="shared" si="0"/>
        <v/>
      </c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</row>
    <row r="289" spans="1:31" ht="15.75" customHeight="1" x14ac:dyDescent="0.2">
      <c r="A289" s="7"/>
      <c r="B289" s="7"/>
      <c r="C289" s="8" t="str">
        <f>IF('Data Entry Table'!C289="","",'Data Entry Table'!C289)</f>
        <v/>
      </c>
      <c r="D289" s="9" t="str">
        <f>IF('Data Entry Table'!K289="","",'Data Entry Table'!K289)</f>
        <v/>
      </c>
      <c r="E289" s="9" t="str">
        <f>IF('Data Entry Table'!L289="","",'Data Entry Table'!L289)</f>
        <v/>
      </c>
      <c r="F289" s="9" t="str">
        <f>IF('Data Entry Table'!M289="","",'Data Entry Table'!M289)</f>
        <v/>
      </c>
      <c r="G289" s="9" t="str">
        <f>IF('Data Entry Table'!N289="","",'Data Entry Table'!N289)</f>
        <v/>
      </c>
      <c r="H289" s="10" t="str">
        <f t="shared" si="0"/>
        <v/>
      </c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</row>
    <row r="290" spans="1:31" ht="15.75" customHeight="1" x14ac:dyDescent="0.2">
      <c r="A290" s="7"/>
      <c r="B290" s="7"/>
      <c r="C290" s="8" t="str">
        <f>IF('Data Entry Table'!C290="","",'Data Entry Table'!C290)</f>
        <v/>
      </c>
      <c r="D290" s="9" t="str">
        <f>IF('Data Entry Table'!K290="","",'Data Entry Table'!K290)</f>
        <v/>
      </c>
      <c r="E290" s="9" t="str">
        <f>IF('Data Entry Table'!L290="","",'Data Entry Table'!L290)</f>
        <v/>
      </c>
      <c r="F290" s="9" t="str">
        <f>IF('Data Entry Table'!M290="","",'Data Entry Table'!M290)</f>
        <v/>
      </c>
      <c r="G290" s="9" t="str">
        <f>IF('Data Entry Table'!N290="","",'Data Entry Table'!N290)</f>
        <v/>
      </c>
      <c r="H290" s="10" t="str">
        <f t="shared" si="0"/>
        <v/>
      </c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</row>
    <row r="291" spans="1:31" ht="15.75" customHeight="1" x14ac:dyDescent="0.2">
      <c r="A291" s="7"/>
      <c r="B291" s="7"/>
      <c r="C291" s="8" t="str">
        <f>IF('Data Entry Table'!C291="","",'Data Entry Table'!C291)</f>
        <v/>
      </c>
      <c r="D291" s="9" t="str">
        <f>IF('Data Entry Table'!K291="","",'Data Entry Table'!K291)</f>
        <v/>
      </c>
      <c r="E291" s="9" t="str">
        <f>IF('Data Entry Table'!L291="","",'Data Entry Table'!L291)</f>
        <v/>
      </c>
      <c r="F291" s="9" t="str">
        <f>IF('Data Entry Table'!M291="","",'Data Entry Table'!M291)</f>
        <v/>
      </c>
      <c r="G291" s="9" t="str">
        <f>IF('Data Entry Table'!N291="","",'Data Entry Table'!N291)</f>
        <v/>
      </c>
      <c r="H291" s="10" t="str">
        <f t="shared" si="0"/>
        <v/>
      </c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</row>
    <row r="292" spans="1:31" ht="15.75" customHeight="1" x14ac:dyDescent="0.2">
      <c r="A292" s="7"/>
      <c r="B292" s="7"/>
      <c r="C292" s="8" t="str">
        <f>IF('Data Entry Table'!C292="","",'Data Entry Table'!C292)</f>
        <v/>
      </c>
      <c r="D292" s="9" t="str">
        <f>IF('Data Entry Table'!K292="","",'Data Entry Table'!K292)</f>
        <v/>
      </c>
      <c r="E292" s="9" t="str">
        <f>IF('Data Entry Table'!L292="","",'Data Entry Table'!L292)</f>
        <v/>
      </c>
      <c r="F292" s="9" t="str">
        <f>IF('Data Entry Table'!M292="","",'Data Entry Table'!M292)</f>
        <v/>
      </c>
      <c r="G292" s="9" t="str">
        <f>IF('Data Entry Table'!N292="","",'Data Entry Table'!N292)</f>
        <v/>
      </c>
      <c r="H292" s="10" t="str">
        <f t="shared" si="0"/>
        <v/>
      </c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</row>
    <row r="293" spans="1:31" ht="15.75" customHeight="1" x14ac:dyDescent="0.2">
      <c r="A293" s="7"/>
      <c r="B293" s="7"/>
      <c r="C293" s="8" t="str">
        <f>IF('Data Entry Table'!C293="","",'Data Entry Table'!C293)</f>
        <v/>
      </c>
      <c r="D293" s="9" t="str">
        <f>IF('Data Entry Table'!K293="","",'Data Entry Table'!K293)</f>
        <v/>
      </c>
      <c r="E293" s="9" t="str">
        <f>IF('Data Entry Table'!L293="","",'Data Entry Table'!L293)</f>
        <v/>
      </c>
      <c r="F293" s="9" t="str">
        <f>IF('Data Entry Table'!M293="","",'Data Entry Table'!M293)</f>
        <v/>
      </c>
      <c r="G293" s="9" t="str">
        <f>IF('Data Entry Table'!N293="","",'Data Entry Table'!N293)</f>
        <v/>
      </c>
      <c r="H293" s="10" t="str">
        <f t="shared" si="0"/>
        <v/>
      </c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</row>
    <row r="294" spans="1:31" ht="15.75" customHeight="1" x14ac:dyDescent="0.2">
      <c r="A294" s="7"/>
      <c r="B294" s="7"/>
      <c r="C294" s="8" t="str">
        <f>IF('Data Entry Table'!C294="","",'Data Entry Table'!C294)</f>
        <v/>
      </c>
      <c r="D294" s="9" t="str">
        <f>IF('Data Entry Table'!K294="","",'Data Entry Table'!K294)</f>
        <v/>
      </c>
      <c r="E294" s="9" t="str">
        <f>IF('Data Entry Table'!L294="","",'Data Entry Table'!L294)</f>
        <v/>
      </c>
      <c r="F294" s="9" t="str">
        <f>IF('Data Entry Table'!M294="","",'Data Entry Table'!M294)</f>
        <v/>
      </c>
      <c r="G294" s="9" t="str">
        <f>IF('Data Entry Table'!N294="","",'Data Entry Table'!N294)</f>
        <v/>
      </c>
      <c r="H294" s="10" t="str">
        <f t="shared" si="0"/>
        <v/>
      </c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</row>
    <row r="295" spans="1:31" ht="15.75" customHeight="1" x14ac:dyDescent="0.2">
      <c r="A295" s="7"/>
      <c r="B295" s="7"/>
      <c r="C295" s="8" t="str">
        <f>IF('Data Entry Table'!C295="","",'Data Entry Table'!C295)</f>
        <v/>
      </c>
      <c r="D295" s="9" t="str">
        <f>IF('Data Entry Table'!K295="","",'Data Entry Table'!K295)</f>
        <v/>
      </c>
      <c r="E295" s="9" t="str">
        <f>IF('Data Entry Table'!L295="","",'Data Entry Table'!L295)</f>
        <v/>
      </c>
      <c r="F295" s="9" t="str">
        <f>IF('Data Entry Table'!M295="","",'Data Entry Table'!M295)</f>
        <v/>
      </c>
      <c r="G295" s="9" t="str">
        <f>IF('Data Entry Table'!N295="","",'Data Entry Table'!N295)</f>
        <v/>
      </c>
      <c r="H295" s="10" t="str">
        <f t="shared" si="0"/>
        <v/>
      </c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</row>
    <row r="296" spans="1:31" ht="15.75" customHeight="1" x14ac:dyDescent="0.2">
      <c r="A296" s="7"/>
      <c r="B296" s="7"/>
      <c r="C296" s="8" t="str">
        <f>IF('Data Entry Table'!C296="","",'Data Entry Table'!C296)</f>
        <v/>
      </c>
      <c r="D296" s="9" t="str">
        <f>IF('Data Entry Table'!K296="","",'Data Entry Table'!K296)</f>
        <v/>
      </c>
      <c r="E296" s="9" t="str">
        <f>IF('Data Entry Table'!L296="","",'Data Entry Table'!L296)</f>
        <v/>
      </c>
      <c r="F296" s="9" t="str">
        <f>IF('Data Entry Table'!M296="","",'Data Entry Table'!M296)</f>
        <v/>
      </c>
      <c r="G296" s="9" t="str">
        <f>IF('Data Entry Table'!N296="","",'Data Entry Table'!N296)</f>
        <v/>
      </c>
      <c r="H296" s="10" t="str">
        <f t="shared" si="0"/>
        <v/>
      </c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</row>
    <row r="297" spans="1:31" ht="15.75" customHeight="1" x14ac:dyDescent="0.2">
      <c r="A297" s="7"/>
      <c r="B297" s="7"/>
      <c r="C297" s="8" t="str">
        <f>IF('Data Entry Table'!C297="","",'Data Entry Table'!C297)</f>
        <v/>
      </c>
      <c r="D297" s="9" t="str">
        <f>IF('Data Entry Table'!K297="","",'Data Entry Table'!K297)</f>
        <v/>
      </c>
      <c r="E297" s="9" t="str">
        <f>IF('Data Entry Table'!L297="","",'Data Entry Table'!L297)</f>
        <v/>
      </c>
      <c r="F297" s="9" t="str">
        <f>IF('Data Entry Table'!M297="","",'Data Entry Table'!M297)</f>
        <v/>
      </c>
      <c r="G297" s="9" t="str">
        <f>IF('Data Entry Table'!N297="","",'Data Entry Table'!N297)</f>
        <v/>
      </c>
      <c r="H297" s="10" t="str">
        <f t="shared" si="0"/>
        <v/>
      </c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</row>
    <row r="298" spans="1:31" ht="15.75" customHeight="1" x14ac:dyDescent="0.2">
      <c r="A298" s="7"/>
      <c r="B298" s="7"/>
      <c r="C298" s="8" t="str">
        <f>IF('Data Entry Table'!C298="","",'Data Entry Table'!C298)</f>
        <v/>
      </c>
      <c r="D298" s="9" t="str">
        <f>IF('Data Entry Table'!K298="","",'Data Entry Table'!K298)</f>
        <v/>
      </c>
      <c r="E298" s="9" t="str">
        <f>IF('Data Entry Table'!L298="","",'Data Entry Table'!L298)</f>
        <v/>
      </c>
      <c r="F298" s="9" t="str">
        <f>IF('Data Entry Table'!M298="","",'Data Entry Table'!M298)</f>
        <v/>
      </c>
      <c r="G298" s="9" t="str">
        <f>IF('Data Entry Table'!N298="","",'Data Entry Table'!N298)</f>
        <v/>
      </c>
      <c r="H298" s="10" t="str">
        <f t="shared" si="0"/>
        <v/>
      </c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</row>
    <row r="299" spans="1:31" ht="15.75" customHeight="1" x14ac:dyDescent="0.2">
      <c r="A299" s="7"/>
      <c r="B299" s="7"/>
      <c r="C299" s="8" t="str">
        <f>IF('Data Entry Table'!C299="","",'Data Entry Table'!C299)</f>
        <v/>
      </c>
      <c r="D299" s="9" t="str">
        <f>IF('Data Entry Table'!K299="","",'Data Entry Table'!K299)</f>
        <v/>
      </c>
      <c r="E299" s="9" t="str">
        <f>IF('Data Entry Table'!L299="","",'Data Entry Table'!L299)</f>
        <v/>
      </c>
      <c r="F299" s="9" t="str">
        <f>IF('Data Entry Table'!M299="","",'Data Entry Table'!M299)</f>
        <v/>
      </c>
      <c r="G299" s="9" t="str">
        <f>IF('Data Entry Table'!N299="","",'Data Entry Table'!N299)</f>
        <v/>
      </c>
      <c r="H299" s="10" t="str">
        <f t="shared" si="0"/>
        <v/>
      </c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</row>
    <row r="300" spans="1:31" ht="15.75" customHeight="1" x14ac:dyDescent="0.2">
      <c r="A300" s="7"/>
      <c r="B300" s="7"/>
      <c r="C300" s="8" t="str">
        <f>IF('Data Entry Table'!C300="","",'Data Entry Table'!C300)</f>
        <v/>
      </c>
      <c r="D300" s="9" t="str">
        <f>IF('Data Entry Table'!K300="","",'Data Entry Table'!K300)</f>
        <v/>
      </c>
      <c r="E300" s="9" t="str">
        <f>IF('Data Entry Table'!L300="","",'Data Entry Table'!L300)</f>
        <v/>
      </c>
      <c r="F300" s="9" t="str">
        <f>IF('Data Entry Table'!M300="","",'Data Entry Table'!M300)</f>
        <v/>
      </c>
      <c r="G300" s="9" t="str">
        <f>IF('Data Entry Table'!N300="","",'Data Entry Table'!N300)</f>
        <v/>
      </c>
      <c r="H300" s="10" t="str">
        <f t="shared" si="0"/>
        <v/>
      </c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</row>
    <row r="301" spans="1:31" ht="15.75" customHeight="1" x14ac:dyDescent="0.2">
      <c r="A301" s="7"/>
      <c r="B301" s="7"/>
      <c r="C301" s="8" t="str">
        <f>IF('Data Entry Table'!C301="","",'Data Entry Table'!C301)</f>
        <v/>
      </c>
      <c r="D301" s="9" t="str">
        <f>IF('Data Entry Table'!K301="","",'Data Entry Table'!K301)</f>
        <v/>
      </c>
      <c r="E301" s="9" t="str">
        <f>IF('Data Entry Table'!L301="","",'Data Entry Table'!L301)</f>
        <v/>
      </c>
      <c r="F301" s="9" t="str">
        <f>IF('Data Entry Table'!M301="","",'Data Entry Table'!M301)</f>
        <v/>
      </c>
      <c r="G301" s="9" t="str">
        <f>IF('Data Entry Table'!N301="","",'Data Entry Table'!N301)</f>
        <v/>
      </c>
      <c r="H301" s="10" t="str">
        <f t="shared" si="0"/>
        <v/>
      </c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</row>
    <row r="302" spans="1:31" ht="15.75" customHeight="1" x14ac:dyDescent="0.2">
      <c r="A302" s="7"/>
      <c r="B302" s="7"/>
      <c r="C302" s="8" t="str">
        <f>IF('Data Entry Table'!C302="","",'Data Entry Table'!C302)</f>
        <v/>
      </c>
      <c r="D302" s="9" t="str">
        <f>IF('Data Entry Table'!K302="","",'Data Entry Table'!K302)</f>
        <v/>
      </c>
      <c r="E302" s="9" t="str">
        <f>IF('Data Entry Table'!L302="","",'Data Entry Table'!L302)</f>
        <v/>
      </c>
      <c r="F302" s="9" t="str">
        <f>IF('Data Entry Table'!M302="","",'Data Entry Table'!M302)</f>
        <v/>
      </c>
      <c r="G302" s="9" t="str">
        <f>IF('Data Entry Table'!N302="","",'Data Entry Table'!N302)</f>
        <v/>
      </c>
      <c r="H302" s="10" t="str">
        <f t="shared" si="0"/>
        <v/>
      </c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</row>
    <row r="303" spans="1:31" ht="15.75" customHeight="1" x14ac:dyDescent="0.2">
      <c r="A303" s="7"/>
      <c r="B303" s="7"/>
      <c r="C303" s="8" t="str">
        <f>IF('Data Entry Table'!C303="","",'Data Entry Table'!C303)</f>
        <v/>
      </c>
      <c r="D303" s="9" t="str">
        <f>IF('Data Entry Table'!K303="","",'Data Entry Table'!K303)</f>
        <v/>
      </c>
      <c r="E303" s="9" t="str">
        <f>IF('Data Entry Table'!L303="","",'Data Entry Table'!L303)</f>
        <v/>
      </c>
      <c r="F303" s="9" t="str">
        <f>IF('Data Entry Table'!M303="","",'Data Entry Table'!M303)</f>
        <v/>
      </c>
      <c r="G303" s="9" t="str">
        <f>IF('Data Entry Table'!N303="","",'Data Entry Table'!N303)</f>
        <v/>
      </c>
      <c r="H303" s="10" t="str">
        <f t="shared" si="0"/>
        <v/>
      </c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</row>
    <row r="304" spans="1:31" ht="15.75" customHeight="1" x14ac:dyDescent="0.2">
      <c r="A304" s="7"/>
      <c r="B304" s="7"/>
      <c r="C304" s="8" t="str">
        <f>IF('Data Entry Table'!C304="","",'Data Entry Table'!C304)</f>
        <v/>
      </c>
      <c r="D304" s="9" t="str">
        <f>IF('Data Entry Table'!K304="","",'Data Entry Table'!K304)</f>
        <v/>
      </c>
      <c r="E304" s="9" t="str">
        <f>IF('Data Entry Table'!L304="","",'Data Entry Table'!L304)</f>
        <v/>
      </c>
      <c r="F304" s="9" t="str">
        <f>IF('Data Entry Table'!M304="","",'Data Entry Table'!M304)</f>
        <v/>
      </c>
      <c r="G304" s="9" t="str">
        <f>IF('Data Entry Table'!N304="","",'Data Entry Table'!N304)</f>
        <v/>
      </c>
      <c r="H304" s="10" t="str">
        <f t="shared" si="0"/>
        <v/>
      </c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</row>
    <row r="305" spans="1:31" ht="15.75" customHeight="1" x14ac:dyDescent="0.2">
      <c r="A305" s="7"/>
      <c r="B305" s="7"/>
      <c r="C305" s="8" t="str">
        <f>IF('Data Entry Table'!C305="","",'Data Entry Table'!C305)</f>
        <v/>
      </c>
      <c r="D305" s="9" t="str">
        <f>IF('Data Entry Table'!K305="","",'Data Entry Table'!K305)</f>
        <v/>
      </c>
      <c r="E305" s="9" t="str">
        <f>IF('Data Entry Table'!L305="","",'Data Entry Table'!L305)</f>
        <v/>
      </c>
      <c r="F305" s="9" t="str">
        <f>IF('Data Entry Table'!M305="","",'Data Entry Table'!M305)</f>
        <v/>
      </c>
      <c r="G305" s="9" t="str">
        <f>IF('Data Entry Table'!N305="","",'Data Entry Table'!N305)</f>
        <v/>
      </c>
      <c r="H305" s="10" t="str">
        <f t="shared" si="0"/>
        <v/>
      </c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</row>
    <row r="306" spans="1:31" ht="15.75" customHeight="1" x14ac:dyDescent="0.2">
      <c r="A306" s="7"/>
      <c r="B306" s="7"/>
      <c r="C306" s="8" t="str">
        <f>IF('Data Entry Table'!C306="","",'Data Entry Table'!C306)</f>
        <v/>
      </c>
      <c r="D306" s="9" t="str">
        <f>IF('Data Entry Table'!K306="","",'Data Entry Table'!K306)</f>
        <v/>
      </c>
      <c r="E306" s="9" t="str">
        <f>IF('Data Entry Table'!L306="","",'Data Entry Table'!L306)</f>
        <v/>
      </c>
      <c r="F306" s="9" t="str">
        <f>IF('Data Entry Table'!M306="","",'Data Entry Table'!M306)</f>
        <v/>
      </c>
      <c r="G306" s="9" t="str">
        <f>IF('Data Entry Table'!N306="","",'Data Entry Table'!N306)</f>
        <v/>
      </c>
      <c r="H306" s="10" t="str">
        <f t="shared" si="0"/>
        <v/>
      </c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</row>
    <row r="307" spans="1:31" ht="15.75" customHeight="1" x14ac:dyDescent="0.2">
      <c r="A307" s="7"/>
      <c r="B307" s="7"/>
      <c r="C307" s="8" t="str">
        <f>IF('Data Entry Table'!C307="","",'Data Entry Table'!C307)</f>
        <v/>
      </c>
      <c r="D307" s="9" t="str">
        <f>IF('Data Entry Table'!K307="","",'Data Entry Table'!K307)</f>
        <v/>
      </c>
      <c r="E307" s="9" t="str">
        <f>IF('Data Entry Table'!L307="","",'Data Entry Table'!L307)</f>
        <v/>
      </c>
      <c r="F307" s="9" t="str">
        <f>IF('Data Entry Table'!M307="","",'Data Entry Table'!M307)</f>
        <v/>
      </c>
      <c r="G307" s="9" t="str">
        <f>IF('Data Entry Table'!N307="","",'Data Entry Table'!N307)</f>
        <v/>
      </c>
      <c r="H307" s="10" t="str">
        <f t="shared" si="0"/>
        <v/>
      </c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</row>
    <row r="308" spans="1:31" ht="15.75" customHeight="1" x14ac:dyDescent="0.2">
      <c r="A308" s="7"/>
      <c r="B308" s="7"/>
      <c r="C308" s="8" t="str">
        <f>IF('Data Entry Table'!C308="","",'Data Entry Table'!C308)</f>
        <v/>
      </c>
      <c r="D308" s="9" t="str">
        <f>IF('Data Entry Table'!K308="","",'Data Entry Table'!K308)</f>
        <v/>
      </c>
      <c r="E308" s="9" t="str">
        <f>IF('Data Entry Table'!L308="","",'Data Entry Table'!L308)</f>
        <v/>
      </c>
      <c r="F308" s="9" t="str">
        <f>IF('Data Entry Table'!M308="","",'Data Entry Table'!M308)</f>
        <v/>
      </c>
      <c r="G308" s="9" t="str">
        <f>IF('Data Entry Table'!N308="","",'Data Entry Table'!N308)</f>
        <v/>
      </c>
      <c r="H308" s="10" t="str">
        <f t="shared" si="0"/>
        <v/>
      </c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</row>
    <row r="309" spans="1:31" ht="15.75" customHeight="1" x14ac:dyDescent="0.2">
      <c r="A309" s="7"/>
      <c r="B309" s="7"/>
      <c r="C309" s="8" t="str">
        <f>IF('Data Entry Table'!C309="","",'Data Entry Table'!C309)</f>
        <v/>
      </c>
      <c r="D309" s="9" t="str">
        <f>IF('Data Entry Table'!K309="","",'Data Entry Table'!K309)</f>
        <v/>
      </c>
      <c r="E309" s="9" t="str">
        <f>IF('Data Entry Table'!L309="","",'Data Entry Table'!L309)</f>
        <v/>
      </c>
      <c r="F309" s="9" t="str">
        <f>IF('Data Entry Table'!M309="","",'Data Entry Table'!M309)</f>
        <v/>
      </c>
      <c r="G309" s="9" t="str">
        <f>IF('Data Entry Table'!N309="","",'Data Entry Table'!N309)</f>
        <v/>
      </c>
      <c r="H309" s="10" t="str">
        <f t="shared" si="0"/>
        <v/>
      </c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</row>
    <row r="310" spans="1:31" ht="15.75" customHeight="1" x14ac:dyDescent="0.2">
      <c r="A310" s="7"/>
      <c r="B310" s="7"/>
      <c r="C310" s="8" t="str">
        <f>IF('Data Entry Table'!C310="","",'Data Entry Table'!C310)</f>
        <v/>
      </c>
      <c r="D310" s="9" t="str">
        <f>IF('Data Entry Table'!K310="","",'Data Entry Table'!K310)</f>
        <v/>
      </c>
      <c r="E310" s="9" t="str">
        <f>IF('Data Entry Table'!L310="","",'Data Entry Table'!L310)</f>
        <v/>
      </c>
      <c r="F310" s="9" t="str">
        <f>IF('Data Entry Table'!M310="","",'Data Entry Table'!M310)</f>
        <v/>
      </c>
      <c r="G310" s="9" t="str">
        <f>IF('Data Entry Table'!N310="","",'Data Entry Table'!N310)</f>
        <v/>
      </c>
      <c r="H310" s="10" t="str">
        <f t="shared" si="0"/>
        <v/>
      </c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</row>
    <row r="311" spans="1:31" ht="15.75" customHeight="1" x14ac:dyDescent="0.2">
      <c r="A311" s="7"/>
      <c r="B311" s="7"/>
      <c r="C311" s="8" t="str">
        <f>IF('Data Entry Table'!C311="","",'Data Entry Table'!C311)</f>
        <v/>
      </c>
      <c r="D311" s="9" t="str">
        <f>IF('Data Entry Table'!K311="","",'Data Entry Table'!K311)</f>
        <v/>
      </c>
      <c r="E311" s="9" t="str">
        <f>IF('Data Entry Table'!L311="","",'Data Entry Table'!L311)</f>
        <v/>
      </c>
      <c r="F311" s="9" t="str">
        <f>IF('Data Entry Table'!M311="","",'Data Entry Table'!M311)</f>
        <v/>
      </c>
      <c r="G311" s="9" t="str">
        <f>IF('Data Entry Table'!N311="","",'Data Entry Table'!N311)</f>
        <v/>
      </c>
      <c r="H311" s="10" t="str">
        <f t="shared" si="0"/>
        <v/>
      </c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</row>
    <row r="312" spans="1:31" ht="15.75" customHeight="1" x14ac:dyDescent="0.2">
      <c r="A312" s="7"/>
      <c r="B312" s="7"/>
      <c r="C312" s="8" t="str">
        <f>IF('Data Entry Table'!C312="","",'Data Entry Table'!C312)</f>
        <v/>
      </c>
      <c r="D312" s="9" t="str">
        <f>IF('Data Entry Table'!K312="","",'Data Entry Table'!K312)</f>
        <v/>
      </c>
      <c r="E312" s="9" t="str">
        <f>IF('Data Entry Table'!L312="","",'Data Entry Table'!L312)</f>
        <v/>
      </c>
      <c r="F312" s="9" t="str">
        <f>IF('Data Entry Table'!M312="","",'Data Entry Table'!M312)</f>
        <v/>
      </c>
      <c r="G312" s="9" t="str">
        <f>IF('Data Entry Table'!N312="","",'Data Entry Table'!N312)</f>
        <v/>
      </c>
      <c r="H312" s="10" t="str">
        <f t="shared" si="0"/>
        <v/>
      </c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</row>
    <row r="313" spans="1:31" ht="15.75" customHeight="1" x14ac:dyDescent="0.2">
      <c r="A313" s="7"/>
      <c r="B313" s="7"/>
      <c r="C313" s="8" t="str">
        <f>IF('Data Entry Table'!C313="","",'Data Entry Table'!C313)</f>
        <v/>
      </c>
      <c r="D313" s="9" t="str">
        <f>IF('Data Entry Table'!K313="","",'Data Entry Table'!K313)</f>
        <v/>
      </c>
      <c r="E313" s="9" t="str">
        <f>IF('Data Entry Table'!L313="","",'Data Entry Table'!L313)</f>
        <v/>
      </c>
      <c r="F313" s="9" t="str">
        <f>IF('Data Entry Table'!M313="","",'Data Entry Table'!M313)</f>
        <v/>
      </c>
      <c r="G313" s="9" t="str">
        <f>IF('Data Entry Table'!N313="","",'Data Entry Table'!N313)</f>
        <v/>
      </c>
      <c r="H313" s="10" t="str">
        <f t="shared" si="0"/>
        <v/>
      </c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</row>
    <row r="314" spans="1:31" ht="15.75" customHeight="1" x14ac:dyDescent="0.2">
      <c r="A314" s="7"/>
      <c r="B314" s="7"/>
      <c r="C314" s="8" t="str">
        <f>IF('Data Entry Table'!C314="","",'Data Entry Table'!C314)</f>
        <v/>
      </c>
      <c r="D314" s="9" t="str">
        <f>IF('Data Entry Table'!K314="","",'Data Entry Table'!K314)</f>
        <v/>
      </c>
      <c r="E314" s="9" t="str">
        <f>IF('Data Entry Table'!L314="","",'Data Entry Table'!L314)</f>
        <v/>
      </c>
      <c r="F314" s="9" t="str">
        <f>IF('Data Entry Table'!M314="","",'Data Entry Table'!M314)</f>
        <v/>
      </c>
      <c r="G314" s="9" t="str">
        <f>IF('Data Entry Table'!N314="","",'Data Entry Table'!N314)</f>
        <v/>
      </c>
      <c r="H314" s="10" t="str">
        <f t="shared" si="0"/>
        <v/>
      </c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</row>
    <row r="315" spans="1:31" ht="15.75" customHeight="1" x14ac:dyDescent="0.2">
      <c r="A315" s="7"/>
      <c r="B315" s="7"/>
      <c r="C315" s="8" t="str">
        <f>IF('Data Entry Table'!C315="","",'Data Entry Table'!C315)</f>
        <v/>
      </c>
      <c r="D315" s="9" t="str">
        <f>IF('Data Entry Table'!K315="","",'Data Entry Table'!K315)</f>
        <v/>
      </c>
      <c r="E315" s="9" t="str">
        <f>IF('Data Entry Table'!L315="","",'Data Entry Table'!L315)</f>
        <v/>
      </c>
      <c r="F315" s="9" t="str">
        <f>IF('Data Entry Table'!M315="","",'Data Entry Table'!M315)</f>
        <v/>
      </c>
      <c r="G315" s="9" t="str">
        <f>IF('Data Entry Table'!N315="","",'Data Entry Table'!N315)</f>
        <v/>
      </c>
      <c r="H315" s="10" t="str">
        <f t="shared" si="0"/>
        <v/>
      </c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</row>
    <row r="316" spans="1:31" ht="15.75" customHeight="1" x14ac:dyDescent="0.2">
      <c r="A316" s="7"/>
      <c r="B316" s="7"/>
      <c r="C316" s="8" t="str">
        <f>IF('Data Entry Table'!C316="","",'Data Entry Table'!C316)</f>
        <v/>
      </c>
      <c r="D316" s="9" t="str">
        <f>IF('Data Entry Table'!K316="","",'Data Entry Table'!K316)</f>
        <v/>
      </c>
      <c r="E316" s="9" t="str">
        <f>IF('Data Entry Table'!L316="","",'Data Entry Table'!L316)</f>
        <v/>
      </c>
      <c r="F316" s="9" t="str">
        <f>IF('Data Entry Table'!M316="","",'Data Entry Table'!M316)</f>
        <v/>
      </c>
      <c r="G316" s="9" t="str">
        <f>IF('Data Entry Table'!N316="","",'Data Entry Table'!N316)</f>
        <v/>
      </c>
      <c r="H316" s="10" t="str">
        <f t="shared" si="0"/>
        <v/>
      </c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</row>
    <row r="317" spans="1:31" ht="15.75" customHeight="1" x14ac:dyDescent="0.2">
      <c r="A317" s="7"/>
      <c r="B317" s="7"/>
      <c r="C317" s="8" t="str">
        <f>IF('Data Entry Table'!C317="","",'Data Entry Table'!C317)</f>
        <v/>
      </c>
      <c r="D317" s="9" t="str">
        <f>IF('Data Entry Table'!K317="","",'Data Entry Table'!K317)</f>
        <v/>
      </c>
      <c r="E317" s="9" t="str">
        <f>IF('Data Entry Table'!L317="","",'Data Entry Table'!L317)</f>
        <v/>
      </c>
      <c r="F317" s="9" t="str">
        <f>IF('Data Entry Table'!M317="","",'Data Entry Table'!M317)</f>
        <v/>
      </c>
      <c r="G317" s="9" t="str">
        <f>IF('Data Entry Table'!N317="","",'Data Entry Table'!N317)</f>
        <v/>
      </c>
      <c r="H317" s="10" t="str">
        <f t="shared" si="0"/>
        <v/>
      </c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</row>
    <row r="318" spans="1:31" ht="15.75" customHeight="1" x14ac:dyDescent="0.2">
      <c r="A318" s="7"/>
      <c r="B318" s="7"/>
      <c r="C318" s="8" t="str">
        <f>IF('Data Entry Table'!C318="","",'Data Entry Table'!C318)</f>
        <v/>
      </c>
      <c r="D318" s="9" t="str">
        <f>IF('Data Entry Table'!K318="","",'Data Entry Table'!K318)</f>
        <v/>
      </c>
      <c r="E318" s="9" t="str">
        <f>IF('Data Entry Table'!L318="","",'Data Entry Table'!L318)</f>
        <v/>
      </c>
      <c r="F318" s="9" t="str">
        <f>IF('Data Entry Table'!M318="","",'Data Entry Table'!M318)</f>
        <v/>
      </c>
      <c r="G318" s="9" t="str">
        <f>IF('Data Entry Table'!N318="","",'Data Entry Table'!N318)</f>
        <v/>
      </c>
      <c r="H318" s="10" t="str">
        <f t="shared" si="0"/>
        <v/>
      </c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</row>
    <row r="319" spans="1:31" ht="15.75" customHeight="1" x14ac:dyDescent="0.2">
      <c r="A319" s="7"/>
      <c r="B319" s="7"/>
      <c r="C319" s="8" t="str">
        <f>IF('Data Entry Table'!C319="","",'Data Entry Table'!C319)</f>
        <v/>
      </c>
      <c r="D319" s="9" t="str">
        <f>IF('Data Entry Table'!K319="","",'Data Entry Table'!K319)</f>
        <v/>
      </c>
      <c r="E319" s="9" t="str">
        <f>IF('Data Entry Table'!L319="","",'Data Entry Table'!L319)</f>
        <v/>
      </c>
      <c r="F319" s="9" t="str">
        <f>IF('Data Entry Table'!M319="","",'Data Entry Table'!M319)</f>
        <v/>
      </c>
      <c r="G319" s="9" t="str">
        <f>IF('Data Entry Table'!N319="","",'Data Entry Table'!N319)</f>
        <v/>
      </c>
      <c r="H319" s="10" t="str">
        <f t="shared" si="0"/>
        <v/>
      </c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</row>
    <row r="320" spans="1:31" ht="15.75" customHeight="1" x14ac:dyDescent="0.2">
      <c r="A320" s="7"/>
      <c r="B320" s="7"/>
      <c r="C320" s="8" t="str">
        <f>IF('Data Entry Table'!C320="","",'Data Entry Table'!C320)</f>
        <v/>
      </c>
      <c r="D320" s="9" t="str">
        <f>IF('Data Entry Table'!K320="","",'Data Entry Table'!K320)</f>
        <v/>
      </c>
      <c r="E320" s="9" t="str">
        <f>IF('Data Entry Table'!L320="","",'Data Entry Table'!L320)</f>
        <v/>
      </c>
      <c r="F320" s="9" t="str">
        <f>IF('Data Entry Table'!M320="","",'Data Entry Table'!M320)</f>
        <v/>
      </c>
      <c r="G320" s="9" t="str">
        <f>IF('Data Entry Table'!N320="","",'Data Entry Table'!N320)</f>
        <v/>
      </c>
      <c r="H320" s="10" t="str">
        <f t="shared" si="0"/>
        <v/>
      </c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</row>
    <row r="321" spans="1:31" ht="15.75" customHeight="1" x14ac:dyDescent="0.2">
      <c r="A321" s="7"/>
      <c r="B321" s="7"/>
      <c r="C321" s="8" t="str">
        <f>IF('Data Entry Table'!C321="","",'Data Entry Table'!C321)</f>
        <v/>
      </c>
      <c r="D321" s="9" t="str">
        <f>IF('Data Entry Table'!K321="","",'Data Entry Table'!K321)</f>
        <v/>
      </c>
      <c r="E321" s="9" t="str">
        <f>IF('Data Entry Table'!L321="","",'Data Entry Table'!L321)</f>
        <v/>
      </c>
      <c r="F321" s="9" t="str">
        <f>IF('Data Entry Table'!M321="","",'Data Entry Table'!M321)</f>
        <v/>
      </c>
      <c r="G321" s="9" t="str">
        <f>IF('Data Entry Table'!N321="","",'Data Entry Table'!N321)</f>
        <v/>
      </c>
      <c r="H321" s="10" t="str">
        <f t="shared" si="0"/>
        <v/>
      </c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</row>
    <row r="322" spans="1:31" ht="15.75" customHeight="1" x14ac:dyDescent="0.2">
      <c r="A322" s="7"/>
      <c r="B322" s="7"/>
      <c r="C322" s="8" t="str">
        <f>IF('Data Entry Table'!C322="","",'Data Entry Table'!C322)</f>
        <v/>
      </c>
      <c r="D322" s="9" t="str">
        <f>IF('Data Entry Table'!K322="","",'Data Entry Table'!K322)</f>
        <v/>
      </c>
      <c r="E322" s="9" t="str">
        <f>IF('Data Entry Table'!L322="","",'Data Entry Table'!L322)</f>
        <v/>
      </c>
      <c r="F322" s="9" t="str">
        <f>IF('Data Entry Table'!M322="","",'Data Entry Table'!M322)</f>
        <v/>
      </c>
      <c r="G322" s="9" t="str">
        <f>IF('Data Entry Table'!N322="","",'Data Entry Table'!N322)</f>
        <v/>
      </c>
      <c r="H322" s="10" t="str">
        <f t="shared" si="0"/>
        <v/>
      </c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</row>
    <row r="323" spans="1:31" ht="15.75" customHeight="1" x14ac:dyDescent="0.2">
      <c r="A323" s="7"/>
      <c r="B323" s="7"/>
      <c r="C323" s="8" t="str">
        <f>IF('Data Entry Table'!C323="","",'Data Entry Table'!C323)</f>
        <v/>
      </c>
      <c r="D323" s="9" t="str">
        <f>IF('Data Entry Table'!K323="","",'Data Entry Table'!K323)</f>
        <v/>
      </c>
      <c r="E323" s="9" t="str">
        <f>IF('Data Entry Table'!L323="","",'Data Entry Table'!L323)</f>
        <v/>
      </c>
      <c r="F323" s="9" t="str">
        <f>IF('Data Entry Table'!M323="","",'Data Entry Table'!M323)</f>
        <v/>
      </c>
      <c r="G323" s="9" t="str">
        <f>IF('Data Entry Table'!N323="","",'Data Entry Table'!N323)</f>
        <v/>
      </c>
      <c r="H323" s="10" t="str">
        <f t="shared" si="0"/>
        <v/>
      </c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</row>
    <row r="324" spans="1:31" ht="15.75" customHeight="1" x14ac:dyDescent="0.2">
      <c r="A324" s="7"/>
      <c r="B324" s="7"/>
      <c r="C324" s="8" t="str">
        <f>IF('Data Entry Table'!C324="","",'Data Entry Table'!C324)</f>
        <v/>
      </c>
      <c r="D324" s="9" t="str">
        <f>IF('Data Entry Table'!K324="","",'Data Entry Table'!K324)</f>
        <v/>
      </c>
      <c r="E324" s="9" t="str">
        <f>IF('Data Entry Table'!L324="","",'Data Entry Table'!L324)</f>
        <v/>
      </c>
      <c r="F324" s="9" t="str">
        <f>IF('Data Entry Table'!M324="","",'Data Entry Table'!M324)</f>
        <v/>
      </c>
      <c r="G324" s="9" t="str">
        <f>IF('Data Entry Table'!N324="","",'Data Entry Table'!N324)</f>
        <v/>
      </c>
      <c r="H324" s="10" t="str">
        <f t="shared" si="0"/>
        <v/>
      </c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</row>
    <row r="325" spans="1:31" ht="15.75" customHeight="1" x14ac:dyDescent="0.2">
      <c r="A325" s="7"/>
      <c r="B325" s="7"/>
      <c r="C325" s="8" t="str">
        <f>IF('Data Entry Table'!C325="","",'Data Entry Table'!C325)</f>
        <v/>
      </c>
      <c r="D325" s="9" t="str">
        <f>IF('Data Entry Table'!K325="","",'Data Entry Table'!K325)</f>
        <v/>
      </c>
      <c r="E325" s="9" t="str">
        <f>IF('Data Entry Table'!L325="","",'Data Entry Table'!L325)</f>
        <v/>
      </c>
      <c r="F325" s="9" t="str">
        <f>IF('Data Entry Table'!M325="","",'Data Entry Table'!M325)</f>
        <v/>
      </c>
      <c r="G325" s="9" t="str">
        <f>IF('Data Entry Table'!N325="","",'Data Entry Table'!N325)</f>
        <v/>
      </c>
      <c r="H325" s="10" t="str">
        <f t="shared" si="0"/>
        <v/>
      </c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</row>
    <row r="326" spans="1:31" ht="15.75" customHeight="1" x14ac:dyDescent="0.2">
      <c r="A326" s="7"/>
      <c r="B326" s="7"/>
      <c r="C326" s="8" t="str">
        <f>IF('Data Entry Table'!C326="","",'Data Entry Table'!C326)</f>
        <v/>
      </c>
      <c r="D326" s="9" t="str">
        <f>IF('Data Entry Table'!K326="","",'Data Entry Table'!K326)</f>
        <v/>
      </c>
      <c r="E326" s="9" t="str">
        <f>IF('Data Entry Table'!L326="","",'Data Entry Table'!L326)</f>
        <v/>
      </c>
      <c r="F326" s="9" t="str">
        <f>IF('Data Entry Table'!M326="","",'Data Entry Table'!M326)</f>
        <v/>
      </c>
      <c r="G326" s="9" t="str">
        <f>IF('Data Entry Table'!N326="","",'Data Entry Table'!N326)</f>
        <v/>
      </c>
      <c r="H326" s="10" t="str">
        <f t="shared" si="0"/>
        <v/>
      </c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</row>
    <row r="327" spans="1:31" ht="15.75" customHeight="1" x14ac:dyDescent="0.2">
      <c r="A327" s="7"/>
      <c r="B327" s="7"/>
      <c r="C327" s="8" t="str">
        <f>IF('Data Entry Table'!C327="","",'Data Entry Table'!C327)</f>
        <v/>
      </c>
      <c r="D327" s="9" t="str">
        <f>IF('Data Entry Table'!K327="","",'Data Entry Table'!K327)</f>
        <v/>
      </c>
      <c r="E327" s="9" t="str">
        <f>IF('Data Entry Table'!L327="","",'Data Entry Table'!L327)</f>
        <v/>
      </c>
      <c r="F327" s="9" t="str">
        <f>IF('Data Entry Table'!M327="","",'Data Entry Table'!M327)</f>
        <v/>
      </c>
      <c r="G327" s="9" t="str">
        <f>IF('Data Entry Table'!N327="","",'Data Entry Table'!N327)</f>
        <v/>
      </c>
      <c r="H327" s="10" t="str">
        <f t="shared" si="0"/>
        <v/>
      </c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</row>
    <row r="328" spans="1:31" ht="15.75" customHeight="1" x14ac:dyDescent="0.2">
      <c r="A328" s="7"/>
      <c r="B328" s="7"/>
      <c r="C328" s="8" t="str">
        <f>IF('Data Entry Table'!C328="","",'Data Entry Table'!C328)</f>
        <v/>
      </c>
      <c r="D328" s="9" t="str">
        <f>IF('Data Entry Table'!K328="","",'Data Entry Table'!K328)</f>
        <v/>
      </c>
      <c r="E328" s="9" t="str">
        <f>IF('Data Entry Table'!L328="","",'Data Entry Table'!L328)</f>
        <v/>
      </c>
      <c r="F328" s="9" t="str">
        <f>IF('Data Entry Table'!M328="","",'Data Entry Table'!M328)</f>
        <v/>
      </c>
      <c r="G328" s="9" t="str">
        <f>IF('Data Entry Table'!N328="","",'Data Entry Table'!N328)</f>
        <v/>
      </c>
      <c r="H328" s="10" t="str">
        <f t="shared" si="0"/>
        <v/>
      </c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</row>
    <row r="329" spans="1:31" ht="15.75" customHeight="1" x14ac:dyDescent="0.2">
      <c r="A329" s="7"/>
      <c r="B329" s="7"/>
      <c r="C329" s="8" t="str">
        <f>IF('Data Entry Table'!C329="","",'Data Entry Table'!C329)</f>
        <v/>
      </c>
      <c r="D329" s="9" t="str">
        <f>IF('Data Entry Table'!K329="","",'Data Entry Table'!K329)</f>
        <v/>
      </c>
      <c r="E329" s="9" t="str">
        <f>IF('Data Entry Table'!L329="","",'Data Entry Table'!L329)</f>
        <v/>
      </c>
      <c r="F329" s="9" t="str">
        <f>IF('Data Entry Table'!M329="","",'Data Entry Table'!M329)</f>
        <v/>
      </c>
      <c r="G329" s="9" t="str">
        <f>IF('Data Entry Table'!N329="","",'Data Entry Table'!N329)</f>
        <v/>
      </c>
      <c r="H329" s="10" t="str">
        <f t="shared" si="0"/>
        <v/>
      </c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</row>
    <row r="330" spans="1:31" ht="15.75" customHeight="1" x14ac:dyDescent="0.2">
      <c r="A330" s="7"/>
      <c r="B330" s="7"/>
      <c r="C330" s="8" t="str">
        <f>IF('Data Entry Table'!C330="","",'Data Entry Table'!C330)</f>
        <v/>
      </c>
      <c r="D330" s="9" t="str">
        <f>IF('Data Entry Table'!K330="","",'Data Entry Table'!K330)</f>
        <v/>
      </c>
      <c r="E330" s="9" t="str">
        <f>IF('Data Entry Table'!L330="","",'Data Entry Table'!L330)</f>
        <v/>
      </c>
      <c r="F330" s="9" t="str">
        <f>IF('Data Entry Table'!M330="","",'Data Entry Table'!M330)</f>
        <v/>
      </c>
      <c r="G330" s="9" t="str">
        <f>IF('Data Entry Table'!N330="","",'Data Entry Table'!N330)</f>
        <v/>
      </c>
      <c r="H330" s="10" t="str">
        <f t="shared" si="0"/>
        <v/>
      </c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</row>
    <row r="331" spans="1:31" ht="15.75" customHeight="1" x14ac:dyDescent="0.2">
      <c r="A331" s="7"/>
      <c r="B331" s="7"/>
      <c r="C331" s="8" t="str">
        <f>IF('Data Entry Table'!C331="","",'Data Entry Table'!C331)</f>
        <v/>
      </c>
      <c r="D331" s="9" t="str">
        <f>IF('Data Entry Table'!K331="","",'Data Entry Table'!K331)</f>
        <v/>
      </c>
      <c r="E331" s="9" t="str">
        <f>IF('Data Entry Table'!L331="","",'Data Entry Table'!L331)</f>
        <v/>
      </c>
      <c r="F331" s="9" t="str">
        <f>IF('Data Entry Table'!M331="","",'Data Entry Table'!M331)</f>
        <v/>
      </c>
      <c r="G331" s="9" t="str">
        <f>IF('Data Entry Table'!N331="","",'Data Entry Table'!N331)</f>
        <v/>
      </c>
      <c r="H331" s="10" t="str">
        <f t="shared" si="0"/>
        <v/>
      </c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</row>
    <row r="332" spans="1:31" ht="15.75" customHeight="1" x14ac:dyDescent="0.2">
      <c r="A332" s="7"/>
      <c r="B332" s="7"/>
      <c r="C332" s="8" t="str">
        <f>IF('Data Entry Table'!C332="","",'Data Entry Table'!C332)</f>
        <v/>
      </c>
      <c r="D332" s="9" t="str">
        <f>IF('Data Entry Table'!K332="","",'Data Entry Table'!K332)</f>
        <v/>
      </c>
      <c r="E332" s="9" t="str">
        <f>IF('Data Entry Table'!L332="","",'Data Entry Table'!L332)</f>
        <v/>
      </c>
      <c r="F332" s="9" t="str">
        <f>IF('Data Entry Table'!M332="","",'Data Entry Table'!M332)</f>
        <v/>
      </c>
      <c r="G332" s="9" t="str">
        <f>IF('Data Entry Table'!N332="","",'Data Entry Table'!N332)</f>
        <v/>
      </c>
      <c r="H332" s="10" t="str">
        <f t="shared" si="0"/>
        <v/>
      </c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</row>
    <row r="333" spans="1:31" ht="15.75" customHeight="1" x14ac:dyDescent="0.2">
      <c r="A333" s="7"/>
      <c r="B333" s="7"/>
      <c r="C333" s="8" t="str">
        <f>IF('Data Entry Table'!C333="","",'Data Entry Table'!C333)</f>
        <v/>
      </c>
      <c r="D333" s="9" t="str">
        <f>IF('Data Entry Table'!K333="","",'Data Entry Table'!K333)</f>
        <v/>
      </c>
      <c r="E333" s="9" t="str">
        <f>IF('Data Entry Table'!L333="","",'Data Entry Table'!L333)</f>
        <v/>
      </c>
      <c r="F333" s="9" t="str">
        <f>IF('Data Entry Table'!M333="","",'Data Entry Table'!M333)</f>
        <v/>
      </c>
      <c r="G333" s="9" t="str">
        <f>IF('Data Entry Table'!N333="","",'Data Entry Table'!N333)</f>
        <v/>
      </c>
      <c r="H333" s="10" t="str">
        <f t="shared" si="0"/>
        <v/>
      </c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</row>
    <row r="334" spans="1:31" ht="15.75" customHeight="1" x14ac:dyDescent="0.2">
      <c r="A334" s="7"/>
      <c r="B334" s="7"/>
      <c r="C334" s="8" t="str">
        <f>IF('Data Entry Table'!C334="","",'Data Entry Table'!C334)</f>
        <v/>
      </c>
      <c r="D334" s="9" t="str">
        <f>IF('Data Entry Table'!K334="","",'Data Entry Table'!K334)</f>
        <v/>
      </c>
      <c r="E334" s="9" t="str">
        <f>IF('Data Entry Table'!L334="","",'Data Entry Table'!L334)</f>
        <v/>
      </c>
      <c r="F334" s="9" t="str">
        <f>IF('Data Entry Table'!M334="","",'Data Entry Table'!M334)</f>
        <v/>
      </c>
      <c r="G334" s="9" t="str">
        <f>IF('Data Entry Table'!N334="","",'Data Entry Table'!N334)</f>
        <v/>
      </c>
      <c r="H334" s="10" t="str">
        <f t="shared" si="0"/>
        <v/>
      </c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</row>
    <row r="335" spans="1:31" ht="15.75" customHeight="1" x14ac:dyDescent="0.2">
      <c r="A335" s="7"/>
      <c r="B335" s="7"/>
      <c r="C335" s="8" t="str">
        <f>IF('Data Entry Table'!C335="","",'Data Entry Table'!C335)</f>
        <v/>
      </c>
      <c r="D335" s="9" t="str">
        <f>IF('Data Entry Table'!K335="","",'Data Entry Table'!K335)</f>
        <v/>
      </c>
      <c r="E335" s="9" t="str">
        <f>IF('Data Entry Table'!L335="","",'Data Entry Table'!L335)</f>
        <v/>
      </c>
      <c r="F335" s="9" t="str">
        <f>IF('Data Entry Table'!M335="","",'Data Entry Table'!M335)</f>
        <v/>
      </c>
      <c r="G335" s="9" t="str">
        <f>IF('Data Entry Table'!N335="","",'Data Entry Table'!N335)</f>
        <v/>
      </c>
      <c r="H335" s="10" t="str">
        <f t="shared" si="0"/>
        <v/>
      </c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</row>
    <row r="336" spans="1:31" ht="15.75" customHeight="1" x14ac:dyDescent="0.2">
      <c r="A336" s="7"/>
      <c r="B336" s="7"/>
      <c r="C336" s="8" t="str">
        <f>IF('Data Entry Table'!C336="","",'Data Entry Table'!C336)</f>
        <v/>
      </c>
      <c r="D336" s="9" t="str">
        <f>IF('Data Entry Table'!K336="","",'Data Entry Table'!K336)</f>
        <v/>
      </c>
      <c r="E336" s="9" t="str">
        <f>IF('Data Entry Table'!L336="","",'Data Entry Table'!L336)</f>
        <v/>
      </c>
      <c r="F336" s="9" t="str">
        <f>IF('Data Entry Table'!M336="","",'Data Entry Table'!M336)</f>
        <v/>
      </c>
      <c r="G336" s="9" t="str">
        <f>IF('Data Entry Table'!N336="","",'Data Entry Table'!N336)</f>
        <v/>
      </c>
      <c r="H336" s="10" t="str">
        <f t="shared" si="0"/>
        <v/>
      </c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</row>
    <row r="337" spans="1:31" ht="15.75" customHeight="1" x14ac:dyDescent="0.2">
      <c r="A337" s="7"/>
      <c r="B337" s="7"/>
      <c r="C337" s="8" t="str">
        <f>IF('Data Entry Table'!C337="","",'Data Entry Table'!C337)</f>
        <v/>
      </c>
      <c r="D337" s="9" t="str">
        <f>IF('Data Entry Table'!K337="","",'Data Entry Table'!K337)</f>
        <v/>
      </c>
      <c r="E337" s="9" t="str">
        <f>IF('Data Entry Table'!L337="","",'Data Entry Table'!L337)</f>
        <v/>
      </c>
      <c r="F337" s="9" t="str">
        <f>IF('Data Entry Table'!M337="","",'Data Entry Table'!M337)</f>
        <v/>
      </c>
      <c r="G337" s="9" t="str">
        <f>IF('Data Entry Table'!N337="","",'Data Entry Table'!N337)</f>
        <v/>
      </c>
      <c r="H337" s="10" t="str">
        <f t="shared" si="0"/>
        <v/>
      </c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</row>
    <row r="338" spans="1:31" ht="15.75" customHeight="1" x14ac:dyDescent="0.2">
      <c r="A338" s="7"/>
      <c r="B338" s="7"/>
      <c r="C338" s="8" t="str">
        <f>IF('Data Entry Table'!C338="","",'Data Entry Table'!C338)</f>
        <v/>
      </c>
      <c r="D338" s="9" t="str">
        <f>IF('Data Entry Table'!K338="","",'Data Entry Table'!K338)</f>
        <v/>
      </c>
      <c r="E338" s="9" t="str">
        <f>IF('Data Entry Table'!L338="","",'Data Entry Table'!L338)</f>
        <v/>
      </c>
      <c r="F338" s="9" t="str">
        <f>IF('Data Entry Table'!M338="","",'Data Entry Table'!M338)</f>
        <v/>
      </c>
      <c r="G338" s="9" t="str">
        <f>IF('Data Entry Table'!N338="","",'Data Entry Table'!N338)</f>
        <v/>
      </c>
      <c r="H338" s="10" t="str">
        <f t="shared" si="0"/>
        <v/>
      </c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</row>
    <row r="339" spans="1:31" ht="15.75" customHeight="1" x14ac:dyDescent="0.2">
      <c r="A339" s="7"/>
      <c r="B339" s="7"/>
      <c r="C339" s="8" t="str">
        <f>IF('Data Entry Table'!C339="","",'Data Entry Table'!C339)</f>
        <v/>
      </c>
      <c r="D339" s="9" t="str">
        <f>IF('Data Entry Table'!K339="","",'Data Entry Table'!K339)</f>
        <v/>
      </c>
      <c r="E339" s="9" t="str">
        <f>IF('Data Entry Table'!L339="","",'Data Entry Table'!L339)</f>
        <v/>
      </c>
      <c r="F339" s="9" t="str">
        <f>IF('Data Entry Table'!M339="","",'Data Entry Table'!M339)</f>
        <v/>
      </c>
      <c r="G339" s="9" t="str">
        <f>IF('Data Entry Table'!N339="","",'Data Entry Table'!N339)</f>
        <v/>
      </c>
      <c r="H339" s="10" t="str">
        <f t="shared" si="0"/>
        <v/>
      </c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</row>
    <row r="340" spans="1:31" ht="15.75" customHeight="1" x14ac:dyDescent="0.2">
      <c r="A340" s="7"/>
      <c r="B340" s="7"/>
      <c r="C340" s="8" t="str">
        <f>IF('Data Entry Table'!C340="","",'Data Entry Table'!C340)</f>
        <v/>
      </c>
      <c r="D340" s="9" t="str">
        <f>IF('Data Entry Table'!K340="","",'Data Entry Table'!K340)</f>
        <v/>
      </c>
      <c r="E340" s="9" t="str">
        <f>IF('Data Entry Table'!L340="","",'Data Entry Table'!L340)</f>
        <v/>
      </c>
      <c r="F340" s="9" t="str">
        <f>IF('Data Entry Table'!M340="","",'Data Entry Table'!M340)</f>
        <v/>
      </c>
      <c r="G340" s="9" t="str">
        <f>IF('Data Entry Table'!N340="","",'Data Entry Table'!N340)</f>
        <v/>
      </c>
      <c r="H340" s="10" t="str">
        <f t="shared" si="0"/>
        <v/>
      </c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</row>
    <row r="341" spans="1:31" ht="15.75" customHeight="1" x14ac:dyDescent="0.2">
      <c r="A341" s="7"/>
      <c r="B341" s="7"/>
      <c r="C341" s="8" t="str">
        <f>IF('Data Entry Table'!C341="","",'Data Entry Table'!C341)</f>
        <v/>
      </c>
      <c r="D341" s="9" t="str">
        <f>IF('Data Entry Table'!K341="","",'Data Entry Table'!K341)</f>
        <v/>
      </c>
      <c r="E341" s="9" t="str">
        <f>IF('Data Entry Table'!L341="","",'Data Entry Table'!L341)</f>
        <v/>
      </c>
      <c r="F341" s="9" t="str">
        <f>IF('Data Entry Table'!M341="","",'Data Entry Table'!M341)</f>
        <v/>
      </c>
      <c r="G341" s="9" t="str">
        <f>IF('Data Entry Table'!N341="","",'Data Entry Table'!N341)</f>
        <v/>
      </c>
      <c r="H341" s="10" t="str">
        <f t="shared" si="0"/>
        <v/>
      </c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</row>
    <row r="342" spans="1:31" ht="15.75" customHeight="1" x14ac:dyDescent="0.2">
      <c r="A342" s="7"/>
      <c r="B342" s="7"/>
      <c r="C342" s="8" t="str">
        <f>IF('Data Entry Table'!C342="","",'Data Entry Table'!C342)</f>
        <v/>
      </c>
      <c r="D342" s="9" t="str">
        <f>IF('Data Entry Table'!K342="","",'Data Entry Table'!K342)</f>
        <v/>
      </c>
      <c r="E342" s="9" t="str">
        <f>IF('Data Entry Table'!L342="","",'Data Entry Table'!L342)</f>
        <v/>
      </c>
      <c r="F342" s="9" t="str">
        <f>IF('Data Entry Table'!M342="","",'Data Entry Table'!M342)</f>
        <v/>
      </c>
      <c r="G342" s="9" t="str">
        <f>IF('Data Entry Table'!N342="","",'Data Entry Table'!N342)</f>
        <v/>
      </c>
      <c r="H342" s="10" t="str">
        <f t="shared" si="0"/>
        <v/>
      </c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</row>
    <row r="343" spans="1:31" ht="15.75" customHeight="1" x14ac:dyDescent="0.2">
      <c r="A343" s="7"/>
      <c r="B343" s="7"/>
      <c r="C343" s="8" t="str">
        <f>IF('Data Entry Table'!C343="","",'Data Entry Table'!C343)</f>
        <v/>
      </c>
      <c r="D343" s="9" t="str">
        <f>IF('Data Entry Table'!K343="","",'Data Entry Table'!K343)</f>
        <v/>
      </c>
      <c r="E343" s="9" t="str">
        <f>IF('Data Entry Table'!L343="","",'Data Entry Table'!L343)</f>
        <v/>
      </c>
      <c r="F343" s="9" t="str">
        <f>IF('Data Entry Table'!M343="","",'Data Entry Table'!M343)</f>
        <v/>
      </c>
      <c r="G343" s="9" t="str">
        <f>IF('Data Entry Table'!N343="","",'Data Entry Table'!N343)</f>
        <v/>
      </c>
      <c r="H343" s="10" t="str">
        <f t="shared" si="0"/>
        <v/>
      </c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</row>
    <row r="344" spans="1:31" ht="15.75" customHeight="1" x14ac:dyDescent="0.2">
      <c r="A344" s="7"/>
      <c r="B344" s="7"/>
      <c r="C344" s="8" t="str">
        <f>IF('Data Entry Table'!C344="","",'Data Entry Table'!C344)</f>
        <v/>
      </c>
      <c r="D344" s="9" t="str">
        <f>IF('Data Entry Table'!K344="","",'Data Entry Table'!K344)</f>
        <v/>
      </c>
      <c r="E344" s="9" t="str">
        <f>IF('Data Entry Table'!L344="","",'Data Entry Table'!L344)</f>
        <v/>
      </c>
      <c r="F344" s="9" t="str">
        <f>IF('Data Entry Table'!M344="","",'Data Entry Table'!M344)</f>
        <v/>
      </c>
      <c r="G344" s="9" t="str">
        <f>IF('Data Entry Table'!N344="","",'Data Entry Table'!N344)</f>
        <v/>
      </c>
      <c r="H344" s="10" t="str">
        <f t="shared" si="0"/>
        <v/>
      </c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</row>
    <row r="345" spans="1:31" ht="15.75" customHeight="1" x14ac:dyDescent="0.2">
      <c r="A345" s="7"/>
      <c r="B345" s="7"/>
      <c r="C345" s="8" t="str">
        <f>IF('Data Entry Table'!C345="","",'Data Entry Table'!C345)</f>
        <v/>
      </c>
      <c r="D345" s="9" t="str">
        <f>IF('Data Entry Table'!K345="","",'Data Entry Table'!K345)</f>
        <v/>
      </c>
      <c r="E345" s="9" t="str">
        <f>IF('Data Entry Table'!L345="","",'Data Entry Table'!L345)</f>
        <v/>
      </c>
      <c r="F345" s="9" t="str">
        <f>IF('Data Entry Table'!M345="","",'Data Entry Table'!M345)</f>
        <v/>
      </c>
      <c r="G345" s="9" t="str">
        <f>IF('Data Entry Table'!N345="","",'Data Entry Table'!N345)</f>
        <v/>
      </c>
      <c r="H345" s="10" t="str">
        <f t="shared" si="0"/>
        <v/>
      </c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</row>
    <row r="346" spans="1:31" ht="15.75" customHeight="1" x14ac:dyDescent="0.2">
      <c r="A346" s="7"/>
      <c r="B346" s="7"/>
      <c r="C346" s="8" t="str">
        <f>IF('Data Entry Table'!C346="","",'Data Entry Table'!C346)</f>
        <v/>
      </c>
      <c r="D346" s="9" t="str">
        <f>IF('Data Entry Table'!K346="","",'Data Entry Table'!K346)</f>
        <v/>
      </c>
      <c r="E346" s="9" t="str">
        <f>IF('Data Entry Table'!L346="","",'Data Entry Table'!L346)</f>
        <v/>
      </c>
      <c r="F346" s="9" t="str">
        <f>IF('Data Entry Table'!M346="","",'Data Entry Table'!M346)</f>
        <v/>
      </c>
      <c r="G346" s="9" t="str">
        <f>IF('Data Entry Table'!N346="","",'Data Entry Table'!N346)</f>
        <v/>
      </c>
      <c r="H346" s="10" t="str">
        <f t="shared" si="0"/>
        <v/>
      </c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</row>
    <row r="347" spans="1:31" ht="15.75" customHeight="1" x14ac:dyDescent="0.2">
      <c r="A347" s="7"/>
      <c r="B347" s="7"/>
      <c r="C347" s="8" t="str">
        <f>IF('Data Entry Table'!C347="","",'Data Entry Table'!C347)</f>
        <v/>
      </c>
      <c r="D347" s="9" t="str">
        <f>IF('Data Entry Table'!K347="","",'Data Entry Table'!K347)</f>
        <v/>
      </c>
      <c r="E347" s="9" t="str">
        <f>IF('Data Entry Table'!L347="","",'Data Entry Table'!L347)</f>
        <v/>
      </c>
      <c r="F347" s="9" t="str">
        <f>IF('Data Entry Table'!M347="","",'Data Entry Table'!M347)</f>
        <v/>
      </c>
      <c r="G347" s="9" t="str">
        <f>IF('Data Entry Table'!N347="","",'Data Entry Table'!N347)</f>
        <v/>
      </c>
      <c r="H347" s="10" t="str">
        <f t="shared" si="0"/>
        <v/>
      </c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</row>
    <row r="348" spans="1:31" ht="15.75" customHeight="1" x14ac:dyDescent="0.2">
      <c r="A348" s="7"/>
      <c r="B348" s="7"/>
      <c r="C348" s="8" t="str">
        <f>IF('Data Entry Table'!C348="","",'Data Entry Table'!C348)</f>
        <v/>
      </c>
      <c r="D348" s="9" t="str">
        <f>IF('Data Entry Table'!K348="","",'Data Entry Table'!K348)</f>
        <v/>
      </c>
      <c r="E348" s="9" t="str">
        <f>IF('Data Entry Table'!L348="","",'Data Entry Table'!L348)</f>
        <v/>
      </c>
      <c r="F348" s="9" t="str">
        <f>IF('Data Entry Table'!M348="","",'Data Entry Table'!M348)</f>
        <v/>
      </c>
      <c r="G348" s="9" t="str">
        <f>IF('Data Entry Table'!N348="","",'Data Entry Table'!N348)</f>
        <v/>
      </c>
      <c r="H348" s="10" t="str">
        <f t="shared" si="0"/>
        <v/>
      </c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</row>
    <row r="349" spans="1:31" ht="15.75" customHeight="1" x14ac:dyDescent="0.2">
      <c r="A349" s="7"/>
      <c r="B349" s="7"/>
      <c r="C349" s="8" t="str">
        <f>IF('Data Entry Table'!C349="","",'Data Entry Table'!C349)</f>
        <v/>
      </c>
      <c r="D349" s="9" t="str">
        <f>IF('Data Entry Table'!K349="","",'Data Entry Table'!K349)</f>
        <v/>
      </c>
      <c r="E349" s="9" t="str">
        <f>IF('Data Entry Table'!L349="","",'Data Entry Table'!L349)</f>
        <v/>
      </c>
      <c r="F349" s="9" t="str">
        <f>IF('Data Entry Table'!M349="","",'Data Entry Table'!M349)</f>
        <v/>
      </c>
      <c r="G349" s="9" t="str">
        <f>IF('Data Entry Table'!N349="","",'Data Entry Table'!N349)</f>
        <v/>
      </c>
      <c r="H349" s="10" t="str">
        <f t="shared" si="0"/>
        <v/>
      </c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</row>
    <row r="350" spans="1:31" ht="15.75" customHeight="1" x14ac:dyDescent="0.2">
      <c r="A350" s="7"/>
      <c r="B350" s="7"/>
      <c r="C350" s="8" t="str">
        <f>IF('Data Entry Table'!C350="","",'Data Entry Table'!C350)</f>
        <v/>
      </c>
      <c r="D350" s="9" t="str">
        <f>IF('Data Entry Table'!K350="","",'Data Entry Table'!K350)</f>
        <v/>
      </c>
      <c r="E350" s="9" t="str">
        <f>IF('Data Entry Table'!L350="","",'Data Entry Table'!L350)</f>
        <v/>
      </c>
      <c r="F350" s="9" t="str">
        <f>IF('Data Entry Table'!M350="","",'Data Entry Table'!M350)</f>
        <v/>
      </c>
      <c r="G350" s="9" t="str">
        <f>IF('Data Entry Table'!N350="","",'Data Entry Table'!N350)</f>
        <v/>
      </c>
      <c r="H350" s="10" t="str">
        <f t="shared" si="0"/>
        <v/>
      </c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</row>
    <row r="351" spans="1:31" ht="15.75" customHeight="1" x14ac:dyDescent="0.2">
      <c r="A351" s="7"/>
      <c r="B351" s="7"/>
      <c r="C351" s="8" t="str">
        <f>IF('Data Entry Table'!C351="","",'Data Entry Table'!C351)</f>
        <v/>
      </c>
      <c r="D351" s="9" t="str">
        <f>IF('Data Entry Table'!K351="","",'Data Entry Table'!K351)</f>
        <v/>
      </c>
      <c r="E351" s="9" t="str">
        <f>IF('Data Entry Table'!L351="","",'Data Entry Table'!L351)</f>
        <v/>
      </c>
      <c r="F351" s="9" t="str">
        <f>IF('Data Entry Table'!M351="","",'Data Entry Table'!M351)</f>
        <v/>
      </c>
      <c r="G351" s="9" t="str">
        <f>IF('Data Entry Table'!N351="","",'Data Entry Table'!N351)</f>
        <v/>
      </c>
      <c r="H351" s="10" t="str">
        <f t="shared" si="0"/>
        <v/>
      </c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</row>
    <row r="352" spans="1:31" ht="15.75" customHeight="1" x14ac:dyDescent="0.2">
      <c r="A352" s="7"/>
      <c r="B352" s="7"/>
      <c r="C352" s="8" t="str">
        <f>IF('Data Entry Table'!C352="","",'Data Entry Table'!C352)</f>
        <v/>
      </c>
      <c r="D352" s="9" t="str">
        <f>IF('Data Entry Table'!K352="","",'Data Entry Table'!K352)</f>
        <v/>
      </c>
      <c r="E352" s="9" t="str">
        <f>IF('Data Entry Table'!L352="","",'Data Entry Table'!L352)</f>
        <v/>
      </c>
      <c r="F352" s="9" t="str">
        <f>IF('Data Entry Table'!M352="","",'Data Entry Table'!M352)</f>
        <v/>
      </c>
      <c r="G352" s="9" t="str">
        <f>IF('Data Entry Table'!N352="","",'Data Entry Table'!N352)</f>
        <v/>
      </c>
      <c r="H352" s="10" t="str">
        <f t="shared" si="0"/>
        <v/>
      </c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</row>
    <row r="353" spans="1:31" ht="15.75" customHeight="1" x14ac:dyDescent="0.2">
      <c r="A353" s="7"/>
      <c r="B353" s="7"/>
      <c r="C353" s="8" t="str">
        <f>IF('Data Entry Table'!C353="","",'Data Entry Table'!C353)</f>
        <v/>
      </c>
      <c r="D353" s="9" t="str">
        <f>IF('Data Entry Table'!K353="","",'Data Entry Table'!K353)</f>
        <v/>
      </c>
      <c r="E353" s="9" t="str">
        <f>IF('Data Entry Table'!L353="","",'Data Entry Table'!L353)</f>
        <v/>
      </c>
      <c r="F353" s="9" t="str">
        <f>IF('Data Entry Table'!M353="","",'Data Entry Table'!M353)</f>
        <v/>
      </c>
      <c r="G353" s="9" t="str">
        <f>IF('Data Entry Table'!N353="","",'Data Entry Table'!N353)</f>
        <v/>
      </c>
      <c r="H353" s="10" t="str">
        <f t="shared" si="0"/>
        <v/>
      </c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</row>
    <row r="354" spans="1:31" ht="15.75" customHeight="1" x14ac:dyDescent="0.2">
      <c r="A354" s="7"/>
      <c r="B354" s="7"/>
      <c r="C354" s="8" t="str">
        <f>IF('Data Entry Table'!C354="","",'Data Entry Table'!C354)</f>
        <v/>
      </c>
      <c r="D354" s="9" t="str">
        <f>IF('Data Entry Table'!K354="","",'Data Entry Table'!K354)</f>
        <v/>
      </c>
      <c r="E354" s="9" t="str">
        <f>IF('Data Entry Table'!L354="","",'Data Entry Table'!L354)</f>
        <v/>
      </c>
      <c r="F354" s="9" t="str">
        <f>IF('Data Entry Table'!M354="","",'Data Entry Table'!M354)</f>
        <v/>
      </c>
      <c r="G354" s="9" t="str">
        <f>IF('Data Entry Table'!N354="","",'Data Entry Table'!N354)</f>
        <v/>
      </c>
      <c r="H354" s="10" t="str">
        <f t="shared" si="0"/>
        <v/>
      </c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</row>
    <row r="355" spans="1:31" ht="15.75" customHeight="1" x14ac:dyDescent="0.2">
      <c r="A355" s="7"/>
      <c r="B355" s="7"/>
      <c r="C355" s="8" t="str">
        <f>IF('Data Entry Table'!C355="","",'Data Entry Table'!C355)</f>
        <v/>
      </c>
      <c r="D355" s="9" t="str">
        <f>IF('Data Entry Table'!K355="","",'Data Entry Table'!K355)</f>
        <v/>
      </c>
      <c r="E355" s="9" t="str">
        <f>IF('Data Entry Table'!L355="","",'Data Entry Table'!L355)</f>
        <v/>
      </c>
      <c r="F355" s="9" t="str">
        <f>IF('Data Entry Table'!M355="","",'Data Entry Table'!M355)</f>
        <v/>
      </c>
      <c r="G355" s="9" t="str">
        <f>IF('Data Entry Table'!N355="","",'Data Entry Table'!N355)</f>
        <v/>
      </c>
      <c r="H355" s="10" t="str">
        <f t="shared" si="0"/>
        <v/>
      </c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</row>
    <row r="356" spans="1:31" ht="15.75" customHeight="1" x14ac:dyDescent="0.2">
      <c r="A356" s="7"/>
      <c r="B356" s="7"/>
      <c r="C356" s="8" t="str">
        <f>IF('Data Entry Table'!C356="","",'Data Entry Table'!C356)</f>
        <v/>
      </c>
      <c r="D356" s="9" t="str">
        <f>IF('Data Entry Table'!K356="","",'Data Entry Table'!K356)</f>
        <v/>
      </c>
      <c r="E356" s="9" t="str">
        <f>IF('Data Entry Table'!L356="","",'Data Entry Table'!L356)</f>
        <v/>
      </c>
      <c r="F356" s="9" t="str">
        <f>IF('Data Entry Table'!M356="","",'Data Entry Table'!M356)</f>
        <v/>
      </c>
      <c r="G356" s="9" t="str">
        <f>IF('Data Entry Table'!N356="","",'Data Entry Table'!N356)</f>
        <v/>
      </c>
      <c r="H356" s="10" t="str">
        <f t="shared" si="0"/>
        <v/>
      </c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</row>
    <row r="357" spans="1:31" ht="15.75" customHeight="1" x14ac:dyDescent="0.2">
      <c r="A357" s="7"/>
      <c r="B357" s="7"/>
      <c r="C357" s="8" t="str">
        <f>IF('Data Entry Table'!C357="","",'Data Entry Table'!C357)</f>
        <v/>
      </c>
      <c r="D357" s="9" t="str">
        <f>IF('Data Entry Table'!K357="","",'Data Entry Table'!K357)</f>
        <v/>
      </c>
      <c r="E357" s="9" t="str">
        <f>IF('Data Entry Table'!L357="","",'Data Entry Table'!L357)</f>
        <v/>
      </c>
      <c r="F357" s="9" t="str">
        <f>IF('Data Entry Table'!M357="","",'Data Entry Table'!M357)</f>
        <v/>
      </c>
      <c r="G357" s="9" t="str">
        <f>IF('Data Entry Table'!N357="","",'Data Entry Table'!N357)</f>
        <v/>
      </c>
      <c r="H357" s="10" t="str">
        <f t="shared" si="0"/>
        <v/>
      </c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</row>
    <row r="358" spans="1:31" ht="15.75" customHeight="1" x14ac:dyDescent="0.2">
      <c r="A358" s="7"/>
      <c r="B358" s="7"/>
      <c r="C358" s="8" t="str">
        <f>IF('Data Entry Table'!C358="","",'Data Entry Table'!C358)</f>
        <v/>
      </c>
      <c r="D358" s="9" t="str">
        <f>IF('Data Entry Table'!K358="","",'Data Entry Table'!K358)</f>
        <v/>
      </c>
      <c r="E358" s="9" t="str">
        <f>IF('Data Entry Table'!L358="","",'Data Entry Table'!L358)</f>
        <v/>
      </c>
      <c r="F358" s="9" t="str">
        <f>IF('Data Entry Table'!M358="","",'Data Entry Table'!M358)</f>
        <v/>
      </c>
      <c r="G358" s="9" t="str">
        <f>IF('Data Entry Table'!N358="","",'Data Entry Table'!N358)</f>
        <v/>
      </c>
      <c r="H358" s="10" t="str">
        <f t="shared" si="0"/>
        <v/>
      </c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</row>
    <row r="359" spans="1:31" ht="15.75" customHeight="1" x14ac:dyDescent="0.2">
      <c r="A359" s="7"/>
      <c r="B359" s="7"/>
      <c r="C359" s="8" t="str">
        <f>IF('Data Entry Table'!C359="","",'Data Entry Table'!C359)</f>
        <v/>
      </c>
      <c r="D359" s="9" t="str">
        <f>IF('Data Entry Table'!K359="","",'Data Entry Table'!K359)</f>
        <v/>
      </c>
      <c r="E359" s="9" t="str">
        <f>IF('Data Entry Table'!L359="","",'Data Entry Table'!L359)</f>
        <v/>
      </c>
      <c r="F359" s="9" t="str">
        <f>IF('Data Entry Table'!M359="","",'Data Entry Table'!M359)</f>
        <v/>
      </c>
      <c r="G359" s="9" t="str">
        <f>IF('Data Entry Table'!N359="","",'Data Entry Table'!N359)</f>
        <v/>
      </c>
      <c r="H359" s="10" t="str">
        <f t="shared" si="0"/>
        <v/>
      </c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</row>
    <row r="360" spans="1:31" ht="15.75" customHeight="1" x14ac:dyDescent="0.2">
      <c r="A360" s="7"/>
      <c r="B360" s="7"/>
      <c r="C360" s="8" t="str">
        <f>IF('Data Entry Table'!C360="","",'Data Entry Table'!C360)</f>
        <v/>
      </c>
      <c r="D360" s="9" t="str">
        <f>IF('Data Entry Table'!K360="","",'Data Entry Table'!K360)</f>
        <v/>
      </c>
      <c r="E360" s="9" t="str">
        <f>IF('Data Entry Table'!L360="","",'Data Entry Table'!L360)</f>
        <v/>
      </c>
      <c r="F360" s="9" t="str">
        <f>IF('Data Entry Table'!M360="","",'Data Entry Table'!M360)</f>
        <v/>
      </c>
      <c r="G360" s="9" t="str">
        <f>IF('Data Entry Table'!N360="","",'Data Entry Table'!N360)</f>
        <v/>
      </c>
      <c r="H360" s="10" t="str">
        <f t="shared" si="0"/>
        <v/>
      </c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</row>
    <row r="361" spans="1:31" ht="15.75" customHeight="1" x14ac:dyDescent="0.2">
      <c r="A361" s="7"/>
      <c r="B361" s="7"/>
      <c r="C361" s="8" t="str">
        <f>IF('Data Entry Table'!C361="","",'Data Entry Table'!C361)</f>
        <v/>
      </c>
      <c r="D361" s="9" t="str">
        <f>IF('Data Entry Table'!K361="","",'Data Entry Table'!K361)</f>
        <v/>
      </c>
      <c r="E361" s="9" t="str">
        <f>IF('Data Entry Table'!L361="","",'Data Entry Table'!L361)</f>
        <v/>
      </c>
      <c r="F361" s="9" t="str">
        <f>IF('Data Entry Table'!M361="","",'Data Entry Table'!M361)</f>
        <v/>
      </c>
      <c r="G361" s="9" t="str">
        <f>IF('Data Entry Table'!N361="","",'Data Entry Table'!N361)</f>
        <v/>
      </c>
      <c r="H361" s="10" t="str">
        <f t="shared" si="0"/>
        <v/>
      </c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</row>
    <row r="362" spans="1:31" ht="15.75" customHeight="1" x14ac:dyDescent="0.2">
      <c r="A362" s="7"/>
      <c r="B362" s="7"/>
      <c r="C362" s="8" t="str">
        <f>IF('Data Entry Table'!C362="","",'Data Entry Table'!C362)</f>
        <v/>
      </c>
      <c r="D362" s="9" t="str">
        <f>IF('Data Entry Table'!K362="","",'Data Entry Table'!K362)</f>
        <v/>
      </c>
      <c r="E362" s="9" t="str">
        <f>IF('Data Entry Table'!L362="","",'Data Entry Table'!L362)</f>
        <v/>
      </c>
      <c r="F362" s="9" t="str">
        <f>IF('Data Entry Table'!M362="","",'Data Entry Table'!M362)</f>
        <v/>
      </c>
      <c r="G362" s="9" t="str">
        <f>IF('Data Entry Table'!N362="","",'Data Entry Table'!N362)</f>
        <v/>
      </c>
      <c r="H362" s="10" t="str">
        <f t="shared" si="0"/>
        <v/>
      </c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</row>
    <row r="363" spans="1:31" ht="15.75" customHeight="1" x14ac:dyDescent="0.2">
      <c r="A363" s="7"/>
      <c r="B363" s="7"/>
      <c r="C363" s="8" t="str">
        <f>IF('Data Entry Table'!C363="","",'Data Entry Table'!C363)</f>
        <v/>
      </c>
      <c r="D363" s="9" t="str">
        <f>IF('Data Entry Table'!K363="","",'Data Entry Table'!K363)</f>
        <v/>
      </c>
      <c r="E363" s="9" t="str">
        <f>IF('Data Entry Table'!L363="","",'Data Entry Table'!L363)</f>
        <v/>
      </c>
      <c r="F363" s="9" t="str">
        <f>IF('Data Entry Table'!M363="","",'Data Entry Table'!M363)</f>
        <v/>
      </c>
      <c r="G363" s="9" t="str">
        <f>IF('Data Entry Table'!N363="","",'Data Entry Table'!N363)</f>
        <v/>
      </c>
      <c r="H363" s="10" t="str">
        <f t="shared" si="0"/>
        <v/>
      </c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</row>
    <row r="364" spans="1:31" ht="15.75" customHeight="1" x14ac:dyDescent="0.2">
      <c r="A364" s="7"/>
      <c r="B364" s="7"/>
      <c r="C364" s="8" t="str">
        <f>IF('Data Entry Table'!C364="","",'Data Entry Table'!C364)</f>
        <v/>
      </c>
      <c r="D364" s="9" t="str">
        <f>IF('Data Entry Table'!K364="","",'Data Entry Table'!K364)</f>
        <v/>
      </c>
      <c r="E364" s="9" t="str">
        <f>IF('Data Entry Table'!L364="","",'Data Entry Table'!L364)</f>
        <v/>
      </c>
      <c r="F364" s="9" t="str">
        <f>IF('Data Entry Table'!M364="","",'Data Entry Table'!M364)</f>
        <v/>
      </c>
      <c r="G364" s="9" t="str">
        <f>IF('Data Entry Table'!N364="","",'Data Entry Table'!N364)</f>
        <v/>
      </c>
      <c r="H364" s="10" t="str">
        <f t="shared" si="0"/>
        <v/>
      </c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</row>
    <row r="365" spans="1:31" ht="15.75" customHeight="1" x14ac:dyDescent="0.2">
      <c r="A365" s="7"/>
      <c r="B365" s="7"/>
      <c r="C365" s="8" t="str">
        <f>IF('Data Entry Table'!C365="","",'Data Entry Table'!C365)</f>
        <v/>
      </c>
      <c r="D365" s="9" t="str">
        <f>IF('Data Entry Table'!K365="","",'Data Entry Table'!K365)</f>
        <v/>
      </c>
      <c r="E365" s="9" t="str">
        <f>IF('Data Entry Table'!L365="","",'Data Entry Table'!L365)</f>
        <v/>
      </c>
      <c r="F365" s="9" t="str">
        <f>IF('Data Entry Table'!M365="","",'Data Entry Table'!M365)</f>
        <v/>
      </c>
      <c r="G365" s="9" t="str">
        <f>IF('Data Entry Table'!N365="","",'Data Entry Table'!N365)</f>
        <v/>
      </c>
      <c r="H365" s="10" t="str">
        <f t="shared" si="0"/>
        <v/>
      </c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</row>
    <row r="366" spans="1:31" ht="15.75" customHeight="1" x14ac:dyDescent="0.2">
      <c r="A366" s="7"/>
      <c r="B366" s="7"/>
      <c r="C366" s="8" t="str">
        <f>IF('Data Entry Table'!C366="","",'Data Entry Table'!C366)</f>
        <v/>
      </c>
      <c r="D366" s="9" t="str">
        <f>IF('Data Entry Table'!K366="","",'Data Entry Table'!K366)</f>
        <v/>
      </c>
      <c r="E366" s="9" t="str">
        <f>IF('Data Entry Table'!L366="","",'Data Entry Table'!L366)</f>
        <v/>
      </c>
      <c r="F366" s="9" t="str">
        <f>IF('Data Entry Table'!M366="","",'Data Entry Table'!M366)</f>
        <v/>
      </c>
      <c r="G366" s="9" t="str">
        <f>IF('Data Entry Table'!N366="","",'Data Entry Table'!N366)</f>
        <v/>
      </c>
      <c r="H366" s="10" t="str">
        <f t="shared" si="0"/>
        <v/>
      </c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</row>
    <row r="367" spans="1:31" ht="15.75" customHeight="1" x14ac:dyDescent="0.2">
      <c r="A367" s="7"/>
      <c r="B367" s="7"/>
      <c r="C367" s="8" t="str">
        <f>IF('Data Entry Table'!C367="","",'Data Entry Table'!C367)</f>
        <v/>
      </c>
      <c r="D367" s="9" t="str">
        <f>IF('Data Entry Table'!K367="","",'Data Entry Table'!K367)</f>
        <v/>
      </c>
      <c r="E367" s="9" t="str">
        <f>IF('Data Entry Table'!L367="","",'Data Entry Table'!L367)</f>
        <v/>
      </c>
      <c r="F367" s="9" t="str">
        <f>IF('Data Entry Table'!M367="","",'Data Entry Table'!M367)</f>
        <v/>
      </c>
      <c r="G367" s="9" t="str">
        <f>IF('Data Entry Table'!N367="","",'Data Entry Table'!N367)</f>
        <v/>
      </c>
      <c r="H367" s="10" t="str">
        <f t="shared" si="0"/>
        <v/>
      </c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</row>
    <row r="368" spans="1:31" ht="15.75" customHeight="1" x14ac:dyDescent="0.2">
      <c r="A368" s="7"/>
      <c r="B368" s="7"/>
      <c r="C368" s="8" t="str">
        <f>IF('Data Entry Table'!C368="","",'Data Entry Table'!C368)</f>
        <v/>
      </c>
      <c r="D368" s="9" t="str">
        <f>IF('Data Entry Table'!K368="","",'Data Entry Table'!K368)</f>
        <v/>
      </c>
      <c r="E368" s="9" t="str">
        <f>IF('Data Entry Table'!L368="","",'Data Entry Table'!L368)</f>
        <v/>
      </c>
      <c r="F368" s="9" t="str">
        <f>IF('Data Entry Table'!M368="","",'Data Entry Table'!M368)</f>
        <v/>
      </c>
      <c r="G368" s="9" t="str">
        <f>IF('Data Entry Table'!N368="","",'Data Entry Table'!N368)</f>
        <v/>
      </c>
      <c r="H368" s="10" t="str">
        <f t="shared" si="0"/>
        <v/>
      </c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</row>
    <row r="369" spans="1:31" ht="15.75" customHeight="1" x14ac:dyDescent="0.2">
      <c r="A369" s="7"/>
      <c r="B369" s="7"/>
      <c r="C369" s="8" t="str">
        <f>IF('Data Entry Table'!C369="","",'Data Entry Table'!C369)</f>
        <v/>
      </c>
      <c r="D369" s="9" t="str">
        <f>IF('Data Entry Table'!K369="","",'Data Entry Table'!K369)</f>
        <v/>
      </c>
      <c r="E369" s="9" t="str">
        <f>IF('Data Entry Table'!L369="","",'Data Entry Table'!L369)</f>
        <v/>
      </c>
      <c r="F369" s="9" t="str">
        <f>IF('Data Entry Table'!M369="","",'Data Entry Table'!M369)</f>
        <v/>
      </c>
      <c r="G369" s="9" t="str">
        <f>IF('Data Entry Table'!N369="","",'Data Entry Table'!N369)</f>
        <v/>
      </c>
      <c r="H369" s="10" t="str">
        <f t="shared" si="0"/>
        <v/>
      </c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</row>
    <row r="370" spans="1:31" ht="15.75" customHeight="1" x14ac:dyDescent="0.2">
      <c r="A370" s="7"/>
      <c r="B370" s="7"/>
      <c r="C370" s="8" t="str">
        <f>IF('Data Entry Table'!C370="","",'Data Entry Table'!C370)</f>
        <v/>
      </c>
      <c r="D370" s="9" t="str">
        <f>IF('Data Entry Table'!K370="","",'Data Entry Table'!K370)</f>
        <v/>
      </c>
      <c r="E370" s="9" t="str">
        <f>IF('Data Entry Table'!L370="","",'Data Entry Table'!L370)</f>
        <v/>
      </c>
      <c r="F370" s="9" t="str">
        <f>IF('Data Entry Table'!M370="","",'Data Entry Table'!M370)</f>
        <v/>
      </c>
      <c r="G370" s="9" t="str">
        <f>IF('Data Entry Table'!N370="","",'Data Entry Table'!N370)</f>
        <v/>
      </c>
      <c r="H370" s="10" t="str">
        <f t="shared" si="0"/>
        <v/>
      </c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</row>
    <row r="371" spans="1:31" ht="15.75" customHeight="1" x14ac:dyDescent="0.2">
      <c r="A371" s="7"/>
      <c r="B371" s="7"/>
      <c r="C371" s="8" t="str">
        <f>IF('Data Entry Table'!C371="","",'Data Entry Table'!C371)</f>
        <v/>
      </c>
      <c r="D371" s="9" t="str">
        <f>IF('Data Entry Table'!K371="","",'Data Entry Table'!K371)</f>
        <v/>
      </c>
      <c r="E371" s="9" t="str">
        <f>IF('Data Entry Table'!L371="","",'Data Entry Table'!L371)</f>
        <v/>
      </c>
      <c r="F371" s="9" t="str">
        <f>IF('Data Entry Table'!M371="","",'Data Entry Table'!M371)</f>
        <v/>
      </c>
      <c r="G371" s="9" t="str">
        <f>IF('Data Entry Table'!N371="","",'Data Entry Table'!N371)</f>
        <v/>
      </c>
      <c r="H371" s="10" t="str">
        <f t="shared" si="0"/>
        <v/>
      </c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</row>
    <row r="372" spans="1:31" ht="15.75" customHeight="1" x14ac:dyDescent="0.2">
      <c r="A372" s="7"/>
      <c r="B372" s="7"/>
      <c r="C372" s="8" t="str">
        <f>IF('Data Entry Table'!C372="","",'Data Entry Table'!C372)</f>
        <v/>
      </c>
      <c r="D372" s="9" t="str">
        <f>IF('Data Entry Table'!K372="","",'Data Entry Table'!K372)</f>
        <v/>
      </c>
      <c r="E372" s="9" t="str">
        <f>IF('Data Entry Table'!L372="","",'Data Entry Table'!L372)</f>
        <v/>
      </c>
      <c r="F372" s="9" t="str">
        <f>IF('Data Entry Table'!M372="","",'Data Entry Table'!M372)</f>
        <v/>
      </c>
      <c r="G372" s="9" t="str">
        <f>IF('Data Entry Table'!N372="","",'Data Entry Table'!N372)</f>
        <v/>
      </c>
      <c r="H372" s="10" t="str">
        <f t="shared" si="0"/>
        <v/>
      </c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</row>
    <row r="373" spans="1:31" ht="15.75" customHeight="1" x14ac:dyDescent="0.2">
      <c r="A373" s="7"/>
      <c r="B373" s="7"/>
      <c r="C373" s="8" t="str">
        <f>IF('Data Entry Table'!C373="","",'Data Entry Table'!C373)</f>
        <v/>
      </c>
      <c r="D373" s="9" t="str">
        <f>IF('Data Entry Table'!K373="","",'Data Entry Table'!K373)</f>
        <v/>
      </c>
      <c r="E373" s="9" t="str">
        <f>IF('Data Entry Table'!L373="","",'Data Entry Table'!L373)</f>
        <v/>
      </c>
      <c r="F373" s="9" t="str">
        <f>IF('Data Entry Table'!M373="","",'Data Entry Table'!M373)</f>
        <v/>
      </c>
      <c r="G373" s="9" t="str">
        <f>IF('Data Entry Table'!N373="","",'Data Entry Table'!N373)</f>
        <v/>
      </c>
      <c r="H373" s="10" t="str">
        <f t="shared" si="0"/>
        <v/>
      </c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</row>
    <row r="374" spans="1:31" ht="15.75" customHeight="1" x14ac:dyDescent="0.2">
      <c r="A374" s="7"/>
      <c r="B374" s="7"/>
      <c r="C374" s="8" t="str">
        <f>IF('Data Entry Table'!C374="","",'Data Entry Table'!C374)</f>
        <v/>
      </c>
      <c r="D374" s="9" t="str">
        <f>IF('Data Entry Table'!K374="","",'Data Entry Table'!K374)</f>
        <v/>
      </c>
      <c r="E374" s="9" t="str">
        <f>IF('Data Entry Table'!L374="","",'Data Entry Table'!L374)</f>
        <v/>
      </c>
      <c r="F374" s="9" t="str">
        <f>IF('Data Entry Table'!M374="","",'Data Entry Table'!M374)</f>
        <v/>
      </c>
      <c r="G374" s="9" t="str">
        <f>IF('Data Entry Table'!N374="","",'Data Entry Table'!N374)</f>
        <v/>
      </c>
      <c r="H374" s="10" t="str">
        <f t="shared" si="0"/>
        <v/>
      </c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</row>
    <row r="375" spans="1:31" ht="15.75" customHeight="1" x14ac:dyDescent="0.2">
      <c r="A375" s="7"/>
      <c r="B375" s="7"/>
      <c r="C375" s="8" t="str">
        <f>IF('Data Entry Table'!C375="","",'Data Entry Table'!C375)</f>
        <v/>
      </c>
      <c r="D375" s="9" t="str">
        <f>IF('Data Entry Table'!K375="","",'Data Entry Table'!K375)</f>
        <v/>
      </c>
      <c r="E375" s="9" t="str">
        <f>IF('Data Entry Table'!L375="","",'Data Entry Table'!L375)</f>
        <v/>
      </c>
      <c r="F375" s="9" t="str">
        <f>IF('Data Entry Table'!M375="","",'Data Entry Table'!M375)</f>
        <v/>
      </c>
      <c r="G375" s="9" t="str">
        <f>IF('Data Entry Table'!N375="","",'Data Entry Table'!N375)</f>
        <v/>
      </c>
      <c r="H375" s="10" t="str">
        <f t="shared" si="0"/>
        <v/>
      </c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</row>
    <row r="376" spans="1:31" ht="15.75" customHeight="1" x14ac:dyDescent="0.2">
      <c r="A376" s="7"/>
      <c r="B376" s="7"/>
      <c r="C376" s="8" t="str">
        <f>IF('Data Entry Table'!C376="","",'Data Entry Table'!C376)</f>
        <v/>
      </c>
      <c r="D376" s="9" t="str">
        <f>IF('Data Entry Table'!K376="","",'Data Entry Table'!K376)</f>
        <v/>
      </c>
      <c r="E376" s="9" t="str">
        <f>IF('Data Entry Table'!L376="","",'Data Entry Table'!L376)</f>
        <v/>
      </c>
      <c r="F376" s="9" t="str">
        <f>IF('Data Entry Table'!M376="","",'Data Entry Table'!M376)</f>
        <v/>
      </c>
      <c r="G376" s="9" t="str">
        <f>IF('Data Entry Table'!N376="","",'Data Entry Table'!N376)</f>
        <v/>
      </c>
      <c r="H376" s="10" t="str">
        <f t="shared" si="0"/>
        <v/>
      </c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</row>
    <row r="377" spans="1:31" ht="15.75" customHeight="1" x14ac:dyDescent="0.2">
      <c r="A377" s="7"/>
      <c r="B377" s="7"/>
      <c r="C377" s="8" t="str">
        <f>IF('Data Entry Table'!C377="","",'Data Entry Table'!C377)</f>
        <v/>
      </c>
      <c r="D377" s="9" t="str">
        <f>IF('Data Entry Table'!K377="","",'Data Entry Table'!K377)</f>
        <v/>
      </c>
      <c r="E377" s="9" t="str">
        <f>IF('Data Entry Table'!L377="","",'Data Entry Table'!L377)</f>
        <v/>
      </c>
      <c r="F377" s="9" t="str">
        <f>IF('Data Entry Table'!M377="","",'Data Entry Table'!M377)</f>
        <v/>
      </c>
      <c r="G377" s="9" t="str">
        <f>IF('Data Entry Table'!N377="","",'Data Entry Table'!N377)</f>
        <v/>
      </c>
      <c r="H377" s="10" t="str">
        <f t="shared" si="0"/>
        <v/>
      </c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</row>
    <row r="378" spans="1:31" ht="15.75" customHeight="1" x14ac:dyDescent="0.2">
      <c r="A378" s="7"/>
      <c r="B378" s="7"/>
      <c r="C378" s="8" t="str">
        <f>IF('Data Entry Table'!C378="","",'Data Entry Table'!C378)</f>
        <v/>
      </c>
      <c r="D378" s="9" t="str">
        <f>IF('Data Entry Table'!K378="","",'Data Entry Table'!K378)</f>
        <v/>
      </c>
      <c r="E378" s="9" t="str">
        <f>IF('Data Entry Table'!L378="","",'Data Entry Table'!L378)</f>
        <v/>
      </c>
      <c r="F378" s="9" t="str">
        <f>IF('Data Entry Table'!M378="","",'Data Entry Table'!M378)</f>
        <v/>
      </c>
      <c r="G378" s="9" t="str">
        <f>IF('Data Entry Table'!N378="","",'Data Entry Table'!N378)</f>
        <v/>
      </c>
      <c r="H378" s="10" t="str">
        <f t="shared" si="0"/>
        <v/>
      </c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</row>
    <row r="379" spans="1:31" ht="15.75" customHeight="1" x14ac:dyDescent="0.2">
      <c r="A379" s="7"/>
      <c r="B379" s="7"/>
      <c r="C379" s="8" t="str">
        <f>IF('Data Entry Table'!C379="","",'Data Entry Table'!C379)</f>
        <v/>
      </c>
      <c r="D379" s="9" t="str">
        <f>IF('Data Entry Table'!K379="","",'Data Entry Table'!K379)</f>
        <v/>
      </c>
      <c r="E379" s="9" t="str">
        <f>IF('Data Entry Table'!L379="","",'Data Entry Table'!L379)</f>
        <v/>
      </c>
      <c r="F379" s="9" t="str">
        <f>IF('Data Entry Table'!M379="","",'Data Entry Table'!M379)</f>
        <v/>
      </c>
      <c r="G379" s="9" t="str">
        <f>IF('Data Entry Table'!N379="","",'Data Entry Table'!N379)</f>
        <v/>
      </c>
      <c r="H379" s="10" t="str">
        <f t="shared" si="0"/>
        <v/>
      </c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</row>
    <row r="380" spans="1:31" ht="15.75" customHeight="1" x14ac:dyDescent="0.2">
      <c r="A380" s="7"/>
      <c r="B380" s="7"/>
      <c r="C380" s="8" t="str">
        <f>IF('Data Entry Table'!C380="","",'Data Entry Table'!C380)</f>
        <v/>
      </c>
      <c r="D380" s="9" t="str">
        <f>IF('Data Entry Table'!K380="","",'Data Entry Table'!K380)</f>
        <v/>
      </c>
      <c r="E380" s="9" t="str">
        <f>IF('Data Entry Table'!L380="","",'Data Entry Table'!L380)</f>
        <v/>
      </c>
      <c r="F380" s="9" t="str">
        <f>IF('Data Entry Table'!M380="","",'Data Entry Table'!M380)</f>
        <v/>
      </c>
      <c r="G380" s="9" t="str">
        <f>IF('Data Entry Table'!N380="","",'Data Entry Table'!N380)</f>
        <v/>
      </c>
      <c r="H380" s="10" t="str">
        <f t="shared" si="0"/>
        <v/>
      </c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</row>
    <row r="381" spans="1:31" ht="15.75" customHeight="1" x14ac:dyDescent="0.2">
      <c r="A381" s="7"/>
      <c r="B381" s="7"/>
      <c r="C381" s="8" t="str">
        <f>IF('Data Entry Table'!C381="","",'Data Entry Table'!C381)</f>
        <v/>
      </c>
      <c r="D381" s="9" t="str">
        <f>IF('Data Entry Table'!K381="","",'Data Entry Table'!K381)</f>
        <v/>
      </c>
      <c r="E381" s="9" t="str">
        <f>IF('Data Entry Table'!L381="","",'Data Entry Table'!L381)</f>
        <v/>
      </c>
      <c r="F381" s="9" t="str">
        <f>IF('Data Entry Table'!M381="","",'Data Entry Table'!M381)</f>
        <v/>
      </c>
      <c r="G381" s="9" t="str">
        <f>IF('Data Entry Table'!N381="","",'Data Entry Table'!N381)</f>
        <v/>
      </c>
      <c r="H381" s="10" t="str">
        <f t="shared" si="0"/>
        <v/>
      </c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</row>
    <row r="382" spans="1:31" ht="15.75" customHeight="1" x14ac:dyDescent="0.2">
      <c r="A382" s="7"/>
      <c r="B382" s="7"/>
      <c r="C382" s="8" t="str">
        <f>IF('Data Entry Table'!C382="","",'Data Entry Table'!C382)</f>
        <v/>
      </c>
      <c r="D382" s="9" t="str">
        <f>IF('Data Entry Table'!K382="","",'Data Entry Table'!K382)</f>
        <v/>
      </c>
      <c r="E382" s="9" t="str">
        <f>IF('Data Entry Table'!L382="","",'Data Entry Table'!L382)</f>
        <v/>
      </c>
      <c r="F382" s="9" t="str">
        <f>IF('Data Entry Table'!M382="","",'Data Entry Table'!M382)</f>
        <v/>
      </c>
      <c r="G382" s="9" t="str">
        <f>IF('Data Entry Table'!N382="","",'Data Entry Table'!N382)</f>
        <v/>
      </c>
      <c r="H382" s="10" t="str">
        <f t="shared" si="0"/>
        <v/>
      </c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</row>
    <row r="383" spans="1:31" ht="15.75" customHeight="1" x14ac:dyDescent="0.2">
      <c r="A383" s="7"/>
      <c r="B383" s="7"/>
      <c r="C383" s="8" t="str">
        <f>IF('Data Entry Table'!C383="","",'Data Entry Table'!C383)</f>
        <v/>
      </c>
      <c r="D383" s="9" t="str">
        <f>IF('Data Entry Table'!K383="","",'Data Entry Table'!K383)</f>
        <v/>
      </c>
      <c r="E383" s="9" t="str">
        <f>IF('Data Entry Table'!L383="","",'Data Entry Table'!L383)</f>
        <v/>
      </c>
      <c r="F383" s="9" t="str">
        <f>IF('Data Entry Table'!M383="","",'Data Entry Table'!M383)</f>
        <v/>
      </c>
      <c r="G383" s="9" t="str">
        <f>IF('Data Entry Table'!N383="","",'Data Entry Table'!N383)</f>
        <v/>
      </c>
      <c r="H383" s="10" t="str">
        <f t="shared" si="0"/>
        <v/>
      </c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</row>
    <row r="384" spans="1:31" ht="15.75" customHeight="1" x14ac:dyDescent="0.2">
      <c r="A384" s="7"/>
      <c r="B384" s="7"/>
      <c r="C384" s="8" t="str">
        <f>IF('Data Entry Table'!C384="","",'Data Entry Table'!C384)</f>
        <v/>
      </c>
      <c r="D384" s="9" t="str">
        <f>IF('Data Entry Table'!K384="","",'Data Entry Table'!K384)</f>
        <v/>
      </c>
      <c r="E384" s="9" t="str">
        <f>IF('Data Entry Table'!L384="","",'Data Entry Table'!L384)</f>
        <v/>
      </c>
      <c r="F384" s="9" t="str">
        <f>IF('Data Entry Table'!M384="","",'Data Entry Table'!M384)</f>
        <v/>
      </c>
      <c r="G384" s="9" t="str">
        <f>IF('Data Entry Table'!N384="","",'Data Entry Table'!N384)</f>
        <v/>
      </c>
      <c r="H384" s="10" t="str">
        <f t="shared" si="0"/>
        <v/>
      </c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</row>
    <row r="385" spans="1:31" ht="15.75" customHeight="1" x14ac:dyDescent="0.2">
      <c r="A385" s="7"/>
      <c r="B385" s="7"/>
      <c r="C385" s="8" t="str">
        <f>IF('Data Entry Table'!C385="","",'Data Entry Table'!C385)</f>
        <v/>
      </c>
      <c r="D385" s="9" t="str">
        <f>IF('Data Entry Table'!K385="","",'Data Entry Table'!K385)</f>
        <v/>
      </c>
      <c r="E385" s="9" t="str">
        <f>IF('Data Entry Table'!L385="","",'Data Entry Table'!L385)</f>
        <v/>
      </c>
      <c r="F385" s="9" t="str">
        <f>IF('Data Entry Table'!M385="","",'Data Entry Table'!M385)</f>
        <v/>
      </c>
      <c r="G385" s="9" t="str">
        <f>IF('Data Entry Table'!N385="","",'Data Entry Table'!N385)</f>
        <v/>
      </c>
      <c r="H385" s="10" t="str">
        <f t="shared" si="0"/>
        <v/>
      </c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</row>
    <row r="386" spans="1:31" ht="15.75" customHeight="1" x14ac:dyDescent="0.2">
      <c r="A386" s="7"/>
      <c r="B386" s="7"/>
      <c r="C386" s="8" t="str">
        <f>IF('Data Entry Table'!C386="","",'Data Entry Table'!C386)</f>
        <v/>
      </c>
      <c r="D386" s="9" t="str">
        <f>IF('Data Entry Table'!K386="","",'Data Entry Table'!K386)</f>
        <v/>
      </c>
      <c r="E386" s="9" t="str">
        <f>IF('Data Entry Table'!L386="","",'Data Entry Table'!L386)</f>
        <v/>
      </c>
      <c r="F386" s="9" t="str">
        <f>IF('Data Entry Table'!M386="","",'Data Entry Table'!M386)</f>
        <v/>
      </c>
      <c r="G386" s="9" t="str">
        <f>IF('Data Entry Table'!N386="","",'Data Entry Table'!N386)</f>
        <v/>
      </c>
      <c r="H386" s="10" t="str">
        <f t="shared" si="0"/>
        <v/>
      </c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</row>
    <row r="387" spans="1:31" ht="15.75" customHeight="1" x14ac:dyDescent="0.2">
      <c r="A387" s="7"/>
      <c r="B387" s="7"/>
      <c r="C387" s="8" t="str">
        <f>IF('Data Entry Table'!C387="","",'Data Entry Table'!C387)</f>
        <v/>
      </c>
      <c r="D387" s="9" t="str">
        <f>IF('Data Entry Table'!K387="","",'Data Entry Table'!K387)</f>
        <v/>
      </c>
      <c r="E387" s="9" t="str">
        <f>IF('Data Entry Table'!L387="","",'Data Entry Table'!L387)</f>
        <v/>
      </c>
      <c r="F387" s="9" t="str">
        <f>IF('Data Entry Table'!M387="","",'Data Entry Table'!M387)</f>
        <v/>
      </c>
      <c r="G387" s="9" t="str">
        <f>IF('Data Entry Table'!N387="","",'Data Entry Table'!N387)</f>
        <v/>
      </c>
      <c r="H387" s="10" t="str">
        <f t="shared" si="0"/>
        <v/>
      </c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</row>
    <row r="388" spans="1:31" ht="15.75" customHeight="1" x14ac:dyDescent="0.2">
      <c r="A388" s="7"/>
      <c r="B388" s="7"/>
      <c r="C388" s="8" t="str">
        <f>IF('Data Entry Table'!C388="","",'Data Entry Table'!C388)</f>
        <v/>
      </c>
      <c r="D388" s="9" t="str">
        <f>IF('Data Entry Table'!K388="","",'Data Entry Table'!K388)</f>
        <v/>
      </c>
      <c r="E388" s="9" t="str">
        <f>IF('Data Entry Table'!L388="","",'Data Entry Table'!L388)</f>
        <v/>
      </c>
      <c r="F388" s="9" t="str">
        <f>IF('Data Entry Table'!M388="","",'Data Entry Table'!M388)</f>
        <v/>
      </c>
      <c r="G388" s="9" t="str">
        <f>IF('Data Entry Table'!N388="","",'Data Entry Table'!N388)</f>
        <v/>
      </c>
      <c r="H388" s="10" t="str">
        <f t="shared" si="0"/>
        <v/>
      </c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</row>
    <row r="389" spans="1:31" ht="15.75" customHeight="1" x14ac:dyDescent="0.2">
      <c r="A389" s="7"/>
      <c r="B389" s="7"/>
      <c r="C389" s="8" t="str">
        <f>IF('Data Entry Table'!C389="","",'Data Entry Table'!C389)</f>
        <v/>
      </c>
      <c r="D389" s="9" t="str">
        <f>IF('Data Entry Table'!K389="","",'Data Entry Table'!K389)</f>
        <v/>
      </c>
      <c r="E389" s="9" t="str">
        <f>IF('Data Entry Table'!L389="","",'Data Entry Table'!L389)</f>
        <v/>
      </c>
      <c r="F389" s="9" t="str">
        <f>IF('Data Entry Table'!M389="","",'Data Entry Table'!M389)</f>
        <v/>
      </c>
      <c r="G389" s="9" t="str">
        <f>IF('Data Entry Table'!N389="","",'Data Entry Table'!N389)</f>
        <v/>
      </c>
      <c r="H389" s="10" t="str">
        <f t="shared" si="0"/>
        <v/>
      </c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</row>
    <row r="390" spans="1:31" ht="15.75" customHeight="1" x14ac:dyDescent="0.2">
      <c r="A390" s="7"/>
      <c r="B390" s="7"/>
      <c r="C390" s="8" t="str">
        <f>IF('Data Entry Table'!C390="","",'Data Entry Table'!C390)</f>
        <v/>
      </c>
      <c r="D390" s="9" t="str">
        <f>IF('Data Entry Table'!K390="","",'Data Entry Table'!K390)</f>
        <v/>
      </c>
      <c r="E390" s="9" t="str">
        <f>IF('Data Entry Table'!L390="","",'Data Entry Table'!L390)</f>
        <v/>
      </c>
      <c r="F390" s="9" t="str">
        <f>IF('Data Entry Table'!M390="","",'Data Entry Table'!M390)</f>
        <v/>
      </c>
      <c r="G390" s="9" t="str">
        <f>IF('Data Entry Table'!N390="","",'Data Entry Table'!N390)</f>
        <v/>
      </c>
      <c r="H390" s="10" t="str">
        <f t="shared" si="0"/>
        <v/>
      </c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</row>
    <row r="391" spans="1:31" ht="15.75" customHeight="1" x14ac:dyDescent="0.2">
      <c r="A391" s="7"/>
      <c r="B391" s="7"/>
      <c r="C391" s="8" t="str">
        <f>IF('Data Entry Table'!C391="","",'Data Entry Table'!C391)</f>
        <v/>
      </c>
      <c r="D391" s="9" t="str">
        <f>IF('Data Entry Table'!K391="","",'Data Entry Table'!K391)</f>
        <v/>
      </c>
      <c r="E391" s="9" t="str">
        <f>IF('Data Entry Table'!L391="","",'Data Entry Table'!L391)</f>
        <v/>
      </c>
      <c r="F391" s="9" t="str">
        <f>IF('Data Entry Table'!M391="","",'Data Entry Table'!M391)</f>
        <v/>
      </c>
      <c r="G391" s="9" t="str">
        <f>IF('Data Entry Table'!N391="","",'Data Entry Table'!N391)</f>
        <v/>
      </c>
      <c r="H391" s="10" t="str">
        <f t="shared" si="0"/>
        <v/>
      </c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</row>
    <row r="392" spans="1:31" ht="15.75" customHeight="1" x14ac:dyDescent="0.2">
      <c r="A392" s="7"/>
      <c r="B392" s="7"/>
      <c r="C392" s="8" t="str">
        <f>IF('Data Entry Table'!C392="","",'Data Entry Table'!C392)</f>
        <v/>
      </c>
      <c r="D392" s="9" t="str">
        <f>IF('Data Entry Table'!K392="","",'Data Entry Table'!K392)</f>
        <v/>
      </c>
      <c r="E392" s="9" t="str">
        <f>IF('Data Entry Table'!L392="","",'Data Entry Table'!L392)</f>
        <v/>
      </c>
      <c r="F392" s="9" t="str">
        <f>IF('Data Entry Table'!M392="","",'Data Entry Table'!M392)</f>
        <v/>
      </c>
      <c r="G392" s="9" t="str">
        <f>IF('Data Entry Table'!N392="","",'Data Entry Table'!N392)</f>
        <v/>
      </c>
      <c r="H392" s="10" t="str">
        <f t="shared" si="0"/>
        <v/>
      </c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</row>
    <row r="393" spans="1:31" ht="15.75" customHeight="1" x14ac:dyDescent="0.2">
      <c r="A393" s="7"/>
      <c r="B393" s="7"/>
      <c r="C393" s="8" t="str">
        <f>IF('Data Entry Table'!C393="","",'Data Entry Table'!C393)</f>
        <v/>
      </c>
      <c r="D393" s="9" t="str">
        <f>IF('Data Entry Table'!K393="","",'Data Entry Table'!K393)</f>
        <v/>
      </c>
      <c r="E393" s="9" t="str">
        <f>IF('Data Entry Table'!L393="","",'Data Entry Table'!L393)</f>
        <v/>
      </c>
      <c r="F393" s="9" t="str">
        <f>IF('Data Entry Table'!M393="","",'Data Entry Table'!M393)</f>
        <v/>
      </c>
      <c r="G393" s="9" t="str">
        <f>IF('Data Entry Table'!N393="","",'Data Entry Table'!N393)</f>
        <v/>
      </c>
      <c r="H393" s="10" t="str">
        <f t="shared" si="0"/>
        <v/>
      </c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</row>
    <row r="394" spans="1:31" ht="15.75" customHeight="1" x14ac:dyDescent="0.2">
      <c r="A394" s="7"/>
      <c r="B394" s="7"/>
      <c r="C394" s="8" t="str">
        <f>IF('Data Entry Table'!C394="","",'Data Entry Table'!C394)</f>
        <v/>
      </c>
      <c r="D394" s="9" t="str">
        <f>IF('Data Entry Table'!K394="","",'Data Entry Table'!K394)</f>
        <v/>
      </c>
      <c r="E394" s="9" t="str">
        <f>IF('Data Entry Table'!L394="","",'Data Entry Table'!L394)</f>
        <v/>
      </c>
      <c r="F394" s="9" t="str">
        <f>IF('Data Entry Table'!M394="","",'Data Entry Table'!M394)</f>
        <v/>
      </c>
      <c r="G394" s="9" t="str">
        <f>IF('Data Entry Table'!N394="","",'Data Entry Table'!N394)</f>
        <v/>
      </c>
      <c r="H394" s="10" t="str">
        <f t="shared" si="0"/>
        <v/>
      </c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</row>
    <row r="395" spans="1:31" ht="15.75" customHeight="1" x14ac:dyDescent="0.2">
      <c r="A395" s="7"/>
      <c r="B395" s="7"/>
      <c r="C395" s="8" t="str">
        <f>IF('Data Entry Table'!C395="","",'Data Entry Table'!C395)</f>
        <v/>
      </c>
      <c r="D395" s="9" t="str">
        <f>IF('Data Entry Table'!K395="","",'Data Entry Table'!K395)</f>
        <v/>
      </c>
      <c r="E395" s="9" t="str">
        <f>IF('Data Entry Table'!L395="","",'Data Entry Table'!L395)</f>
        <v/>
      </c>
      <c r="F395" s="9" t="str">
        <f>IF('Data Entry Table'!M395="","",'Data Entry Table'!M395)</f>
        <v/>
      </c>
      <c r="G395" s="9" t="str">
        <f>IF('Data Entry Table'!N395="","",'Data Entry Table'!N395)</f>
        <v/>
      </c>
      <c r="H395" s="10" t="str">
        <f t="shared" si="0"/>
        <v/>
      </c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</row>
    <row r="396" spans="1:31" ht="15.75" customHeight="1" x14ac:dyDescent="0.2">
      <c r="A396" s="7"/>
      <c r="B396" s="7"/>
      <c r="C396" s="8" t="str">
        <f>IF('Data Entry Table'!C396="","",'Data Entry Table'!C396)</f>
        <v/>
      </c>
      <c r="D396" s="9" t="str">
        <f>IF('Data Entry Table'!K396="","",'Data Entry Table'!K396)</f>
        <v/>
      </c>
      <c r="E396" s="9" t="str">
        <f>IF('Data Entry Table'!L396="","",'Data Entry Table'!L396)</f>
        <v/>
      </c>
      <c r="F396" s="9" t="str">
        <f>IF('Data Entry Table'!M396="","",'Data Entry Table'!M396)</f>
        <v/>
      </c>
      <c r="G396" s="9" t="str">
        <f>IF('Data Entry Table'!N396="","",'Data Entry Table'!N396)</f>
        <v/>
      </c>
      <c r="H396" s="10" t="str">
        <f t="shared" si="0"/>
        <v/>
      </c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</row>
    <row r="397" spans="1:31" ht="15.75" customHeight="1" x14ac:dyDescent="0.2">
      <c r="A397" s="7"/>
      <c r="B397" s="7"/>
      <c r="C397" s="8" t="str">
        <f>IF('Data Entry Table'!C397="","",'Data Entry Table'!C397)</f>
        <v/>
      </c>
      <c r="D397" s="9" t="str">
        <f>IF('Data Entry Table'!K397="","",'Data Entry Table'!K397)</f>
        <v/>
      </c>
      <c r="E397" s="9" t="str">
        <f>IF('Data Entry Table'!L397="","",'Data Entry Table'!L397)</f>
        <v/>
      </c>
      <c r="F397" s="9" t="str">
        <f>IF('Data Entry Table'!M397="","",'Data Entry Table'!M397)</f>
        <v/>
      </c>
      <c r="G397" s="9" t="str">
        <f>IF('Data Entry Table'!N397="","",'Data Entry Table'!N397)</f>
        <v/>
      </c>
      <c r="H397" s="10" t="str">
        <f t="shared" si="0"/>
        <v/>
      </c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</row>
    <row r="398" spans="1:31" ht="15.75" customHeight="1" x14ac:dyDescent="0.2">
      <c r="A398" s="7"/>
      <c r="B398" s="7"/>
      <c r="C398" s="8" t="str">
        <f>IF('Data Entry Table'!C398="","",'Data Entry Table'!C398)</f>
        <v/>
      </c>
      <c r="D398" s="9" t="str">
        <f>IF('Data Entry Table'!K398="","",'Data Entry Table'!K398)</f>
        <v/>
      </c>
      <c r="E398" s="9" t="str">
        <f>IF('Data Entry Table'!L398="","",'Data Entry Table'!L398)</f>
        <v/>
      </c>
      <c r="F398" s="9" t="str">
        <f>IF('Data Entry Table'!M398="","",'Data Entry Table'!M398)</f>
        <v/>
      </c>
      <c r="G398" s="9" t="str">
        <f>IF('Data Entry Table'!N398="","",'Data Entry Table'!N398)</f>
        <v/>
      </c>
      <c r="H398" s="10" t="str">
        <f t="shared" si="0"/>
        <v/>
      </c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</row>
    <row r="399" spans="1:31" ht="15.75" customHeight="1" x14ac:dyDescent="0.2">
      <c r="A399" s="7"/>
      <c r="B399" s="7"/>
      <c r="C399" s="8" t="str">
        <f>IF('Data Entry Table'!C399="","",'Data Entry Table'!C399)</f>
        <v/>
      </c>
      <c r="D399" s="9" t="str">
        <f>IF('Data Entry Table'!K399="","",'Data Entry Table'!K399)</f>
        <v/>
      </c>
      <c r="E399" s="9" t="str">
        <f>IF('Data Entry Table'!L399="","",'Data Entry Table'!L399)</f>
        <v/>
      </c>
      <c r="F399" s="9" t="str">
        <f>IF('Data Entry Table'!M399="","",'Data Entry Table'!M399)</f>
        <v/>
      </c>
      <c r="G399" s="9" t="str">
        <f>IF('Data Entry Table'!N399="","",'Data Entry Table'!N399)</f>
        <v/>
      </c>
      <c r="H399" s="10" t="str">
        <f t="shared" si="0"/>
        <v/>
      </c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</row>
    <row r="400" spans="1:31" ht="15.75" customHeight="1" x14ac:dyDescent="0.2">
      <c r="A400" s="7"/>
      <c r="B400" s="7"/>
      <c r="C400" s="8" t="str">
        <f>IF('Data Entry Table'!C400="","",'Data Entry Table'!C400)</f>
        <v/>
      </c>
      <c r="D400" s="9" t="str">
        <f>IF('Data Entry Table'!K400="","",'Data Entry Table'!K400)</f>
        <v/>
      </c>
      <c r="E400" s="9" t="str">
        <f>IF('Data Entry Table'!L400="","",'Data Entry Table'!L400)</f>
        <v/>
      </c>
      <c r="F400" s="9" t="str">
        <f>IF('Data Entry Table'!M400="","",'Data Entry Table'!M400)</f>
        <v/>
      </c>
      <c r="G400" s="9" t="str">
        <f>IF('Data Entry Table'!N400="","",'Data Entry Table'!N400)</f>
        <v/>
      </c>
      <c r="H400" s="10" t="str">
        <f t="shared" si="0"/>
        <v/>
      </c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</row>
    <row r="401" spans="1:31" ht="15.75" customHeight="1" x14ac:dyDescent="0.2">
      <c r="A401" s="7"/>
      <c r="B401" s="7"/>
      <c r="C401" s="8" t="str">
        <f>IF('Data Entry Table'!C401="","",'Data Entry Table'!C401)</f>
        <v/>
      </c>
      <c r="D401" s="9" t="str">
        <f>IF('Data Entry Table'!K401="","",'Data Entry Table'!K401)</f>
        <v/>
      </c>
      <c r="E401" s="9" t="str">
        <f>IF('Data Entry Table'!L401="","",'Data Entry Table'!L401)</f>
        <v/>
      </c>
      <c r="F401" s="9" t="str">
        <f>IF('Data Entry Table'!M401="","",'Data Entry Table'!M401)</f>
        <v/>
      </c>
      <c r="G401" s="9" t="str">
        <f>IF('Data Entry Table'!N401="","",'Data Entry Table'!N401)</f>
        <v/>
      </c>
      <c r="H401" s="10" t="str">
        <f t="shared" si="0"/>
        <v/>
      </c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</row>
    <row r="402" spans="1:31" ht="15.75" customHeight="1" x14ac:dyDescent="0.2">
      <c r="A402" s="7"/>
      <c r="B402" s="7"/>
      <c r="C402" s="8" t="str">
        <f>IF('Data Entry Table'!C402="","",'Data Entry Table'!C402)</f>
        <v/>
      </c>
      <c r="D402" s="9" t="str">
        <f>IF('Data Entry Table'!K402="","",'Data Entry Table'!K402)</f>
        <v/>
      </c>
      <c r="E402" s="9" t="str">
        <f>IF('Data Entry Table'!L402="","",'Data Entry Table'!L402)</f>
        <v/>
      </c>
      <c r="F402" s="9" t="str">
        <f>IF('Data Entry Table'!M402="","",'Data Entry Table'!M402)</f>
        <v/>
      </c>
      <c r="G402" s="9" t="str">
        <f>IF('Data Entry Table'!N402="","",'Data Entry Table'!N402)</f>
        <v/>
      </c>
      <c r="H402" s="10" t="str">
        <f t="shared" si="0"/>
        <v/>
      </c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</row>
    <row r="403" spans="1:31" ht="15.75" customHeight="1" x14ac:dyDescent="0.2">
      <c r="A403" s="7"/>
      <c r="B403" s="7"/>
      <c r="C403" s="8" t="str">
        <f>IF('Data Entry Table'!C403="","",'Data Entry Table'!C403)</f>
        <v/>
      </c>
      <c r="D403" s="9" t="str">
        <f>IF('Data Entry Table'!K403="","",'Data Entry Table'!K403)</f>
        <v/>
      </c>
      <c r="E403" s="9" t="str">
        <f>IF('Data Entry Table'!L403="","",'Data Entry Table'!L403)</f>
        <v/>
      </c>
      <c r="F403" s="9" t="str">
        <f>IF('Data Entry Table'!M403="","",'Data Entry Table'!M403)</f>
        <v/>
      </c>
      <c r="G403" s="9" t="str">
        <f>IF('Data Entry Table'!N403="","",'Data Entry Table'!N403)</f>
        <v/>
      </c>
      <c r="H403" s="10" t="str">
        <f t="shared" si="0"/>
        <v/>
      </c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</row>
    <row r="404" spans="1:31" ht="15.75" customHeight="1" x14ac:dyDescent="0.2">
      <c r="A404" s="7"/>
      <c r="B404" s="7"/>
      <c r="C404" s="8" t="str">
        <f>IF('Data Entry Table'!C404="","",'Data Entry Table'!C404)</f>
        <v/>
      </c>
      <c r="D404" s="9" t="str">
        <f>IF('Data Entry Table'!K404="","",'Data Entry Table'!K404)</f>
        <v/>
      </c>
      <c r="E404" s="9" t="str">
        <f>IF('Data Entry Table'!L404="","",'Data Entry Table'!L404)</f>
        <v/>
      </c>
      <c r="F404" s="9" t="str">
        <f>IF('Data Entry Table'!M404="","",'Data Entry Table'!M404)</f>
        <v/>
      </c>
      <c r="G404" s="9" t="str">
        <f>IF('Data Entry Table'!N404="","",'Data Entry Table'!N404)</f>
        <v/>
      </c>
      <c r="H404" s="10" t="str">
        <f t="shared" si="0"/>
        <v/>
      </c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</row>
    <row r="405" spans="1:31" ht="15.75" customHeight="1" x14ac:dyDescent="0.2">
      <c r="A405" s="7"/>
      <c r="B405" s="7"/>
      <c r="C405" s="8" t="str">
        <f>IF('Data Entry Table'!C405="","",'Data Entry Table'!C405)</f>
        <v/>
      </c>
      <c r="D405" s="9" t="str">
        <f>IF('Data Entry Table'!K405="","",'Data Entry Table'!K405)</f>
        <v/>
      </c>
      <c r="E405" s="9" t="str">
        <f>IF('Data Entry Table'!L405="","",'Data Entry Table'!L405)</f>
        <v/>
      </c>
      <c r="F405" s="9" t="str">
        <f>IF('Data Entry Table'!M405="","",'Data Entry Table'!M405)</f>
        <v/>
      </c>
      <c r="G405" s="9" t="str">
        <f>IF('Data Entry Table'!N405="","",'Data Entry Table'!N405)</f>
        <v/>
      </c>
      <c r="H405" s="10" t="str">
        <f t="shared" si="0"/>
        <v/>
      </c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</row>
    <row r="406" spans="1:31" ht="15.75" customHeight="1" x14ac:dyDescent="0.2">
      <c r="A406" s="7"/>
      <c r="B406" s="7"/>
      <c r="C406" s="8" t="str">
        <f>IF('Data Entry Table'!C406="","",'Data Entry Table'!C406)</f>
        <v/>
      </c>
      <c r="D406" s="9" t="str">
        <f>IF('Data Entry Table'!K406="","",'Data Entry Table'!K406)</f>
        <v/>
      </c>
      <c r="E406" s="9" t="str">
        <f>IF('Data Entry Table'!L406="","",'Data Entry Table'!L406)</f>
        <v/>
      </c>
      <c r="F406" s="9" t="str">
        <f>IF('Data Entry Table'!M406="","",'Data Entry Table'!M406)</f>
        <v/>
      </c>
      <c r="G406" s="9" t="str">
        <f>IF('Data Entry Table'!N406="","",'Data Entry Table'!N406)</f>
        <v/>
      </c>
      <c r="H406" s="10" t="str">
        <f t="shared" si="0"/>
        <v/>
      </c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</row>
    <row r="407" spans="1:31" ht="15.75" customHeight="1" x14ac:dyDescent="0.2">
      <c r="A407" s="7"/>
      <c r="B407" s="7"/>
      <c r="C407" s="8" t="str">
        <f>IF('Data Entry Table'!C407="","",'Data Entry Table'!C407)</f>
        <v/>
      </c>
      <c r="D407" s="9" t="str">
        <f>IF('Data Entry Table'!K407="","",'Data Entry Table'!K407)</f>
        <v/>
      </c>
      <c r="E407" s="9" t="str">
        <f>IF('Data Entry Table'!L407="","",'Data Entry Table'!L407)</f>
        <v/>
      </c>
      <c r="F407" s="9" t="str">
        <f>IF('Data Entry Table'!M407="","",'Data Entry Table'!M407)</f>
        <v/>
      </c>
      <c r="G407" s="9" t="str">
        <f>IF('Data Entry Table'!N407="","",'Data Entry Table'!N407)</f>
        <v/>
      </c>
      <c r="H407" s="10" t="str">
        <f t="shared" si="0"/>
        <v/>
      </c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</row>
    <row r="408" spans="1:31" ht="15.75" customHeight="1" x14ac:dyDescent="0.2">
      <c r="A408" s="7"/>
      <c r="B408" s="7"/>
      <c r="C408" s="8" t="str">
        <f>IF('Data Entry Table'!C408="","",'Data Entry Table'!C408)</f>
        <v/>
      </c>
      <c r="D408" s="9" t="str">
        <f>IF('Data Entry Table'!K408="","",'Data Entry Table'!K408)</f>
        <v/>
      </c>
      <c r="E408" s="9" t="str">
        <f>IF('Data Entry Table'!L408="","",'Data Entry Table'!L408)</f>
        <v/>
      </c>
      <c r="F408" s="9" t="str">
        <f>IF('Data Entry Table'!M408="","",'Data Entry Table'!M408)</f>
        <v/>
      </c>
      <c r="G408" s="9" t="str">
        <f>IF('Data Entry Table'!N408="","",'Data Entry Table'!N408)</f>
        <v/>
      </c>
      <c r="H408" s="10" t="str">
        <f t="shared" si="0"/>
        <v/>
      </c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</row>
    <row r="409" spans="1:31" ht="15.75" customHeight="1" x14ac:dyDescent="0.2">
      <c r="A409" s="7"/>
      <c r="B409" s="7"/>
      <c r="C409" s="8" t="str">
        <f>IF('Data Entry Table'!C409="","",'Data Entry Table'!C409)</f>
        <v/>
      </c>
      <c r="D409" s="9" t="str">
        <f>IF('Data Entry Table'!K409="","",'Data Entry Table'!K409)</f>
        <v/>
      </c>
      <c r="E409" s="9" t="str">
        <f>IF('Data Entry Table'!L409="","",'Data Entry Table'!L409)</f>
        <v/>
      </c>
      <c r="F409" s="9" t="str">
        <f>IF('Data Entry Table'!M409="","",'Data Entry Table'!M409)</f>
        <v/>
      </c>
      <c r="G409" s="9" t="str">
        <f>IF('Data Entry Table'!N409="","",'Data Entry Table'!N409)</f>
        <v/>
      </c>
      <c r="H409" s="10" t="str">
        <f t="shared" si="0"/>
        <v/>
      </c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</row>
    <row r="410" spans="1:31" ht="15.75" customHeight="1" x14ac:dyDescent="0.2">
      <c r="A410" s="7"/>
      <c r="B410" s="7"/>
      <c r="C410" s="8" t="str">
        <f>IF('Data Entry Table'!C410="","",'Data Entry Table'!C410)</f>
        <v/>
      </c>
      <c r="D410" s="9" t="str">
        <f>IF('Data Entry Table'!K410="","",'Data Entry Table'!K410)</f>
        <v/>
      </c>
      <c r="E410" s="9" t="str">
        <f>IF('Data Entry Table'!L410="","",'Data Entry Table'!L410)</f>
        <v/>
      </c>
      <c r="F410" s="9" t="str">
        <f>IF('Data Entry Table'!M410="","",'Data Entry Table'!M410)</f>
        <v/>
      </c>
      <c r="G410" s="9" t="str">
        <f>IF('Data Entry Table'!N410="","",'Data Entry Table'!N410)</f>
        <v/>
      </c>
      <c r="H410" s="10" t="str">
        <f t="shared" si="0"/>
        <v/>
      </c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</row>
    <row r="411" spans="1:31" ht="15.75" customHeight="1" x14ac:dyDescent="0.2">
      <c r="A411" s="7"/>
      <c r="B411" s="7"/>
      <c r="C411" s="8" t="str">
        <f>IF('Data Entry Table'!C411="","",'Data Entry Table'!C411)</f>
        <v/>
      </c>
      <c r="D411" s="9" t="str">
        <f>IF('Data Entry Table'!K411="","",'Data Entry Table'!K411)</f>
        <v/>
      </c>
      <c r="E411" s="9" t="str">
        <f>IF('Data Entry Table'!L411="","",'Data Entry Table'!L411)</f>
        <v/>
      </c>
      <c r="F411" s="9" t="str">
        <f>IF('Data Entry Table'!M411="","",'Data Entry Table'!M411)</f>
        <v/>
      </c>
      <c r="G411" s="9" t="str">
        <f>IF('Data Entry Table'!N411="","",'Data Entry Table'!N411)</f>
        <v/>
      </c>
      <c r="H411" s="10" t="str">
        <f t="shared" si="0"/>
        <v/>
      </c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</row>
    <row r="412" spans="1:31" ht="15.75" customHeight="1" x14ac:dyDescent="0.2">
      <c r="A412" s="7"/>
      <c r="B412" s="7"/>
      <c r="C412" s="8" t="str">
        <f>IF('Data Entry Table'!C412="","",'Data Entry Table'!C412)</f>
        <v/>
      </c>
      <c r="D412" s="9" t="str">
        <f>IF('Data Entry Table'!K412="","",'Data Entry Table'!K412)</f>
        <v/>
      </c>
      <c r="E412" s="9" t="str">
        <f>IF('Data Entry Table'!L412="","",'Data Entry Table'!L412)</f>
        <v/>
      </c>
      <c r="F412" s="9" t="str">
        <f>IF('Data Entry Table'!M412="","",'Data Entry Table'!M412)</f>
        <v/>
      </c>
      <c r="G412" s="9" t="str">
        <f>IF('Data Entry Table'!N412="","",'Data Entry Table'!N412)</f>
        <v/>
      </c>
      <c r="H412" s="10" t="str">
        <f t="shared" si="0"/>
        <v/>
      </c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</row>
    <row r="413" spans="1:31" ht="15.75" customHeight="1" x14ac:dyDescent="0.2">
      <c r="A413" s="7"/>
      <c r="B413" s="7"/>
      <c r="C413" s="8" t="str">
        <f>IF('Data Entry Table'!C413="","",'Data Entry Table'!C413)</f>
        <v/>
      </c>
      <c r="D413" s="9" t="str">
        <f>IF('Data Entry Table'!K413="","",'Data Entry Table'!K413)</f>
        <v/>
      </c>
      <c r="E413" s="9" t="str">
        <f>IF('Data Entry Table'!L413="","",'Data Entry Table'!L413)</f>
        <v/>
      </c>
      <c r="F413" s="9" t="str">
        <f>IF('Data Entry Table'!M413="","",'Data Entry Table'!M413)</f>
        <v/>
      </c>
      <c r="G413" s="9" t="str">
        <f>IF('Data Entry Table'!N413="","",'Data Entry Table'!N413)</f>
        <v/>
      </c>
      <c r="H413" s="10" t="str">
        <f t="shared" si="0"/>
        <v/>
      </c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</row>
    <row r="414" spans="1:31" ht="15.75" customHeight="1" x14ac:dyDescent="0.2">
      <c r="A414" s="7"/>
      <c r="B414" s="7"/>
      <c r="C414" s="8" t="str">
        <f>IF('Data Entry Table'!C414="","",'Data Entry Table'!C414)</f>
        <v/>
      </c>
      <c r="D414" s="9" t="str">
        <f>IF('Data Entry Table'!K414="","",'Data Entry Table'!K414)</f>
        <v/>
      </c>
      <c r="E414" s="9" t="str">
        <f>IF('Data Entry Table'!L414="","",'Data Entry Table'!L414)</f>
        <v/>
      </c>
      <c r="F414" s="9" t="str">
        <f>IF('Data Entry Table'!M414="","",'Data Entry Table'!M414)</f>
        <v/>
      </c>
      <c r="G414" s="9" t="str">
        <f>IF('Data Entry Table'!N414="","",'Data Entry Table'!N414)</f>
        <v/>
      </c>
      <c r="H414" s="10" t="str">
        <f t="shared" si="0"/>
        <v/>
      </c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</row>
    <row r="415" spans="1:31" ht="15.75" customHeight="1" x14ac:dyDescent="0.2">
      <c r="A415" s="7"/>
      <c r="B415" s="7"/>
      <c r="C415" s="8" t="str">
        <f>IF('Data Entry Table'!C415="","",'Data Entry Table'!C415)</f>
        <v/>
      </c>
      <c r="D415" s="9" t="str">
        <f>IF('Data Entry Table'!K415="","",'Data Entry Table'!K415)</f>
        <v/>
      </c>
      <c r="E415" s="9" t="str">
        <f>IF('Data Entry Table'!L415="","",'Data Entry Table'!L415)</f>
        <v/>
      </c>
      <c r="F415" s="9" t="str">
        <f>IF('Data Entry Table'!M415="","",'Data Entry Table'!M415)</f>
        <v/>
      </c>
      <c r="G415" s="9" t="str">
        <f>IF('Data Entry Table'!N415="","",'Data Entry Table'!N415)</f>
        <v/>
      </c>
      <c r="H415" s="10" t="str">
        <f t="shared" si="0"/>
        <v/>
      </c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</row>
    <row r="416" spans="1:31" ht="15.75" customHeight="1" x14ac:dyDescent="0.2">
      <c r="A416" s="7"/>
      <c r="B416" s="7"/>
      <c r="C416" s="8" t="str">
        <f>IF('Data Entry Table'!C416="","",'Data Entry Table'!C416)</f>
        <v/>
      </c>
      <c r="D416" s="9" t="str">
        <f>IF('Data Entry Table'!K416="","",'Data Entry Table'!K416)</f>
        <v/>
      </c>
      <c r="E416" s="9" t="str">
        <f>IF('Data Entry Table'!L416="","",'Data Entry Table'!L416)</f>
        <v/>
      </c>
      <c r="F416" s="9" t="str">
        <f>IF('Data Entry Table'!M416="","",'Data Entry Table'!M416)</f>
        <v/>
      </c>
      <c r="G416" s="9" t="str">
        <f>IF('Data Entry Table'!N416="","",'Data Entry Table'!N416)</f>
        <v/>
      </c>
      <c r="H416" s="10" t="str">
        <f t="shared" si="0"/>
        <v/>
      </c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</row>
    <row r="417" spans="1:31" ht="15.75" customHeight="1" x14ac:dyDescent="0.2">
      <c r="A417" s="7"/>
      <c r="B417" s="7"/>
      <c r="C417" s="8" t="str">
        <f>IF('Data Entry Table'!C417="","",'Data Entry Table'!C417)</f>
        <v/>
      </c>
      <c r="D417" s="9" t="str">
        <f>IF('Data Entry Table'!K417="","",'Data Entry Table'!K417)</f>
        <v/>
      </c>
      <c r="E417" s="9" t="str">
        <f>IF('Data Entry Table'!L417="","",'Data Entry Table'!L417)</f>
        <v/>
      </c>
      <c r="F417" s="9" t="str">
        <f>IF('Data Entry Table'!M417="","",'Data Entry Table'!M417)</f>
        <v/>
      </c>
      <c r="G417" s="9" t="str">
        <f>IF('Data Entry Table'!N417="","",'Data Entry Table'!N417)</f>
        <v/>
      </c>
      <c r="H417" s="10" t="str">
        <f t="shared" si="0"/>
        <v/>
      </c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</row>
    <row r="418" spans="1:31" ht="15.75" customHeight="1" x14ac:dyDescent="0.2">
      <c r="A418" s="7"/>
      <c r="B418" s="7"/>
      <c r="C418" s="8" t="str">
        <f>IF('Data Entry Table'!C418="","",'Data Entry Table'!C418)</f>
        <v/>
      </c>
      <c r="D418" s="9" t="str">
        <f>IF('Data Entry Table'!K418="","",'Data Entry Table'!K418)</f>
        <v/>
      </c>
      <c r="E418" s="9" t="str">
        <f>IF('Data Entry Table'!L418="","",'Data Entry Table'!L418)</f>
        <v/>
      </c>
      <c r="F418" s="9" t="str">
        <f>IF('Data Entry Table'!M418="","",'Data Entry Table'!M418)</f>
        <v/>
      </c>
      <c r="G418" s="9" t="str">
        <f>IF('Data Entry Table'!N418="","",'Data Entry Table'!N418)</f>
        <v/>
      </c>
      <c r="H418" s="10" t="str">
        <f t="shared" si="0"/>
        <v/>
      </c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</row>
    <row r="419" spans="1:31" ht="15.75" customHeight="1" x14ac:dyDescent="0.2">
      <c r="A419" s="7"/>
      <c r="B419" s="7"/>
      <c r="C419" s="8" t="str">
        <f>IF('Data Entry Table'!C419="","",'Data Entry Table'!C419)</f>
        <v/>
      </c>
      <c r="D419" s="9" t="str">
        <f>IF('Data Entry Table'!K419="","",'Data Entry Table'!K419)</f>
        <v/>
      </c>
      <c r="E419" s="9" t="str">
        <f>IF('Data Entry Table'!L419="","",'Data Entry Table'!L419)</f>
        <v/>
      </c>
      <c r="F419" s="9" t="str">
        <f>IF('Data Entry Table'!M419="","",'Data Entry Table'!M419)</f>
        <v/>
      </c>
      <c r="G419" s="9" t="str">
        <f>IF('Data Entry Table'!N419="","",'Data Entry Table'!N419)</f>
        <v/>
      </c>
      <c r="H419" s="10" t="str">
        <f t="shared" si="0"/>
        <v/>
      </c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</row>
    <row r="420" spans="1:31" ht="15.75" customHeight="1" x14ac:dyDescent="0.2">
      <c r="A420" s="7"/>
      <c r="B420" s="7"/>
      <c r="C420" s="8" t="str">
        <f>IF('Data Entry Table'!C420="","",'Data Entry Table'!C420)</f>
        <v/>
      </c>
      <c r="D420" s="9" t="str">
        <f>IF('Data Entry Table'!K420="","",'Data Entry Table'!K420)</f>
        <v/>
      </c>
      <c r="E420" s="9" t="str">
        <f>IF('Data Entry Table'!L420="","",'Data Entry Table'!L420)</f>
        <v/>
      </c>
      <c r="F420" s="9" t="str">
        <f>IF('Data Entry Table'!M420="","",'Data Entry Table'!M420)</f>
        <v/>
      </c>
      <c r="G420" s="9" t="str">
        <f>IF('Data Entry Table'!N420="","",'Data Entry Table'!N420)</f>
        <v/>
      </c>
      <c r="H420" s="10" t="str">
        <f t="shared" si="0"/>
        <v/>
      </c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</row>
    <row r="421" spans="1:31" ht="15.75" customHeight="1" x14ac:dyDescent="0.2">
      <c r="A421" s="7"/>
      <c r="B421" s="7"/>
      <c r="C421" s="8" t="str">
        <f>IF('Data Entry Table'!C421="","",'Data Entry Table'!C421)</f>
        <v/>
      </c>
      <c r="D421" s="9" t="str">
        <f>IF('Data Entry Table'!K421="","",'Data Entry Table'!K421)</f>
        <v/>
      </c>
      <c r="E421" s="9" t="str">
        <f>IF('Data Entry Table'!L421="","",'Data Entry Table'!L421)</f>
        <v/>
      </c>
      <c r="F421" s="9" t="str">
        <f>IF('Data Entry Table'!M421="","",'Data Entry Table'!M421)</f>
        <v/>
      </c>
      <c r="G421" s="9" t="str">
        <f>IF('Data Entry Table'!N421="","",'Data Entry Table'!N421)</f>
        <v/>
      </c>
      <c r="H421" s="10" t="str">
        <f t="shared" si="0"/>
        <v/>
      </c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</row>
    <row r="422" spans="1:31" ht="15.75" customHeight="1" x14ac:dyDescent="0.2">
      <c r="A422" s="7"/>
      <c r="B422" s="7"/>
      <c r="C422" s="8" t="str">
        <f>IF('Data Entry Table'!C422="","",'Data Entry Table'!C422)</f>
        <v/>
      </c>
      <c r="D422" s="9" t="str">
        <f>IF('Data Entry Table'!K422="","",'Data Entry Table'!K422)</f>
        <v/>
      </c>
      <c r="E422" s="9" t="str">
        <f>IF('Data Entry Table'!L422="","",'Data Entry Table'!L422)</f>
        <v/>
      </c>
      <c r="F422" s="9" t="str">
        <f>IF('Data Entry Table'!M422="","",'Data Entry Table'!M422)</f>
        <v/>
      </c>
      <c r="G422" s="9" t="str">
        <f>IF('Data Entry Table'!N422="","",'Data Entry Table'!N422)</f>
        <v/>
      </c>
      <c r="H422" s="10" t="str">
        <f t="shared" si="0"/>
        <v/>
      </c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</row>
    <row r="423" spans="1:31" ht="15.75" customHeight="1" x14ac:dyDescent="0.2">
      <c r="A423" s="7"/>
      <c r="B423" s="7"/>
      <c r="C423" s="8" t="str">
        <f>IF('Data Entry Table'!C423="","",'Data Entry Table'!C423)</f>
        <v/>
      </c>
      <c r="D423" s="9" t="str">
        <f>IF('Data Entry Table'!K423="","",'Data Entry Table'!K423)</f>
        <v/>
      </c>
      <c r="E423" s="9" t="str">
        <f>IF('Data Entry Table'!L423="","",'Data Entry Table'!L423)</f>
        <v/>
      </c>
      <c r="F423" s="9" t="str">
        <f>IF('Data Entry Table'!M423="","",'Data Entry Table'!M423)</f>
        <v/>
      </c>
      <c r="G423" s="9" t="str">
        <f>IF('Data Entry Table'!N423="","",'Data Entry Table'!N423)</f>
        <v/>
      </c>
      <c r="H423" s="10" t="str">
        <f t="shared" si="0"/>
        <v/>
      </c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</row>
    <row r="424" spans="1:31" ht="15.75" customHeight="1" x14ac:dyDescent="0.2">
      <c r="A424" s="7"/>
      <c r="B424" s="7"/>
      <c r="C424" s="8" t="str">
        <f>IF('Data Entry Table'!C424="","",'Data Entry Table'!C424)</f>
        <v/>
      </c>
      <c r="D424" s="9" t="str">
        <f>IF('Data Entry Table'!K424="","",'Data Entry Table'!K424)</f>
        <v/>
      </c>
      <c r="E424" s="9" t="str">
        <f>IF('Data Entry Table'!L424="","",'Data Entry Table'!L424)</f>
        <v/>
      </c>
      <c r="F424" s="9" t="str">
        <f>IF('Data Entry Table'!M424="","",'Data Entry Table'!M424)</f>
        <v/>
      </c>
      <c r="G424" s="9" t="str">
        <f>IF('Data Entry Table'!N424="","",'Data Entry Table'!N424)</f>
        <v/>
      </c>
      <c r="H424" s="10" t="str">
        <f t="shared" si="0"/>
        <v/>
      </c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</row>
    <row r="425" spans="1:31" ht="15.75" customHeight="1" x14ac:dyDescent="0.2">
      <c r="A425" s="7"/>
      <c r="B425" s="7"/>
      <c r="C425" s="8" t="str">
        <f>IF('Data Entry Table'!C425="","",'Data Entry Table'!C425)</f>
        <v/>
      </c>
      <c r="D425" s="9" t="str">
        <f>IF('Data Entry Table'!K425="","",'Data Entry Table'!K425)</f>
        <v/>
      </c>
      <c r="E425" s="9" t="str">
        <f>IF('Data Entry Table'!L425="","",'Data Entry Table'!L425)</f>
        <v/>
      </c>
      <c r="F425" s="9" t="str">
        <f>IF('Data Entry Table'!M425="","",'Data Entry Table'!M425)</f>
        <v/>
      </c>
      <c r="G425" s="9" t="str">
        <f>IF('Data Entry Table'!N425="","",'Data Entry Table'!N425)</f>
        <v/>
      </c>
      <c r="H425" s="10" t="str">
        <f t="shared" si="0"/>
        <v/>
      </c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</row>
    <row r="426" spans="1:31" ht="15.75" customHeight="1" x14ac:dyDescent="0.2">
      <c r="A426" s="7"/>
      <c r="B426" s="7"/>
      <c r="C426" s="8" t="str">
        <f>IF('Data Entry Table'!C426="","",'Data Entry Table'!C426)</f>
        <v/>
      </c>
      <c r="D426" s="9" t="str">
        <f>IF('Data Entry Table'!K426="","",'Data Entry Table'!K426)</f>
        <v/>
      </c>
      <c r="E426" s="9" t="str">
        <f>IF('Data Entry Table'!L426="","",'Data Entry Table'!L426)</f>
        <v/>
      </c>
      <c r="F426" s="9" t="str">
        <f>IF('Data Entry Table'!M426="","",'Data Entry Table'!M426)</f>
        <v/>
      </c>
      <c r="G426" s="9" t="str">
        <f>IF('Data Entry Table'!N426="","",'Data Entry Table'!N426)</f>
        <v/>
      </c>
      <c r="H426" s="10" t="str">
        <f t="shared" si="0"/>
        <v/>
      </c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</row>
    <row r="427" spans="1:31" ht="15.75" customHeight="1" x14ac:dyDescent="0.2">
      <c r="A427" s="7"/>
      <c r="B427" s="7"/>
      <c r="C427" s="8" t="str">
        <f>IF('Data Entry Table'!C427="","",'Data Entry Table'!C427)</f>
        <v/>
      </c>
      <c r="D427" s="9" t="str">
        <f>IF('Data Entry Table'!K427="","",'Data Entry Table'!K427)</f>
        <v/>
      </c>
      <c r="E427" s="9" t="str">
        <f>IF('Data Entry Table'!L427="","",'Data Entry Table'!L427)</f>
        <v/>
      </c>
      <c r="F427" s="9" t="str">
        <f>IF('Data Entry Table'!M427="","",'Data Entry Table'!M427)</f>
        <v/>
      </c>
      <c r="G427" s="9" t="str">
        <f>IF('Data Entry Table'!N427="","",'Data Entry Table'!N427)</f>
        <v/>
      </c>
      <c r="H427" s="10" t="str">
        <f t="shared" si="0"/>
        <v/>
      </c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</row>
    <row r="428" spans="1:31" ht="15.75" customHeight="1" x14ac:dyDescent="0.2">
      <c r="A428" s="7"/>
      <c r="B428" s="7"/>
      <c r="C428" s="8" t="str">
        <f>IF('Data Entry Table'!C428="","",'Data Entry Table'!C428)</f>
        <v/>
      </c>
      <c r="D428" s="9" t="str">
        <f>IF('Data Entry Table'!K428="","",'Data Entry Table'!K428)</f>
        <v/>
      </c>
      <c r="E428" s="9" t="str">
        <f>IF('Data Entry Table'!L428="","",'Data Entry Table'!L428)</f>
        <v/>
      </c>
      <c r="F428" s="9" t="str">
        <f>IF('Data Entry Table'!M428="","",'Data Entry Table'!M428)</f>
        <v/>
      </c>
      <c r="G428" s="9" t="str">
        <f>IF('Data Entry Table'!N428="","",'Data Entry Table'!N428)</f>
        <v/>
      </c>
      <c r="H428" s="10" t="str">
        <f t="shared" si="0"/>
        <v/>
      </c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</row>
    <row r="429" spans="1:31" ht="15.75" customHeight="1" x14ac:dyDescent="0.2">
      <c r="A429" s="7"/>
      <c r="B429" s="7"/>
      <c r="C429" s="8" t="str">
        <f>IF('Data Entry Table'!C429="","",'Data Entry Table'!C429)</f>
        <v/>
      </c>
      <c r="D429" s="9" t="str">
        <f>IF('Data Entry Table'!K429="","",'Data Entry Table'!K429)</f>
        <v/>
      </c>
      <c r="E429" s="9" t="str">
        <f>IF('Data Entry Table'!L429="","",'Data Entry Table'!L429)</f>
        <v/>
      </c>
      <c r="F429" s="9" t="str">
        <f>IF('Data Entry Table'!M429="","",'Data Entry Table'!M429)</f>
        <v/>
      </c>
      <c r="G429" s="9" t="str">
        <f>IF('Data Entry Table'!N429="","",'Data Entry Table'!N429)</f>
        <v/>
      </c>
      <c r="H429" s="10" t="str">
        <f t="shared" si="0"/>
        <v/>
      </c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</row>
    <row r="430" spans="1:31" ht="15.75" customHeight="1" x14ac:dyDescent="0.2">
      <c r="A430" s="7"/>
      <c r="B430" s="7"/>
      <c r="C430" s="8" t="str">
        <f>IF('Data Entry Table'!C430="","",'Data Entry Table'!C430)</f>
        <v/>
      </c>
      <c r="D430" s="9" t="str">
        <f>IF('Data Entry Table'!K430="","",'Data Entry Table'!K430)</f>
        <v/>
      </c>
      <c r="E430" s="9" t="str">
        <f>IF('Data Entry Table'!L430="","",'Data Entry Table'!L430)</f>
        <v/>
      </c>
      <c r="F430" s="9" t="str">
        <f>IF('Data Entry Table'!M430="","",'Data Entry Table'!M430)</f>
        <v/>
      </c>
      <c r="G430" s="9" t="str">
        <f>IF('Data Entry Table'!N430="","",'Data Entry Table'!N430)</f>
        <v/>
      </c>
      <c r="H430" s="10" t="str">
        <f t="shared" si="0"/>
        <v/>
      </c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</row>
    <row r="431" spans="1:31" ht="15.75" customHeight="1" x14ac:dyDescent="0.2">
      <c r="A431" s="7"/>
      <c r="B431" s="7"/>
      <c r="C431" s="8" t="str">
        <f>IF('Data Entry Table'!C431="","",'Data Entry Table'!C431)</f>
        <v/>
      </c>
      <c r="D431" s="9" t="str">
        <f>IF('Data Entry Table'!K431="","",'Data Entry Table'!K431)</f>
        <v/>
      </c>
      <c r="E431" s="9" t="str">
        <f>IF('Data Entry Table'!L431="","",'Data Entry Table'!L431)</f>
        <v/>
      </c>
      <c r="F431" s="9" t="str">
        <f>IF('Data Entry Table'!M431="","",'Data Entry Table'!M431)</f>
        <v/>
      </c>
      <c r="G431" s="9" t="str">
        <f>IF('Data Entry Table'!N431="","",'Data Entry Table'!N431)</f>
        <v/>
      </c>
      <c r="H431" s="10" t="str">
        <f t="shared" si="0"/>
        <v/>
      </c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</row>
    <row r="432" spans="1:31" ht="15.75" customHeight="1" x14ac:dyDescent="0.2">
      <c r="A432" s="7"/>
      <c r="B432" s="7"/>
      <c r="C432" s="8" t="str">
        <f>IF('Data Entry Table'!C432="","",'Data Entry Table'!C432)</f>
        <v/>
      </c>
      <c r="D432" s="9" t="str">
        <f>IF('Data Entry Table'!K432="","",'Data Entry Table'!K432)</f>
        <v/>
      </c>
      <c r="E432" s="9" t="str">
        <f>IF('Data Entry Table'!L432="","",'Data Entry Table'!L432)</f>
        <v/>
      </c>
      <c r="F432" s="9" t="str">
        <f>IF('Data Entry Table'!M432="","",'Data Entry Table'!M432)</f>
        <v/>
      </c>
      <c r="G432" s="9" t="str">
        <f>IF('Data Entry Table'!N432="","",'Data Entry Table'!N432)</f>
        <v/>
      </c>
      <c r="H432" s="10" t="str">
        <f t="shared" si="0"/>
        <v/>
      </c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</row>
    <row r="433" spans="1:31" ht="15.75" customHeight="1" x14ac:dyDescent="0.2">
      <c r="A433" s="7"/>
      <c r="B433" s="7"/>
      <c r="C433" s="8" t="str">
        <f>IF('Data Entry Table'!C433="","",'Data Entry Table'!C433)</f>
        <v/>
      </c>
      <c r="D433" s="9" t="str">
        <f>IF('Data Entry Table'!K433="","",'Data Entry Table'!K433)</f>
        <v/>
      </c>
      <c r="E433" s="9" t="str">
        <f>IF('Data Entry Table'!L433="","",'Data Entry Table'!L433)</f>
        <v/>
      </c>
      <c r="F433" s="9" t="str">
        <f>IF('Data Entry Table'!M433="","",'Data Entry Table'!M433)</f>
        <v/>
      </c>
      <c r="G433" s="9" t="str">
        <f>IF('Data Entry Table'!N433="","",'Data Entry Table'!N433)</f>
        <v/>
      </c>
      <c r="H433" s="10" t="str">
        <f t="shared" si="0"/>
        <v/>
      </c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</row>
    <row r="434" spans="1:31" ht="15.75" customHeight="1" x14ac:dyDescent="0.2">
      <c r="A434" s="7"/>
      <c r="B434" s="7"/>
      <c r="C434" s="8" t="str">
        <f>IF('Data Entry Table'!C434="","",'Data Entry Table'!C434)</f>
        <v/>
      </c>
      <c r="D434" s="9" t="str">
        <f>IF('Data Entry Table'!K434="","",'Data Entry Table'!K434)</f>
        <v/>
      </c>
      <c r="E434" s="9" t="str">
        <f>IF('Data Entry Table'!L434="","",'Data Entry Table'!L434)</f>
        <v/>
      </c>
      <c r="F434" s="9" t="str">
        <f>IF('Data Entry Table'!M434="","",'Data Entry Table'!M434)</f>
        <v/>
      </c>
      <c r="G434" s="9" t="str">
        <f>IF('Data Entry Table'!N434="","",'Data Entry Table'!N434)</f>
        <v/>
      </c>
      <c r="H434" s="10" t="str">
        <f t="shared" si="0"/>
        <v/>
      </c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</row>
    <row r="435" spans="1:31" ht="15.75" customHeight="1" x14ac:dyDescent="0.2">
      <c r="A435" s="7"/>
      <c r="B435" s="7"/>
      <c r="C435" s="8" t="str">
        <f>IF('Data Entry Table'!C435="","",'Data Entry Table'!C435)</f>
        <v/>
      </c>
      <c r="D435" s="9" t="str">
        <f>IF('Data Entry Table'!K435="","",'Data Entry Table'!K435)</f>
        <v/>
      </c>
      <c r="E435" s="9" t="str">
        <f>IF('Data Entry Table'!L435="","",'Data Entry Table'!L435)</f>
        <v/>
      </c>
      <c r="F435" s="9" t="str">
        <f>IF('Data Entry Table'!M435="","",'Data Entry Table'!M435)</f>
        <v/>
      </c>
      <c r="G435" s="9" t="str">
        <f>IF('Data Entry Table'!N435="","",'Data Entry Table'!N435)</f>
        <v/>
      </c>
      <c r="H435" s="10" t="str">
        <f t="shared" si="0"/>
        <v/>
      </c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</row>
    <row r="436" spans="1:31" ht="15.75" customHeight="1" x14ac:dyDescent="0.2">
      <c r="A436" s="7"/>
      <c r="B436" s="7"/>
      <c r="C436" s="8" t="str">
        <f>IF('Data Entry Table'!C436="","",'Data Entry Table'!C436)</f>
        <v/>
      </c>
      <c r="D436" s="9" t="str">
        <f>IF('Data Entry Table'!K436="","",'Data Entry Table'!K436)</f>
        <v/>
      </c>
      <c r="E436" s="9" t="str">
        <f>IF('Data Entry Table'!L436="","",'Data Entry Table'!L436)</f>
        <v/>
      </c>
      <c r="F436" s="9" t="str">
        <f>IF('Data Entry Table'!M436="","",'Data Entry Table'!M436)</f>
        <v/>
      </c>
      <c r="G436" s="9" t="str">
        <f>IF('Data Entry Table'!N436="","",'Data Entry Table'!N436)</f>
        <v/>
      </c>
      <c r="H436" s="10" t="str">
        <f t="shared" si="0"/>
        <v/>
      </c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</row>
    <row r="437" spans="1:31" ht="15.75" customHeight="1" x14ac:dyDescent="0.2">
      <c r="A437" s="7"/>
      <c r="B437" s="7"/>
      <c r="C437" s="8" t="str">
        <f>IF('Data Entry Table'!C437="","",'Data Entry Table'!C437)</f>
        <v/>
      </c>
      <c r="D437" s="9" t="str">
        <f>IF('Data Entry Table'!K437="","",'Data Entry Table'!K437)</f>
        <v/>
      </c>
      <c r="E437" s="9" t="str">
        <f>IF('Data Entry Table'!L437="","",'Data Entry Table'!L437)</f>
        <v/>
      </c>
      <c r="F437" s="9" t="str">
        <f>IF('Data Entry Table'!M437="","",'Data Entry Table'!M437)</f>
        <v/>
      </c>
      <c r="G437" s="9" t="str">
        <f>IF('Data Entry Table'!N437="","",'Data Entry Table'!N437)</f>
        <v/>
      </c>
      <c r="H437" s="10" t="str">
        <f t="shared" si="0"/>
        <v/>
      </c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</row>
    <row r="438" spans="1:31" ht="15.75" customHeight="1" x14ac:dyDescent="0.2">
      <c r="A438" s="7"/>
      <c r="B438" s="7"/>
      <c r="C438" s="8" t="str">
        <f>IF('Data Entry Table'!C438="","",'Data Entry Table'!C438)</f>
        <v/>
      </c>
      <c r="D438" s="9" t="str">
        <f>IF('Data Entry Table'!K438="","",'Data Entry Table'!K438)</f>
        <v/>
      </c>
      <c r="E438" s="9" t="str">
        <f>IF('Data Entry Table'!L438="","",'Data Entry Table'!L438)</f>
        <v/>
      </c>
      <c r="F438" s="9" t="str">
        <f>IF('Data Entry Table'!M438="","",'Data Entry Table'!M438)</f>
        <v/>
      </c>
      <c r="G438" s="9" t="str">
        <f>IF('Data Entry Table'!N438="","",'Data Entry Table'!N438)</f>
        <v/>
      </c>
      <c r="H438" s="10" t="str">
        <f t="shared" si="0"/>
        <v/>
      </c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</row>
    <row r="439" spans="1:31" ht="15.75" customHeight="1" x14ac:dyDescent="0.2">
      <c r="A439" s="7"/>
      <c r="B439" s="7"/>
      <c r="C439" s="8" t="str">
        <f>IF('Data Entry Table'!C439="","",'Data Entry Table'!C439)</f>
        <v/>
      </c>
      <c r="D439" s="9" t="str">
        <f>IF('Data Entry Table'!K439="","",'Data Entry Table'!K439)</f>
        <v/>
      </c>
      <c r="E439" s="9" t="str">
        <f>IF('Data Entry Table'!L439="","",'Data Entry Table'!L439)</f>
        <v/>
      </c>
      <c r="F439" s="9" t="str">
        <f>IF('Data Entry Table'!M439="","",'Data Entry Table'!M439)</f>
        <v/>
      </c>
      <c r="G439" s="9" t="str">
        <f>IF('Data Entry Table'!N439="","",'Data Entry Table'!N439)</f>
        <v/>
      </c>
      <c r="H439" s="10" t="str">
        <f t="shared" si="0"/>
        <v/>
      </c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</row>
    <row r="440" spans="1:31" ht="15.75" customHeight="1" x14ac:dyDescent="0.2">
      <c r="A440" s="7"/>
      <c r="B440" s="7"/>
      <c r="C440" s="8" t="str">
        <f>IF('Data Entry Table'!C440="","",'Data Entry Table'!C440)</f>
        <v/>
      </c>
      <c r="D440" s="9" t="str">
        <f>IF('Data Entry Table'!K440="","",'Data Entry Table'!K440)</f>
        <v/>
      </c>
      <c r="E440" s="9" t="str">
        <f>IF('Data Entry Table'!L440="","",'Data Entry Table'!L440)</f>
        <v/>
      </c>
      <c r="F440" s="9" t="str">
        <f>IF('Data Entry Table'!M440="","",'Data Entry Table'!M440)</f>
        <v/>
      </c>
      <c r="G440" s="9" t="str">
        <f>IF('Data Entry Table'!N440="","",'Data Entry Table'!N440)</f>
        <v/>
      </c>
      <c r="H440" s="10" t="str">
        <f t="shared" si="0"/>
        <v/>
      </c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</row>
    <row r="441" spans="1:31" ht="15.75" customHeight="1" x14ac:dyDescent="0.2">
      <c r="A441" s="7"/>
      <c r="B441" s="7"/>
      <c r="C441" s="8" t="str">
        <f>IF('Data Entry Table'!C441="","",'Data Entry Table'!C441)</f>
        <v/>
      </c>
      <c r="D441" s="9" t="str">
        <f>IF('Data Entry Table'!K441="","",'Data Entry Table'!K441)</f>
        <v/>
      </c>
      <c r="E441" s="9" t="str">
        <f>IF('Data Entry Table'!L441="","",'Data Entry Table'!L441)</f>
        <v/>
      </c>
      <c r="F441" s="9" t="str">
        <f>IF('Data Entry Table'!M441="","",'Data Entry Table'!M441)</f>
        <v/>
      </c>
      <c r="G441" s="9" t="str">
        <f>IF('Data Entry Table'!N441="","",'Data Entry Table'!N441)</f>
        <v/>
      </c>
      <c r="H441" s="10" t="str">
        <f t="shared" si="0"/>
        <v/>
      </c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</row>
    <row r="442" spans="1:31" ht="15.75" customHeight="1" x14ac:dyDescent="0.2">
      <c r="A442" s="7"/>
      <c r="B442" s="7"/>
      <c r="C442" s="8" t="str">
        <f>IF('Data Entry Table'!C442="","",'Data Entry Table'!C442)</f>
        <v/>
      </c>
      <c r="D442" s="9" t="str">
        <f>IF('Data Entry Table'!K442="","",'Data Entry Table'!K442)</f>
        <v/>
      </c>
      <c r="E442" s="9" t="str">
        <f>IF('Data Entry Table'!L442="","",'Data Entry Table'!L442)</f>
        <v/>
      </c>
      <c r="F442" s="9" t="str">
        <f>IF('Data Entry Table'!M442="","",'Data Entry Table'!M442)</f>
        <v/>
      </c>
      <c r="G442" s="9" t="str">
        <f>IF('Data Entry Table'!N442="","",'Data Entry Table'!N442)</f>
        <v/>
      </c>
      <c r="H442" s="10" t="str">
        <f t="shared" si="0"/>
        <v/>
      </c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</row>
    <row r="443" spans="1:31" ht="15.75" customHeight="1" x14ac:dyDescent="0.2">
      <c r="A443" s="7"/>
      <c r="B443" s="7"/>
      <c r="C443" s="8" t="str">
        <f>IF('Data Entry Table'!C443="","",'Data Entry Table'!C443)</f>
        <v/>
      </c>
      <c r="D443" s="9" t="str">
        <f>IF('Data Entry Table'!K443="","",'Data Entry Table'!K443)</f>
        <v/>
      </c>
      <c r="E443" s="9" t="str">
        <f>IF('Data Entry Table'!L443="","",'Data Entry Table'!L443)</f>
        <v/>
      </c>
      <c r="F443" s="9" t="str">
        <f>IF('Data Entry Table'!M443="","",'Data Entry Table'!M443)</f>
        <v/>
      </c>
      <c r="G443" s="9" t="str">
        <f>IF('Data Entry Table'!N443="","",'Data Entry Table'!N443)</f>
        <v/>
      </c>
      <c r="H443" s="10" t="str">
        <f t="shared" si="0"/>
        <v/>
      </c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</row>
    <row r="444" spans="1:31" ht="15.75" customHeight="1" x14ac:dyDescent="0.2">
      <c r="A444" s="7"/>
      <c r="B444" s="7"/>
      <c r="C444" s="8" t="str">
        <f>IF('Data Entry Table'!C444="","",'Data Entry Table'!C444)</f>
        <v/>
      </c>
      <c r="D444" s="9" t="str">
        <f>IF('Data Entry Table'!K444="","",'Data Entry Table'!K444)</f>
        <v/>
      </c>
      <c r="E444" s="9" t="str">
        <f>IF('Data Entry Table'!L444="","",'Data Entry Table'!L444)</f>
        <v/>
      </c>
      <c r="F444" s="9" t="str">
        <f>IF('Data Entry Table'!M444="","",'Data Entry Table'!M444)</f>
        <v/>
      </c>
      <c r="G444" s="9" t="str">
        <f>IF('Data Entry Table'!N444="","",'Data Entry Table'!N444)</f>
        <v/>
      </c>
      <c r="H444" s="10" t="str">
        <f t="shared" si="0"/>
        <v/>
      </c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</row>
    <row r="445" spans="1:31" ht="15.75" customHeight="1" x14ac:dyDescent="0.2">
      <c r="A445" s="7"/>
      <c r="B445" s="7"/>
      <c r="C445" s="8" t="str">
        <f>IF('Data Entry Table'!C445="","",'Data Entry Table'!C445)</f>
        <v/>
      </c>
      <c r="D445" s="9" t="str">
        <f>IF('Data Entry Table'!K445="","",'Data Entry Table'!K445)</f>
        <v/>
      </c>
      <c r="E445" s="9" t="str">
        <f>IF('Data Entry Table'!L445="","",'Data Entry Table'!L445)</f>
        <v/>
      </c>
      <c r="F445" s="9" t="str">
        <f>IF('Data Entry Table'!M445="","",'Data Entry Table'!M445)</f>
        <v/>
      </c>
      <c r="G445" s="9" t="str">
        <f>IF('Data Entry Table'!N445="","",'Data Entry Table'!N445)</f>
        <v/>
      </c>
      <c r="H445" s="10" t="str">
        <f t="shared" si="0"/>
        <v/>
      </c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</row>
    <row r="446" spans="1:31" ht="15.75" customHeight="1" x14ac:dyDescent="0.2">
      <c r="A446" s="7"/>
      <c r="B446" s="7"/>
      <c r="C446" s="8" t="str">
        <f>IF('Data Entry Table'!C446="","",'Data Entry Table'!C446)</f>
        <v/>
      </c>
      <c r="D446" s="9" t="str">
        <f>IF('Data Entry Table'!K446="","",'Data Entry Table'!K446)</f>
        <v/>
      </c>
      <c r="E446" s="9" t="str">
        <f>IF('Data Entry Table'!L446="","",'Data Entry Table'!L446)</f>
        <v/>
      </c>
      <c r="F446" s="9" t="str">
        <f>IF('Data Entry Table'!M446="","",'Data Entry Table'!M446)</f>
        <v/>
      </c>
      <c r="G446" s="9" t="str">
        <f>IF('Data Entry Table'!N446="","",'Data Entry Table'!N446)</f>
        <v/>
      </c>
      <c r="H446" s="10" t="str">
        <f t="shared" si="0"/>
        <v/>
      </c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</row>
    <row r="447" spans="1:31" ht="15.75" customHeight="1" x14ac:dyDescent="0.2">
      <c r="A447" s="7"/>
      <c r="B447" s="7"/>
      <c r="C447" s="8" t="str">
        <f>IF('Data Entry Table'!C447="","",'Data Entry Table'!C447)</f>
        <v/>
      </c>
      <c r="D447" s="9" t="str">
        <f>IF('Data Entry Table'!K447="","",'Data Entry Table'!K447)</f>
        <v/>
      </c>
      <c r="E447" s="9" t="str">
        <f>IF('Data Entry Table'!L447="","",'Data Entry Table'!L447)</f>
        <v/>
      </c>
      <c r="F447" s="9" t="str">
        <f>IF('Data Entry Table'!M447="","",'Data Entry Table'!M447)</f>
        <v/>
      </c>
      <c r="G447" s="9" t="str">
        <f>IF('Data Entry Table'!N447="","",'Data Entry Table'!N447)</f>
        <v/>
      </c>
      <c r="H447" s="10" t="str">
        <f t="shared" si="0"/>
        <v/>
      </c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</row>
    <row r="448" spans="1:31" ht="15.75" customHeight="1" x14ac:dyDescent="0.2">
      <c r="A448" s="7"/>
      <c r="B448" s="7"/>
      <c r="C448" s="8" t="str">
        <f>IF('Data Entry Table'!C448="","",'Data Entry Table'!C448)</f>
        <v/>
      </c>
      <c r="D448" s="9" t="str">
        <f>IF('Data Entry Table'!K448="","",'Data Entry Table'!K448)</f>
        <v/>
      </c>
      <c r="E448" s="9" t="str">
        <f>IF('Data Entry Table'!L448="","",'Data Entry Table'!L448)</f>
        <v/>
      </c>
      <c r="F448" s="9" t="str">
        <f>IF('Data Entry Table'!M448="","",'Data Entry Table'!M448)</f>
        <v/>
      </c>
      <c r="G448" s="9" t="str">
        <f>IF('Data Entry Table'!N448="","",'Data Entry Table'!N448)</f>
        <v/>
      </c>
      <c r="H448" s="10" t="str">
        <f t="shared" si="0"/>
        <v/>
      </c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</row>
    <row r="449" spans="1:31" ht="15.75" customHeight="1" x14ac:dyDescent="0.2">
      <c r="A449" s="7"/>
      <c r="B449" s="7"/>
      <c r="C449" s="8" t="str">
        <f>IF('Data Entry Table'!C449="","",'Data Entry Table'!C449)</f>
        <v/>
      </c>
      <c r="D449" s="9" t="str">
        <f>IF('Data Entry Table'!K449="","",'Data Entry Table'!K449)</f>
        <v/>
      </c>
      <c r="E449" s="9" t="str">
        <f>IF('Data Entry Table'!L449="","",'Data Entry Table'!L449)</f>
        <v/>
      </c>
      <c r="F449" s="9" t="str">
        <f>IF('Data Entry Table'!M449="","",'Data Entry Table'!M449)</f>
        <v/>
      </c>
      <c r="G449" s="9" t="str">
        <f>IF('Data Entry Table'!N449="","",'Data Entry Table'!N449)</f>
        <v/>
      </c>
      <c r="H449" s="10" t="str">
        <f t="shared" si="0"/>
        <v/>
      </c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</row>
    <row r="450" spans="1:31" ht="15.75" customHeight="1" x14ac:dyDescent="0.2">
      <c r="A450" s="7"/>
      <c r="B450" s="7"/>
      <c r="C450" s="8" t="str">
        <f>IF('Data Entry Table'!C450="","",'Data Entry Table'!C450)</f>
        <v/>
      </c>
      <c r="D450" s="9" t="str">
        <f>IF('Data Entry Table'!K450="","",'Data Entry Table'!K450)</f>
        <v/>
      </c>
      <c r="E450" s="9" t="str">
        <f>IF('Data Entry Table'!L450="","",'Data Entry Table'!L450)</f>
        <v/>
      </c>
      <c r="F450" s="9" t="str">
        <f>IF('Data Entry Table'!M450="","",'Data Entry Table'!M450)</f>
        <v/>
      </c>
      <c r="G450" s="9" t="str">
        <f>IF('Data Entry Table'!N450="","",'Data Entry Table'!N450)</f>
        <v/>
      </c>
      <c r="H450" s="10" t="str">
        <f t="shared" si="0"/>
        <v/>
      </c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</row>
    <row r="451" spans="1:31" ht="15.75" customHeight="1" x14ac:dyDescent="0.2">
      <c r="A451" s="7"/>
      <c r="B451" s="7"/>
      <c r="C451" s="8" t="str">
        <f>IF('Data Entry Table'!C451="","",'Data Entry Table'!C451)</f>
        <v/>
      </c>
      <c r="D451" s="9" t="str">
        <f>IF('Data Entry Table'!K451="","",'Data Entry Table'!K451)</f>
        <v/>
      </c>
      <c r="E451" s="9" t="str">
        <f>IF('Data Entry Table'!L451="","",'Data Entry Table'!L451)</f>
        <v/>
      </c>
      <c r="F451" s="9" t="str">
        <f>IF('Data Entry Table'!M451="","",'Data Entry Table'!M451)</f>
        <v/>
      </c>
      <c r="G451" s="9" t="str">
        <f>IF('Data Entry Table'!N451="","",'Data Entry Table'!N451)</f>
        <v/>
      </c>
      <c r="H451" s="10" t="str">
        <f t="shared" si="0"/>
        <v/>
      </c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</row>
    <row r="452" spans="1:31" ht="15.75" customHeight="1" x14ac:dyDescent="0.2">
      <c r="A452" s="7"/>
      <c r="B452" s="7"/>
      <c r="C452" s="8" t="str">
        <f>IF('Data Entry Table'!C452="","",'Data Entry Table'!C452)</f>
        <v/>
      </c>
      <c r="D452" s="9" t="str">
        <f>IF('Data Entry Table'!K452="","",'Data Entry Table'!K452)</f>
        <v/>
      </c>
      <c r="E452" s="9" t="str">
        <f>IF('Data Entry Table'!L452="","",'Data Entry Table'!L452)</f>
        <v/>
      </c>
      <c r="F452" s="9" t="str">
        <f>IF('Data Entry Table'!M452="","",'Data Entry Table'!M452)</f>
        <v/>
      </c>
      <c r="G452" s="9" t="str">
        <f>IF('Data Entry Table'!N452="","",'Data Entry Table'!N452)</f>
        <v/>
      </c>
      <c r="H452" s="10" t="str">
        <f t="shared" si="0"/>
        <v/>
      </c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</row>
    <row r="453" spans="1:31" ht="15.75" customHeight="1" x14ac:dyDescent="0.2">
      <c r="A453" s="7"/>
      <c r="B453" s="7"/>
      <c r="C453" s="8" t="str">
        <f>IF('Data Entry Table'!C453="","",'Data Entry Table'!C453)</f>
        <v/>
      </c>
      <c r="D453" s="9" t="str">
        <f>IF('Data Entry Table'!K453="","",'Data Entry Table'!K453)</f>
        <v/>
      </c>
      <c r="E453" s="9" t="str">
        <f>IF('Data Entry Table'!L453="","",'Data Entry Table'!L453)</f>
        <v/>
      </c>
      <c r="F453" s="9" t="str">
        <f>IF('Data Entry Table'!M453="","",'Data Entry Table'!M453)</f>
        <v/>
      </c>
      <c r="G453" s="9" t="str">
        <f>IF('Data Entry Table'!N453="","",'Data Entry Table'!N453)</f>
        <v/>
      </c>
      <c r="H453" s="10" t="str">
        <f t="shared" si="0"/>
        <v/>
      </c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</row>
    <row r="454" spans="1:31" ht="15.75" customHeight="1" x14ac:dyDescent="0.2">
      <c r="A454" s="7"/>
      <c r="B454" s="7"/>
      <c r="C454" s="8" t="str">
        <f>IF('Data Entry Table'!C454="","",'Data Entry Table'!C454)</f>
        <v/>
      </c>
      <c r="D454" s="9" t="str">
        <f>IF('Data Entry Table'!K454="","",'Data Entry Table'!K454)</f>
        <v/>
      </c>
      <c r="E454" s="9" t="str">
        <f>IF('Data Entry Table'!L454="","",'Data Entry Table'!L454)</f>
        <v/>
      </c>
      <c r="F454" s="9" t="str">
        <f>IF('Data Entry Table'!M454="","",'Data Entry Table'!M454)</f>
        <v/>
      </c>
      <c r="G454" s="9" t="str">
        <f>IF('Data Entry Table'!N454="","",'Data Entry Table'!N454)</f>
        <v/>
      </c>
      <c r="H454" s="10" t="str">
        <f t="shared" si="0"/>
        <v/>
      </c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</row>
    <row r="455" spans="1:31" ht="15.75" customHeight="1" x14ac:dyDescent="0.2">
      <c r="A455" s="7"/>
      <c r="B455" s="7"/>
      <c r="C455" s="8" t="str">
        <f>IF('Data Entry Table'!C455="","",'Data Entry Table'!C455)</f>
        <v/>
      </c>
      <c r="D455" s="9" t="str">
        <f>IF('Data Entry Table'!K455="","",'Data Entry Table'!K455)</f>
        <v/>
      </c>
      <c r="E455" s="9" t="str">
        <f>IF('Data Entry Table'!L455="","",'Data Entry Table'!L455)</f>
        <v/>
      </c>
      <c r="F455" s="9" t="str">
        <f>IF('Data Entry Table'!M455="","",'Data Entry Table'!M455)</f>
        <v/>
      </c>
      <c r="G455" s="9" t="str">
        <f>IF('Data Entry Table'!N455="","",'Data Entry Table'!N455)</f>
        <v/>
      </c>
      <c r="H455" s="10" t="str">
        <f t="shared" si="0"/>
        <v/>
      </c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</row>
    <row r="456" spans="1:31" ht="15.75" customHeight="1" x14ac:dyDescent="0.2">
      <c r="A456" s="7"/>
      <c r="B456" s="7"/>
      <c r="C456" s="8" t="str">
        <f>IF('Data Entry Table'!C456="","",'Data Entry Table'!C456)</f>
        <v/>
      </c>
      <c r="D456" s="9" t="str">
        <f>IF('Data Entry Table'!K456="","",'Data Entry Table'!K456)</f>
        <v/>
      </c>
      <c r="E456" s="9" t="str">
        <f>IF('Data Entry Table'!L456="","",'Data Entry Table'!L456)</f>
        <v/>
      </c>
      <c r="F456" s="9" t="str">
        <f>IF('Data Entry Table'!M456="","",'Data Entry Table'!M456)</f>
        <v/>
      </c>
      <c r="G456" s="9" t="str">
        <f>IF('Data Entry Table'!N456="","",'Data Entry Table'!N456)</f>
        <v/>
      </c>
      <c r="H456" s="10" t="str">
        <f t="shared" si="0"/>
        <v/>
      </c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</row>
    <row r="457" spans="1:31" ht="15.75" customHeight="1" x14ac:dyDescent="0.2">
      <c r="A457" s="7"/>
      <c r="B457" s="7"/>
      <c r="C457" s="8" t="str">
        <f>IF('Data Entry Table'!C457="","",'Data Entry Table'!C457)</f>
        <v/>
      </c>
      <c r="D457" s="9" t="str">
        <f>IF('Data Entry Table'!K457="","",'Data Entry Table'!K457)</f>
        <v/>
      </c>
      <c r="E457" s="9" t="str">
        <f>IF('Data Entry Table'!L457="","",'Data Entry Table'!L457)</f>
        <v/>
      </c>
      <c r="F457" s="9" t="str">
        <f>IF('Data Entry Table'!M457="","",'Data Entry Table'!M457)</f>
        <v/>
      </c>
      <c r="G457" s="9" t="str">
        <f>IF('Data Entry Table'!N457="","",'Data Entry Table'!N457)</f>
        <v/>
      </c>
      <c r="H457" s="10" t="str">
        <f t="shared" si="0"/>
        <v/>
      </c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</row>
    <row r="458" spans="1:31" ht="15.75" customHeight="1" x14ac:dyDescent="0.2">
      <c r="A458" s="7"/>
      <c r="B458" s="7"/>
      <c r="C458" s="8" t="str">
        <f>IF('Data Entry Table'!C458="","",'Data Entry Table'!C458)</f>
        <v/>
      </c>
      <c r="D458" s="9" t="str">
        <f>IF('Data Entry Table'!K458="","",'Data Entry Table'!K458)</f>
        <v/>
      </c>
      <c r="E458" s="9" t="str">
        <f>IF('Data Entry Table'!L458="","",'Data Entry Table'!L458)</f>
        <v/>
      </c>
      <c r="F458" s="9" t="str">
        <f>IF('Data Entry Table'!M458="","",'Data Entry Table'!M458)</f>
        <v/>
      </c>
      <c r="G458" s="9" t="str">
        <f>IF('Data Entry Table'!N458="","",'Data Entry Table'!N458)</f>
        <v/>
      </c>
      <c r="H458" s="10" t="str">
        <f t="shared" si="0"/>
        <v/>
      </c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</row>
    <row r="459" spans="1:31" ht="15.75" customHeight="1" x14ac:dyDescent="0.2">
      <c r="A459" s="7"/>
      <c r="B459" s="7"/>
      <c r="C459" s="8" t="str">
        <f>IF('Data Entry Table'!C459="","",'Data Entry Table'!C459)</f>
        <v/>
      </c>
      <c r="D459" s="9" t="str">
        <f>IF('Data Entry Table'!K459="","",'Data Entry Table'!K459)</f>
        <v/>
      </c>
      <c r="E459" s="9" t="str">
        <f>IF('Data Entry Table'!L459="","",'Data Entry Table'!L459)</f>
        <v/>
      </c>
      <c r="F459" s="9" t="str">
        <f>IF('Data Entry Table'!M459="","",'Data Entry Table'!M459)</f>
        <v/>
      </c>
      <c r="G459" s="9" t="str">
        <f>IF('Data Entry Table'!N459="","",'Data Entry Table'!N459)</f>
        <v/>
      </c>
      <c r="H459" s="10" t="str">
        <f t="shared" si="0"/>
        <v/>
      </c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</row>
    <row r="460" spans="1:31" ht="15.75" customHeight="1" x14ac:dyDescent="0.2">
      <c r="A460" s="7"/>
      <c r="B460" s="7"/>
      <c r="C460" s="8" t="str">
        <f>IF('Data Entry Table'!C460="","",'Data Entry Table'!C460)</f>
        <v/>
      </c>
      <c r="D460" s="9" t="str">
        <f>IF('Data Entry Table'!K460="","",'Data Entry Table'!K460)</f>
        <v/>
      </c>
      <c r="E460" s="9" t="str">
        <f>IF('Data Entry Table'!L460="","",'Data Entry Table'!L460)</f>
        <v/>
      </c>
      <c r="F460" s="9" t="str">
        <f>IF('Data Entry Table'!M460="","",'Data Entry Table'!M460)</f>
        <v/>
      </c>
      <c r="G460" s="9" t="str">
        <f>IF('Data Entry Table'!N460="","",'Data Entry Table'!N460)</f>
        <v/>
      </c>
      <c r="H460" s="10" t="str">
        <f t="shared" si="0"/>
        <v/>
      </c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</row>
    <row r="461" spans="1:31" ht="15.75" customHeight="1" x14ac:dyDescent="0.2">
      <c r="A461" s="7"/>
      <c r="B461" s="7"/>
      <c r="C461" s="8" t="str">
        <f>IF('Data Entry Table'!C461="","",'Data Entry Table'!C461)</f>
        <v/>
      </c>
      <c r="D461" s="9" t="str">
        <f>IF('Data Entry Table'!K461="","",'Data Entry Table'!K461)</f>
        <v/>
      </c>
      <c r="E461" s="9" t="str">
        <f>IF('Data Entry Table'!L461="","",'Data Entry Table'!L461)</f>
        <v/>
      </c>
      <c r="F461" s="9" t="str">
        <f>IF('Data Entry Table'!M461="","",'Data Entry Table'!M461)</f>
        <v/>
      </c>
      <c r="G461" s="9" t="str">
        <f>IF('Data Entry Table'!N461="","",'Data Entry Table'!N461)</f>
        <v/>
      </c>
      <c r="H461" s="10" t="str">
        <f t="shared" si="0"/>
        <v/>
      </c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</row>
    <row r="462" spans="1:31" ht="15.75" customHeight="1" x14ac:dyDescent="0.2">
      <c r="A462" s="7"/>
      <c r="B462" s="7"/>
      <c r="C462" s="8" t="str">
        <f>IF('Data Entry Table'!C462="","",'Data Entry Table'!C462)</f>
        <v/>
      </c>
      <c r="D462" s="9" t="str">
        <f>IF('Data Entry Table'!K462="","",'Data Entry Table'!K462)</f>
        <v/>
      </c>
      <c r="E462" s="9" t="str">
        <f>IF('Data Entry Table'!L462="","",'Data Entry Table'!L462)</f>
        <v/>
      </c>
      <c r="F462" s="9" t="str">
        <f>IF('Data Entry Table'!M462="","",'Data Entry Table'!M462)</f>
        <v/>
      </c>
      <c r="G462" s="9" t="str">
        <f>IF('Data Entry Table'!N462="","",'Data Entry Table'!N462)</f>
        <v/>
      </c>
      <c r="H462" s="10" t="str">
        <f t="shared" si="0"/>
        <v/>
      </c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</row>
    <row r="463" spans="1:31" ht="15.75" customHeight="1" x14ac:dyDescent="0.2">
      <c r="A463" s="7"/>
      <c r="B463" s="7"/>
      <c r="C463" s="8" t="str">
        <f>IF('Data Entry Table'!C463="","",'Data Entry Table'!C463)</f>
        <v/>
      </c>
      <c r="D463" s="9" t="str">
        <f>IF('Data Entry Table'!K463="","",'Data Entry Table'!K463)</f>
        <v/>
      </c>
      <c r="E463" s="9" t="str">
        <f>IF('Data Entry Table'!L463="","",'Data Entry Table'!L463)</f>
        <v/>
      </c>
      <c r="F463" s="9" t="str">
        <f>IF('Data Entry Table'!M463="","",'Data Entry Table'!M463)</f>
        <v/>
      </c>
      <c r="G463" s="9" t="str">
        <f>IF('Data Entry Table'!N463="","",'Data Entry Table'!N463)</f>
        <v/>
      </c>
      <c r="H463" s="10" t="str">
        <f t="shared" si="0"/>
        <v/>
      </c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</row>
    <row r="464" spans="1:31" ht="15.75" customHeight="1" x14ac:dyDescent="0.2">
      <c r="A464" s="7"/>
      <c r="B464" s="7"/>
      <c r="C464" s="8" t="str">
        <f>IF('Data Entry Table'!C464="","",'Data Entry Table'!C464)</f>
        <v/>
      </c>
      <c r="D464" s="9" t="str">
        <f>IF('Data Entry Table'!K464="","",'Data Entry Table'!K464)</f>
        <v/>
      </c>
      <c r="E464" s="9" t="str">
        <f>IF('Data Entry Table'!L464="","",'Data Entry Table'!L464)</f>
        <v/>
      </c>
      <c r="F464" s="9" t="str">
        <f>IF('Data Entry Table'!M464="","",'Data Entry Table'!M464)</f>
        <v/>
      </c>
      <c r="G464" s="9" t="str">
        <f>IF('Data Entry Table'!N464="","",'Data Entry Table'!N464)</f>
        <v/>
      </c>
      <c r="H464" s="10" t="str">
        <f t="shared" si="0"/>
        <v/>
      </c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</row>
    <row r="465" spans="1:31" ht="15.75" customHeight="1" x14ac:dyDescent="0.2">
      <c r="A465" s="7"/>
      <c r="B465" s="7"/>
      <c r="C465" s="8" t="str">
        <f>IF('Data Entry Table'!C465="","",'Data Entry Table'!C465)</f>
        <v/>
      </c>
      <c r="D465" s="9" t="str">
        <f>IF('Data Entry Table'!K465="","",'Data Entry Table'!K465)</f>
        <v/>
      </c>
      <c r="E465" s="9" t="str">
        <f>IF('Data Entry Table'!L465="","",'Data Entry Table'!L465)</f>
        <v/>
      </c>
      <c r="F465" s="9" t="str">
        <f>IF('Data Entry Table'!M465="","",'Data Entry Table'!M465)</f>
        <v/>
      </c>
      <c r="G465" s="9" t="str">
        <f>IF('Data Entry Table'!N465="","",'Data Entry Table'!N465)</f>
        <v/>
      </c>
      <c r="H465" s="10" t="str">
        <f t="shared" si="0"/>
        <v/>
      </c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</row>
    <row r="466" spans="1:31" ht="15.75" customHeight="1" x14ac:dyDescent="0.2">
      <c r="A466" s="7"/>
      <c r="B466" s="7"/>
      <c r="C466" s="8" t="str">
        <f>IF('Data Entry Table'!C466="","",'Data Entry Table'!C466)</f>
        <v/>
      </c>
      <c r="D466" s="9" t="str">
        <f>IF('Data Entry Table'!K466="","",'Data Entry Table'!K466)</f>
        <v/>
      </c>
      <c r="E466" s="9" t="str">
        <f>IF('Data Entry Table'!L466="","",'Data Entry Table'!L466)</f>
        <v/>
      </c>
      <c r="F466" s="9" t="str">
        <f>IF('Data Entry Table'!M466="","",'Data Entry Table'!M466)</f>
        <v/>
      </c>
      <c r="G466" s="9" t="str">
        <f>IF('Data Entry Table'!N466="","",'Data Entry Table'!N466)</f>
        <v/>
      </c>
      <c r="H466" s="10" t="str">
        <f t="shared" si="0"/>
        <v/>
      </c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</row>
    <row r="467" spans="1:31" ht="15.75" customHeight="1" x14ac:dyDescent="0.2">
      <c r="A467" s="7"/>
      <c r="B467" s="7"/>
      <c r="C467" s="8" t="str">
        <f>IF('Data Entry Table'!C467="","",'Data Entry Table'!C467)</f>
        <v/>
      </c>
      <c r="D467" s="9" t="str">
        <f>IF('Data Entry Table'!K467="","",'Data Entry Table'!K467)</f>
        <v/>
      </c>
      <c r="E467" s="9" t="str">
        <f>IF('Data Entry Table'!L467="","",'Data Entry Table'!L467)</f>
        <v/>
      </c>
      <c r="F467" s="9" t="str">
        <f>IF('Data Entry Table'!M467="","",'Data Entry Table'!M467)</f>
        <v/>
      </c>
      <c r="G467" s="9" t="str">
        <f>IF('Data Entry Table'!N467="","",'Data Entry Table'!N467)</f>
        <v/>
      </c>
      <c r="H467" s="10" t="str">
        <f t="shared" si="0"/>
        <v/>
      </c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</row>
    <row r="468" spans="1:31" ht="15.75" customHeight="1" x14ac:dyDescent="0.2">
      <c r="A468" s="7"/>
      <c r="B468" s="7"/>
      <c r="C468" s="8" t="str">
        <f>IF('Data Entry Table'!C468="","",'Data Entry Table'!C468)</f>
        <v/>
      </c>
      <c r="D468" s="9" t="str">
        <f>IF('Data Entry Table'!K468="","",'Data Entry Table'!K468)</f>
        <v/>
      </c>
      <c r="E468" s="9" t="str">
        <f>IF('Data Entry Table'!L468="","",'Data Entry Table'!L468)</f>
        <v/>
      </c>
      <c r="F468" s="9" t="str">
        <f>IF('Data Entry Table'!M468="","",'Data Entry Table'!M468)</f>
        <v/>
      </c>
      <c r="G468" s="9" t="str">
        <f>IF('Data Entry Table'!N468="","",'Data Entry Table'!N468)</f>
        <v/>
      </c>
      <c r="H468" s="10" t="str">
        <f t="shared" si="0"/>
        <v/>
      </c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</row>
    <row r="469" spans="1:31" ht="15.75" customHeight="1" x14ac:dyDescent="0.2">
      <c r="A469" s="7"/>
      <c r="B469" s="7"/>
      <c r="C469" s="8" t="str">
        <f>IF('Data Entry Table'!C469="","",'Data Entry Table'!C469)</f>
        <v/>
      </c>
      <c r="D469" s="9" t="str">
        <f>IF('Data Entry Table'!K469="","",'Data Entry Table'!K469)</f>
        <v/>
      </c>
      <c r="E469" s="9" t="str">
        <f>IF('Data Entry Table'!L469="","",'Data Entry Table'!L469)</f>
        <v/>
      </c>
      <c r="F469" s="9" t="str">
        <f>IF('Data Entry Table'!M469="","",'Data Entry Table'!M469)</f>
        <v/>
      </c>
      <c r="G469" s="9" t="str">
        <f>IF('Data Entry Table'!N469="","",'Data Entry Table'!N469)</f>
        <v/>
      </c>
      <c r="H469" s="10" t="str">
        <f t="shared" si="0"/>
        <v/>
      </c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</row>
    <row r="470" spans="1:31" ht="15.75" customHeight="1" x14ac:dyDescent="0.2">
      <c r="A470" s="7"/>
      <c r="B470" s="7"/>
      <c r="C470" s="8" t="str">
        <f>IF('Data Entry Table'!C470="","",'Data Entry Table'!C470)</f>
        <v/>
      </c>
      <c r="D470" s="9" t="str">
        <f>IF('Data Entry Table'!K470="","",'Data Entry Table'!K470)</f>
        <v/>
      </c>
      <c r="E470" s="9" t="str">
        <f>IF('Data Entry Table'!L470="","",'Data Entry Table'!L470)</f>
        <v/>
      </c>
      <c r="F470" s="9" t="str">
        <f>IF('Data Entry Table'!M470="","",'Data Entry Table'!M470)</f>
        <v/>
      </c>
      <c r="G470" s="9" t="str">
        <f>IF('Data Entry Table'!N470="","",'Data Entry Table'!N470)</f>
        <v/>
      </c>
      <c r="H470" s="10" t="str">
        <f t="shared" si="0"/>
        <v/>
      </c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</row>
    <row r="471" spans="1:31" ht="15.75" customHeight="1" x14ac:dyDescent="0.2">
      <c r="A471" s="7"/>
      <c r="B471" s="7"/>
      <c r="C471" s="8" t="str">
        <f>IF('Data Entry Table'!C471="","",'Data Entry Table'!C471)</f>
        <v/>
      </c>
      <c r="D471" s="9" t="str">
        <f>IF('Data Entry Table'!K471="","",'Data Entry Table'!K471)</f>
        <v/>
      </c>
      <c r="E471" s="9" t="str">
        <f>IF('Data Entry Table'!L471="","",'Data Entry Table'!L471)</f>
        <v/>
      </c>
      <c r="F471" s="9" t="str">
        <f>IF('Data Entry Table'!M471="","",'Data Entry Table'!M471)</f>
        <v/>
      </c>
      <c r="G471" s="9" t="str">
        <f>IF('Data Entry Table'!N471="","",'Data Entry Table'!N471)</f>
        <v/>
      </c>
      <c r="H471" s="10" t="str">
        <f t="shared" si="0"/>
        <v/>
      </c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</row>
    <row r="472" spans="1:31" ht="15.75" customHeight="1" x14ac:dyDescent="0.2">
      <c r="A472" s="7"/>
      <c r="B472" s="7"/>
      <c r="C472" s="8" t="str">
        <f>IF('Data Entry Table'!C472="","",'Data Entry Table'!C472)</f>
        <v/>
      </c>
      <c r="D472" s="9" t="str">
        <f>IF('Data Entry Table'!K472="","",'Data Entry Table'!K472)</f>
        <v/>
      </c>
      <c r="E472" s="9" t="str">
        <f>IF('Data Entry Table'!L472="","",'Data Entry Table'!L472)</f>
        <v/>
      </c>
      <c r="F472" s="9" t="str">
        <f>IF('Data Entry Table'!M472="","",'Data Entry Table'!M472)</f>
        <v/>
      </c>
      <c r="G472" s="9" t="str">
        <f>IF('Data Entry Table'!N472="","",'Data Entry Table'!N472)</f>
        <v/>
      </c>
      <c r="H472" s="10" t="str">
        <f t="shared" si="0"/>
        <v/>
      </c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</row>
    <row r="473" spans="1:31" ht="15.75" customHeight="1" x14ac:dyDescent="0.2">
      <c r="A473" s="7"/>
      <c r="B473" s="7"/>
      <c r="C473" s="8" t="str">
        <f>IF('Data Entry Table'!C473="","",'Data Entry Table'!C473)</f>
        <v/>
      </c>
      <c r="D473" s="9" t="str">
        <f>IF('Data Entry Table'!K473="","",'Data Entry Table'!K473)</f>
        <v/>
      </c>
      <c r="E473" s="9" t="str">
        <f>IF('Data Entry Table'!L473="","",'Data Entry Table'!L473)</f>
        <v/>
      </c>
      <c r="F473" s="9" t="str">
        <f>IF('Data Entry Table'!M473="","",'Data Entry Table'!M473)</f>
        <v/>
      </c>
      <c r="G473" s="9" t="str">
        <f>IF('Data Entry Table'!N473="","",'Data Entry Table'!N473)</f>
        <v/>
      </c>
      <c r="H473" s="10" t="str">
        <f t="shared" si="0"/>
        <v/>
      </c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</row>
    <row r="474" spans="1:31" ht="15.75" customHeight="1" x14ac:dyDescent="0.2">
      <c r="A474" s="7"/>
      <c r="B474" s="7"/>
      <c r="C474" s="8" t="str">
        <f>IF('Data Entry Table'!C474="","",'Data Entry Table'!C474)</f>
        <v/>
      </c>
      <c r="D474" s="9" t="str">
        <f>IF('Data Entry Table'!K474="","",'Data Entry Table'!K474)</f>
        <v/>
      </c>
      <c r="E474" s="9" t="str">
        <f>IF('Data Entry Table'!L474="","",'Data Entry Table'!L474)</f>
        <v/>
      </c>
      <c r="F474" s="9" t="str">
        <f>IF('Data Entry Table'!M474="","",'Data Entry Table'!M474)</f>
        <v/>
      </c>
      <c r="G474" s="9" t="str">
        <f>IF('Data Entry Table'!N474="","",'Data Entry Table'!N474)</f>
        <v/>
      </c>
      <c r="H474" s="10" t="str">
        <f t="shared" si="0"/>
        <v/>
      </c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</row>
    <row r="475" spans="1:31" ht="15.75" customHeight="1" x14ac:dyDescent="0.2">
      <c r="A475" s="7"/>
      <c r="B475" s="7"/>
      <c r="C475" s="8" t="str">
        <f>IF('Data Entry Table'!C475="","",'Data Entry Table'!C475)</f>
        <v/>
      </c>
      <c r="D475" s="9" t="str">
        <f>IF('Data Entry Table'!K475="","",'Data Entry Table'!K475)</f>
        <v/>
      </c>
      <c r="E475" s="9" t="str">
        <f>IF('Data Entry Table'!L475="","",'Data Entry Table'!L475)</f>
        <v/>
      </c>
      <c r="F475" s="9" t="str">
        <f>IF('Data Entry Table'!M475="","",'Data Entry Table'!M475)</f>
        <v/>
      </c>
      <c r="G475" s="9" t="str">
        <f>IF('Data Entry Table'!N475="","",'Data Entry Table'!N475)</f>
        <v/>
      </c>
      <c r="H475" s="10" t="str">
        <f t="shared" si="0"/>
        <v/>
      </c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</row>
    <row r="476" spans="1:31" ht="15.75" customHeight="1" x14ac:dyDescent="0.2">
      <c r="A476" s="7"/>
      <c r="B476" s="7"/>
      <c r="C476" s="8" t="str">
        <f>IF('Data Entry Table'!C476="","",'Data Entry Table'!C476)</f>
        <v/>
      </c>
      <c r="D476" s="9" t="str">
        <f>IF('Data Entry Table'!K476="","",'Data Entry Table'!K476)</f>
        <v/>
      </c>
      <c r="E476" s="9" t="str">
        <f>IF('Data Entry Table'!L476="","",'Data Entry Table'!L476)</f>
        <v/>
      </c>
      <c r="F476" s="9" t="str">
        <f>IF('Data Entry Table'!M476="","",'Data Entry Table'!M476)</f>
        <v/>
      </c>
      <c r="G476" s="9" t="str">
        <f>IF('Data Entry Table'!N476="","",'Data Entry Table'!N476)</f>
        <v/>
      </c>
      <c r="H476" s="10" t="str">
        <f t="shared" si="0"/>
        <v/>
      </c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</row>
    <row r="477" spans="1:31" ht="15.75" customHeight="1" x14ac:dyDescent="0.2">
      <c r="A477" s="7"/>
      <c r="B477" s="7"/>
      <c r="C477" s="8" t="str">
        <f>IF('Data Entry Table'!C477="","",'Data Entry Table'!C477)</f>
        <v/>
      </c>
      <c r="D477" s="9" t="str">
        <f>IF('Data Entry Table'!K477="","",'Data Entry Table'!K477)</f>
        <v/>
      </c>
      <c r="E477" s="9" t="str">
        <f>IF('Data Entry Table'!L477="","",'Data Entry Table'!L477)</f>
        <v/>
      </c>
      <c r="F477" s="9" t="str">
        <f>IF('Data Entry Table'!M477="","",'Data Entry Table'!M477)</f>
        <v/>
      </c>
      <c r="G477" s="9" t="str">
        <f>IF('Data Entry Table'!N477="","",'Data Entry Table'!N477)</f>
        <v/>
      </c>
      <c r="H477" s="10" t="str">
        <f t="shared" si="0"/>
        <v/>
      </c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</row>
    <row r="478" spans="1:31" ht="15.75" customHeight="1" x14ac:dyDescent="0.2">
      <c r="A478" s="7"/>
      <c r="B478" s="7"/>
      <c r="C478" s="8" t="str">
        <f>IF('Data Entry Table'!C478="","",'Data Entry Table'!C478)</f>
        <v/>
      </c>
      <c r="D478" s="9" t="str">
        <f>IF('Data Entry Table'!K478="","",'Data Entry Table'!K478)</f>
        <v/>
      </c>
      <c r="E478" s="9" t="str">
        <f>IF('Data Entry Table'!L478="","",'Data Entry Table'!L478)</f>
        <v/>
      </c>
      <c r="F478" s="9" t="str">
        <f>IF('Data Entry Table'!M478="","",'Data Entry Table'!M478)</f>
        <v/>
      </c>
      <c r="G478" s="9" t="str">
        <f>IF('Data Entry Table'!N478="","",'Data Entry Table'!N478)</f>
        <v/>
      </c>
      <c r="H478" s="10" t="str">
        <f t="shared" si="0"/>
        <v/>
      </c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</row>
    <row r="479" spans="1:31" ht="15.75" customHeight="1" x14ac:dyDescent="0.2">
      <c r="A479" s="7"/>
      <c r="B479" s="7"/>
      <c r="C479" s="8" t="str">
        <f>IF('Data Entry Table'!C479="","",'Data Entry Table'!C479)</f>
        <v/>
      </c>
      <c r="D479" s="9" t="str">
        <f>IF('Data Entry Table'!K479="","",'Data Entry Table'!K479)</f>
        <v/>
      </c>
      <c r="E479" s="9" t="str">
        <f>IF('Data Entry Table'!L479="","",'Data Entry Table'!L479)</f>
        <v/>
      </c>
      <c r="F479" s="9" t="str">
        <f>IF('Data Entry Table'!M479="","",'Data Entry Table'!M479)</f>
        <v/>
      </c>
      <c r="G479" s="9" t="str">
        <f>IF('Data Entry Table'!N479="","",'Data Entry Table'!N479)</f>
        <v/>
      </c>
      <c r="H479" s="10" t="str">
        <f t="shared" si="0"/>
        <v/>
      </c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</row>
    <row r="480" spans="1:31" ht="15.75" customHeight="1" x14ac:dyDescent="0.2">
      <c r="A480" s="7"/>
      <c r="B480" s="7"/>
      <c r="C480" s="8" t="str">
        <f>IF('Data Entry Table'!C480="","",'Data Entry Table'!C480)</f>
        <v/>
      </c>
      <c r="D480" s="9" t="str">
        <f>IF('Data Entry Table'!K480="","",'Data Entry Table'!K480)</f>
        <v/>
      </c>
      <c r="E480" s="9" t="str">
        <f>IF('Data Entry Table'!L480="","",'Data Entry Table'!L480)</f>
        <v/>
      </c>
      <c r="F480" s="9" t="str">
        <f>IF('Data Entry Table'!M480="","",'Data Entry Table'!M480)</f>
        <v/>
      </c>
      <c r="G480" s="9" t="str">
        <f>IF('Data Entry Table'!N480="","",'Data Entry Table'!N480)</f>
        <v/>
      </c>
      <c r="H480" s="10" t="str">
        <f t="shared" si="0"/>
        <v/>
      </c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</row>
    <row r="481" spans="1:31" ht="15.75" customHeight="1" x14ac:dyDescent="0.2">
      <c r="A481" s="7"/>
      <c r="B481" s="7"/>
      <c r="C481" s="8" t="str">
        <f>IF('Data Entry Table'!C481="","",'Data Entry Table'!C481)</f>
        <v/>
      </c>
      <c r="D481" s="9" t="str">
        <f>IF('Data Entry Table'!K481="","",'Data Entry Table'!K481)</f>
        <v/>
      </c>
      <c r="E481" s="9" t="str">
        <f>IF('Data Entry Table'!L481="","",'Data Entry Table'!L481)</f>
        <v/>
      </c>
      <c r="F481" s="9" t="str">
        <f>IF('Data Entry Table'!M481="","",'Data Entry Table'!M481)</f>
        <v/>
      </c>
      <c r="G481" s="9" t="str">
        <f>IF('Data Entry Table'!N481="","",'Data Entry Table'!N481)</f>
        <v/>
      </c>
      <c r="H481" s="10" t="str">
        <f t="shared" si="0"/>
        <v/>
      </c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</row>
    <row r="482" spans="1:31" ht="15.75" customHeight="1" x14ac:dyDescent="0.2">
      <c r="A482" s="7"/>
      <c r="B482" s="7"/>
      <c r="C482" s="8" t="str">
        <f>IF('Data Entry Table'!C482="","",'Data Entry Table'!C482)</f>
        <v/>
      </c>
      <c r="D482" s="9" t="str">
        <f>IF('Data Entry Table'!K482="","",'Data Entry Table'!K482)</f>
        <v/>
      </c>
      <c r="E482" s="9" t="str">
        <f>IF('Data Entry Table'!L482="","",'Data Entry Table'!L482)</f>
        <v/>
      </c>
      <c r="F482" s="9" t="str">
        <f>IF('Data Entry Table'!M482="","",'Data Entry Table'!M482)</f>
        <v/>
      </c>
      <c r="G482" s="9" t="str">
        <f>IF('Data Entry Table'!N482="","",'Data Entry Table'!N482)</f>
        <v/>
      </c>
      <c r="H482" s="10" t="str">
        <f t="shared" si="0"/>
        <v/>
      </c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</row>
    <row r="483" spans="1:31" ht="15.75" customHeight="1" x14ac:dyDescent="0.2">
      <c r="A483" s="7"/>
      <c r="B483" s="7"/>
      <c r="C483" s="8" t="str">
        <f>IF('Data Entry Table'!C483="","",'Data Entry Table'!C483)</f>
        <v/>
      </c>
      <c r="D483" s="9" t="str">
        <f>IF('Data Entry Table'!K483="","",'Data Entry Table'!K483)</f>
        <v/>
      </c>
      <c r="E483" s="9" t="str">
        <f>IF('Data Entry Table'!L483="","",'Data Entry Table'!L483)</f>
        <v/>
      </c>
      <c r="F483" s="9" t="str">
        <f>IF('Data Entry Table'!M483="","",'Data Entry Table'!M483)</f>
        <v/>
      </c>
      <c r="G483" s="9" t="str">
        <f>IF('Data Entry Table'!N483="","",'Data Entry Table'!N483)</f>
        <v/>
      </c>
      <c r="H483" s="10" t="str">
        <f t="shared" si="0"/>
        <v/>
      </c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</row>
    <row r="484" spans="1:31" ht="15.75" customHeight="1" x14ac:dyDescent="0.2">
      <c r="A484" s="7"/>
      <c r="B484" s="7"/>
      <c r="C484" s="8" t="str">
        <f>IF('Data Entry Table'!C484="","",'Data Entry Table'!C484)</f>
        <v/>
      </c>
      <c r="D484" s="9" t="str">
        <f>IF('Data Entry Table'!K484="","",'Data Entry Table'!K484)</f>
        <v/>
      </c>
      <c r="E484" s="9" t="str">
        <f>IF('Data Entry Table'!L484="","",'Data Entry Table'!L484)</f>
        <v/>
      </c>
      <c r="F484" s="9" t="str">
        <f>IF('Data Entry Table'!M484="","",'Data Entry Table'!M484)</f>
        <v/>
      </c>
      <c r="G484" s="9" t="str">
        <f>IF('Data Entry Table'!N484="","",'Data Entry Table'!N484)</f>
        <v/>
      </c>
      <c r="H484" s="10" t="str">
        <f t="shared" si="0"/>
        <v/>
      </c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</row>
    <row r="485" spans="1:31" ht="15.75" customHeight="1" x14ac:dyDescent="0.2">
      <c r="A485" s="7"/>
      <c r="B485" s="7"/>
      <c r="C485" s="8" t="str">
        <f>IF('Data Entry Table'!C485="","",'Data Entry Table'!C485)</f>
        <v/>
      </c>
      <c r="D485" s="9" t="str">
        <f>IF('Data Entry Table'!K485="","",'Data Entry Table'!K485)</f>
        <v/>
      </c>
      <c r="E485" s="9" t="str">
        <f>IF('Data Entry Table'!L485="","",'Data Entry Table'!L485)</f>
        <v/>
      </c>
      <c r="F485" s="9" t="str">
        <f>IF('Data Entry Table'!M485="","",'Data Entry Table'!M485)</f>
        <v/>
      </c>
      <c r="G485" s="9" t="str">
        <f>IF('Data Entry Table'!N485="","",'Data Entry Table'!N485)</f>
        <v/>
      </c>
      <c r="H485" s="10" t="str">
        <f t="shared" si="0"/>
        <v/>
      </c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</row>
    <row r="486" spans="1:31" ht="15.75" customHeight="1" x14ac:dyDescent="0.2">
      <c r="A486" s="7"/>
      <c r="B486" s="7"/>
      <c r="C486" s="8" t="str">
        <f>IF('Data Entry Table'!C486="","",'Data Entry Table'!C486)</f>
        <v/>
      </c>
      <c r="D486" s="9" t="str">
        <f>IF('Data Entry Table'!K486="","",'Data Entry Table'!K486)</f>
        <v/>
      </c>
      <c r="E486" s="9" t="str">
        <f>IF('Data Entry Table'!L486="","",'Data Entry Table'!L486)</f>
        <v/>
      </c>
      <c r="F486" s="9" t="str">
        <f>IF('Data Entry Table'!M486="","",'Data Entry Table'!M486)</f>
        <v/>
      </c>
      <c r="G486" s="9" t="str">
        <f>IF('Data Entry Table'!N486="","",'Data Entry Table'!N486)</f>
        <v/>
      </c>
      <c r="H486" s="10" t="str">
        <f t="shared" si="0"/>
        <v/>
      </c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</row>
    <row r="487" spans="1:31" ht="15.75" customHeight="1" x14ac:dyDescent="0.2">
      <c r="A487" s="7"/>
      <c r="B487" s="7"/>
      <c r="C487" s="8" t="str">
        <f>IF('Data Entry Table'!C487="","",'Data Entry Table'!C487)</f>
        <v/>
      </c>
      <c r="D487" s="9" t="str">
        <f>IF('Data Entry Table'!K487="","",'Data Entry Table'!K487)</f>
        <v/>
      </c>
      <c r="E487" s="9" t="str">
        <f>IF('Data Entry Table'!L487="","",'Data Entry Table'!L487)</f>
        <v/>
      </c>
      <c r="F487" s="9" t="str">
        <f>IF('Data Entry Table'!M487="","",'Data Entry Table'!M487)</f>
        <v/>
      </c>
      <c r="G487" s="9" t="str">
        <f>IF('Data Entry Table'!N487="","",'Data Entry Table'!N487)</f>
        <v/>
      </c>
      <c r="H487" s="10" t="str">
        <f t="shared" si="0"/>
        <v/>
      </c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</row>
    <row r="488" spans="1:31" ht="15.75" customHeight="1" x14ac:dyDescent="0.2">
      <c r="A488" s="7"/>
      <c r="B488" s="7"/>
      <c r="C488" s="8" t="str">
        <f>IF('Data Entry Table'!C488="","",'Data Entry Table'!C488)</f>
        <v/>
      </c>
      <c r="D488" s="9" t="str">
        <f>IF('Data Entry Table'!K488="","",'Data Entry Table'!K488)</f>
        <v/>
      </c>
      <c r="E488" s="9" t="str">
        <f>IF('Data Entry Table'!L488="","",'Data Entry Table'!L488)</f>
        <v/>
      </c>
      <c r="F488" s="9" t="str">
        <f>IF('Data Entry Table'!M488="","",'Data Entry Table'!M488)</f>
        <v/>
      </c>
      <c r="G488" s="9" t="str">
        <f>IF('Data Entry Table'!N488="","",'Data Entry Table'!N488)</f>
        <v/>
      </c>
      <c r="H488" s="10" t="str">
        <f t="shared" si="0"/>
        <v/>
      </c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</row>
    <row r="489" spans="1:31" ht="15.75" customHeight="1" x14ac:dyDescent="0.2">
      <c r="A489" s="7"/>
      <c r="B489" s="7"/>
      <c r="C489" s="8" t="str">
        <f>IF('Data Entry Table'!C489="","",'Data Entry Table'!C489)</f>
        <v/>
      </c>
      <c r="D489" s="9" t="str">
        <f>IF('Data Entry Table'!K489="","",'Data Entry Table'!K489)</f>
        <v/>
      </c>
      <c r="E489" s="9" t="str">
        <f>IF('Data Entry Table'!L489="","",'Data Entry Table'!L489)</f>
        <v/>
      </c>
      <c r="F489" s="9" t="str">
        <f>IF('Data Entry Table'!M489="","",'Data Entry Table'!M489)</f>
        <v/>
      </c>
      <c r="G489" s="9" t="str">
        <f>IF('Data Entry Table'!N489="","",'Data Entry Table'!N489)</f>
        <v/>
      </c>
      <c r="H489" s="10" t="str">
        <f t="shared" si="0"/>
        <v/>
      </c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</row>
    <row r="490" spans="1:31" ht="15.75" customHeight="1" x14ac:dyDescent="0.2">
      <c r="A490" s="7"/>
      <c r="B490" s="7"/>
      <c r="C490" s="8" t="str">
        <f>IF('Data Entry Table'!C490="","",'Data Entry Table'!C490)</f>
        <v/>
      </c>
      <c r="D490" s="9" t="str">
        <f>IF('Data Entry Table'!K490="","",'Data Entry Table'!K490)</f>
        <v/>
      </c>
      <c r="E490" s="9" t="str">
        <f>IF('Data Entry Table'!L490="","",'Data Entry Table'!L490)</f>
        <v/>
      </c>
      <c r="F490" s="9" t="str">
        <f>IF('Data Entry Table'!M490="","",'Data Entry Table'!M490)</f>
        <v/>
      </c>
      <c r="G490" s="9" t="str">
        <f>IF('Data Entry Table'!N490="","",'Data Entry Table'!N490)</f>
        <v/>
      </c>
      <c r="H490" s="10" t="str">
        <f t="shared" si="0"/>
        <v/>
      </c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</row>
    <row r="491" spans="1:31" ht="15.75" customHeight="1" x14ac:dyDescent="0.2">
      <c r="A491" s="7"/>
      <c r="B491" s="7"/>
      <c r="C491" s="8" t="str">
        <f>IF('Data Entry Table'!C491="","",'Data Entry Table'!C491)</f>
        <v/>
      </c>
      <c r="D491" s="9" t="str">
        <f>IF('Data Entry Table'!K491="","",'Data Entry Table'!K491)</f>
        <v/>
      </c>
      <c r="E491" s="9" t="str">
        <f>IF('Data Entry Table'!L491="","",'Data Entry Table'!L491)</f>
        <v/>
      </c>
      <c r="F491" s="9" t="str">
        <f>IF('Data Entry Table'!M491="","",'Data Entry Table'!M491)</f>
        <v/>
      </c>
      <c r="G491" s="9" t="str">
        <f>IF('Data Entry Table'!N491="","",'Data Entry Table'!N491)</f>
        <v/>
      </c>
      <c r="H491" s="10" t="str">
        <f t="shared" si="0"/>
        <v/>
      </c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</row>
    <row r="492" spans="1:31" ht="15.75" customHeight="1" x14ac:dyDescent="0.2">
      <c r="A492" s="7"/>
      <c r="B492" s="7"/>
      <c r="C492" s="8" t="str">
        <f>IF('Data Entry Table'!C492="","",'Data Entry Table'!C492)</f>
        <v/>
      </c>
      <c r="D492" s="9" t="str">
        <f>IF('Data Entry Table'!K492="","",'Data Entry Table'!K492)</f>
        <v/>
      </c>
      <c r="E492" s="9" t="str">
        <f>IF('Data Entry Table'!L492="","",'Data Entry Table'!L492)</f>
        <v/>
      </c>
      <c r="F492" s="9" t="str">
        <f>IF('Data Entry Table'!M492="","",'Data Entry Table'!M492)</f>
        <v/>
      </c>
      <c r="G492" s="9" t="str">
        <f>IF('Data Entry Table'!N492="","",'Data Entry Table'!N492)</f>
        <v/>
      </c>
      <c r="H492" s="10" t="str">
        <f t="shared" si="0"/>
        <v/>
      </c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</row>
    <row r="493" spans="1:31" ht="15.75" customHeight="1" x14ac:dyDescent="0.2">
      <c r="A493" s="7"/>
      <c r="B493" s="7"/>
      <c r="C493" s="8" t="str">
        <f>IF('Data Entry Table'!C493="","",'Data Entry Table'!C493)</f>
        <v/>
      </c>
      <c r="D493" s="9" t="str">
        <f>IF('Data Entry Table'!K493="","",'Data Entry Table'!K493)</f>
        <v/>
      </c>
      <c r="E493" s="9" t="str">
        <f>IF('Data Entry Table'!L493="","",'Data Entry Table'!L493)</f>
        <v/>
      </c>
      <c r="F493" s="9" t="str">
        <f>IF('Data Entry Table'!M493="","",'Data Entry Table'!M493)</f>
        <v/>
      </c>
      <c r="G493" s="9" t="str">
        <f>IF('Data Entry Table'!N493="","",'Data Entry Table'!N493)</f>
        <v/>
      </c>
      <c r="H493" s="10" t="str">
        <f t="shared" si="0"/>
        <v/>
      </c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</row>
    <row r="494" spans="1:31" ht="15.75" customHeight="1" x14ac:dyDescent="0.2">
      <c r="A494" s="7"/>
      <c r="B494" s="7"/>
      <c r="C494" s="8" t="str">
        <f>IF('Data Entry Table'!C494="","",'Data Entry Table'!C494)</f>
        <v/>
      </c>
      <c r="D494" s="9" t="str">
        <f>IF('Data Entry Table'!K494="","",'Data Entry Table'!K494)</f>
        <v/>
      </c>
      <c r="E494" s="9" t="str">
        <f>IF('Data Entry Table'!L494="","",'Data Entry Table'!L494)</f>
        <v/>
      </c>
      <c r="F494" s="9" t="str">
        <f>IF('Data Entry Table'!M494="","",'Data Entry Table'!M494)</f>
        <v/>
      </c>
      <c r="G494" s="9" t="str">
        <f>IF('Data Entry Table'!N494="","",'Data Entry Table'!N494)</f>
        <v/>
      </c>
      <c r="H494" s="10" t="str">
        <f t="shared" si="0"/>
        <v/>
      </c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</row>
    <row r="495" spans="1:31" ht="15.75" customHeight="1" x14ac:dyDescent="0.2">
      <c r="A495" s="7"/>
      <c r="B495" s="7"/>
      <c r="C495" s="8" t="str">
        <f>IF('Data Entry Table'!C495="","",'Data Entry Table'!C495)</f>
        <v/>
      </c>
      <c r="D495" s="9" t="str">
        <f>IF('Data Entry Table'!K495="","",'Data Entry Table'!K495)</f>
        <v/>
      </c>
      <c r="E495" s="9" t="str">
        <f>IF('Data Entry Table'!L495="","",'Data Entry Table'!L495)</f>
        <v/>
      </c>
      <c r="F495" s="9" t="str">
        <f>IF('Data Entry Table'!M495="","",'Data Entry Table'!M495)</f>
        <v/>
      </c>
      <c r="G495" s="9" t="str">
        <f>IF('Data Entry Table'!N495="","",'Data Entry Table'!N495)</f>
        <v/>
      </c>
      <c r="H495" s="10" t="str">
        <f t="shared" si="0"/>
        <v/>
      </c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</row>
    <row r="496" spans="1:31" ht="15.75" customHeight="1" x14ac:dyDescent="0.2">
      <c r="A496" s="7"/>
      <c r="B496" s="7"/>
      <c r="C496" s="8" t="str">
        <f>IF('Data Entry Table'!C496="","",'Data Entry Table'!C496)</f>
        <v/>
      </c>
      <c r="D496" s="9" t="str">
        <f>IF('Data Entry Table'!K496="","",'Data Entry Table'!K496)</f>
        <v/>
      </c>
      <c r="E496" s="9" t="str">
        <f>IF('Data Entry Table'!L496="","",'Data Entry Table'!L496)</f>
        <v/>
      </c>
      <c r="F496" s="9" t="str">
        <f>IF('Data Entry Table'!M496="","",'Data Entry Table'!M496)</f>
        <v/>
      </c>
      <c r="G496" s="9" t="str">
        <f>IF('Data Entry Table'!N496="","",'Data Entry Table'!N496)</f>
        <v/>
      </c>
      <c r="H496" s="10" t="str">
        <f t="shared" si="0"/>
        <v/>
      </c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</row>
    <row r="497" spans="1:31" ht="15.75" customHeight="1" x14ac:dyDescent="0.2">
      <c r="A497" s="7"/>
      <c r="B497" s="7"/>
      <c r="C497" s="8" t="str">
        <f>IF('Data Entry Table'!C497="","",'Data Entry Table'!C497)</f>
        <v/>
      </c>
      <c r="D497" s="9" t="str">
        <f>IF('Data Entry Table'!K497="","",'Data Entry Table'!K497)</f>
        <v/>
      </c>
      <c r="E497" s="9" t="str">
        <f>IF('Data Entry Table'!L497="","",'Data Entry Table'!L497)</f>
        <v/>
      </c>
      <c r="F497" s="9" t="str">
        <f>IF('Data Entry Table'!M497="","",'Data Entry Table'!M497)</f>
        <v/>
      </c>
      <c r="G497" s="9" t="str">
        <f>IF('Data Entry Table'!N497="","",'Data Entry Table'!N497)</f>
        <v/>
      </c>
      <c r="H497" s="10" t="str">
        <f t="shared" si="0"/>
        <v/>
      </c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</row>
    <row r="498" spans="1:31" ht="15.75" customHeight="1" x14ac:dyDescent="0.2">
      <c r="A498" s="7"/>
      <c r="B498" s="7"/>
      <c r="C498" s="8" t="str">
        <f>IF('Data Entry Table'!C498="","",'Data Entry Table'!C498)</f>
        <v/>
      </c>
      <c r="D498" s="9" t="str">
        <f>IF('Data Entry Table'!K498="","",'Data Entry Table'!K498)</f>
        <v/>
      </c>
      <c r="E498" s="9" t="str">
        <f>IF('Data Entry Table'!L498="","",'Data Entry Table'!L498)</f>
        <v/>
      </c>
      <c r="F498" s="9" t="str">
        <f>IF('Data Entry Table'!M498="","",'Data Entry Table'!M498)</f>
        <v/>
      </c>
      <c r="G498" s="9" t="str">
        <f>IF('Data Entry Table'!N498="","",'Data Entry Table'!N498)</f>
        <v/>
      </c>
      <c r="H498" s="10" t="str">
        <f t="shared" si="0"/>
        <v/>
      </c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</row>
    <row r="499" spans="1:31" ht="15.75" customHeight="1" x14ac:dyDescent="0.2">
      <c r="A499" s="7"/>
      <c r="B499" s="7"/>
      <c r="C499" s="8" t="str">
        <f>IF('Data Entry Table'!C499="","",'Data Entry Table'!C499)</f>
        <v/>
      </c>
      <c r="D499" s="9" t="str">
        <f>IF('Data Entry Table'!K499="","",'Data Entry Table'!K499)</f>
        <v/>
      </c>
      <c r="E499" s="9" t="str">
        <f>IF('Data Entry Table'!L499="","",'Data Entry Table'!L499)</f>
        <v/>
      </c>
      <c r="F499" s="9" t="str">
        <f>IF('Data Entry Table'!M499="","",'Data Entry Table'!M499)</f>
        <v/>
      </c>
      <c r="G499" s="9" t="str">
        <f>IF('Data Entry Table'!N499="","",'Data Entry Table'!N499)</f>
        <v/>
      </c>
      <c r="H499" s="10" t="str">
        <f t="shared" si="0"/>
        <v/>
      </c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</row>
    <row r="500" spans="1:31" ht="15.75" customHeight="1" x14ac:dyDescent="0.2">
      <c r="A500" s="7"/>
      <c r="B500" s="7"/>
      <c r="C500" s="8" t="str">
        <f>IF('Data Entry Table'!C500="","",'Data Entry Table'!C500)</f>
        <v/>
      </c>
      <c r="D500" s="9" t="str">
        <f>IF('Data Entry Table'!K500="","",'Data Entry Table'!K500)</f>
        <v/>
      </c>
      <c r="E500" s="9" t="str">
        <f>IF('Data Entry Table'!L500="","",'Data Entry Table'!L500)</f>
        <v/>
      </c>
      <c r="F500" s="9" t="str">
        <f>IF('Data Entry Table'!M500="","",'Data Entry Table'!M500)</f>
        <v/>
      </c>
      <c r="G500" s="9" t="str">
        <f>IF('Data Entry Table'!N500="","",'Data Entry Table'!N500)</f>
        <v/>
      </c>
      <c r="H500" s="10" t="str">
        <f t="shared" si="0"/>
        <v/>
      </c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</row>
    <row r="501" spans="1:31" ht="15.75" customHeight="1" x14ac:dyDescent="0.2">
      <c r="A501" s="7"/>
      <c r="B501" s="7"/>
      <c r="C501" s="8" t="str">
        <f>IF('Data Entry Table'!C501="","",'Data Entry Table'!C501)</f>
        <v/>
      </c>
      <c r="D501" s="9" t="str">
        <f>IF('Data Entry Table'!K501="","",'Data Entry Table'!K501)</f>
        <v/>
      </c>
      <c r="E501" s="9" t="str">
        <f>IF('Data Entry Table'!L501="","",'Data Entry Table'!L501)</f>
        <v/>
      </c>
      <c r="F501" s="9" t="str">
        <f>IF('Data Entry Table'!M501="","",'Data Entry Table'!M501)</f>
        <v/>
      </c>
      <c r="G501" s="9" t="str">
        <f>IF('Data Entry Table'!N501="","",'Data Entry Table'!N501)</f>
        <v/>
      </c>
      <c r="H501" s="10" t="str">
        <f t="shared" si="0"/>
        <v/>
      </c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</row>
    <row r="502" spans="1:31" ht="15.75" customHeight="1" x14ac:dyDescent="0.2">
      <c r="A502" s="7"/>
      <c r="B502" s="7"/>
      <c r="C502" s="8" t="str">
        <f>IF('Data Entry Table'!C502="","",'Data Entry Table'!C502)</f>
        <v/>
      </c>
      <c r="D502" s="9" t="str">
        <f>IF('Data Entry Table'!K502="","",'Data Entry Table'!K502)</f>
        <v/>
      </c>
      <c r="E502" s="9" t="str">
        <f>IF('Data Entry Table'!L502="","",'Data Entry Table'!L502)</f>
        <v/>
      </c>
      <c r="F502" s="9" t="str">
        <f>IF('Data Entry Table'!M502="","",'Data Entry Table'!M502)</f>
        <v/>
      </c>
      <c r="G502" s="9" t="str">
        <f>IF('Data Entry Table'!N502="","",'Data Entry Table'!N502)</f>
        <v/>
      </c>
      <c r="H502" s="10" t="str">
        <f t="shared" si="0"/>
        <v/>
      </c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</row>
    <row r="503" spans="1:31" ht="15.75" customHeight="1" x14ac:dyDescent="0.2">
      <c r="A503" s="7"/>
      <c r="B503" s="7"/>
      <c r="C503" s="8" t="str">
        <f>IF('Data Entry Table'!C503="","",'Data Entry Table'!C503)</f>
        <v/>
      </c>
      <c r="D503" s="9" t="str">
        <f>IF('Data Entry Table'!K503="","",'Data Entry Table'!K503)</f>
        <v/>
      </c>
      <c r="E503" s="9" t="str">
        <f>IF('Data Entry Table'!L503="","",'Data Entry Table'!L503)</f>
        <v/>
      </c>
      <c r="F503" s="9" t="str">
        <f>IF('Data Entry Table'!M503="","",'Data Entry Table'!M503)</f>
        <v/>
      </c>
      <c r="G503" s="9" t="str">
        <f>IF('Data Entry Table'!N503="","",'Data Entry Table'!N503)</f>
        <v/>
      </c>
      <c r="H503" s="10" t="str">
        <f t="shared" si="0"/>
        <v/>
      </c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</row>
    <row r="504" spans="1:31" ht="15.75" customHeight="1" x14ac:dyDescent="0.2">
      <c r="A504" s="7"/>
      <c r="B504" s="7"/>
      <c r="C504" s="8" t="str">
        <f>IF('Data Entry Table'!C504="","",'Data Entry Table'!C504)</f>
        <v/>
      </c>
      <c r="D504" s="9" t="str">
        <f>IF('Data Entry Table'!K504="","",'Data Entry Table'!K504)</f>
        <v/>
      </c>
      <c r="E504" s="9" t="str">
        <f>IF('Data Entry Table'!L504="","",'Data Entry Table'!L504)</f>
        <v/>
      </c>
      <c r="F504" s="9" t="str">
        <f>IF('Data Entry Table'!M504="","",'Data Entry Table'!M504)</f>
        <v/>
      </c>
      <c r="G504" s="9" t="str">
        <f>IF('Data Entry Table'!N504="","",'Data Entry Table'!N504)</f>
        <v/>
      </c>
      <c r="H504" s="10" t="str">
        <f t="shared" si="0"/>
        <v/>
      </c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</row>
    <row r="505" spans="1:31" ht="15.75" customHeight="1" x14ac:dyDescent="0.2">
      <c r="A505" s="7"/>
      <c r="B505" s="7"/>
      <c r="C505" s="8" t="str">
        <f>IF('Data Entry Table'!C505="","",'Data Entry Table'!C505)</f>
        <v/>
      </c>
      <c r="D505" s="9" t="str">
        <f>IF('Data Entry Table'!K505="","",'Data Entry Table'!K505)</f>
        <v/>
      </c>
      <c r="E505" s="9" t="str">
        <f>IF('Data Entry Table'!L505="","",'Data Entry Table'!L505)</f>
        <v/>
      </c>
      <c r="F505" s="9" t="str">
        <f>IF('Data Entry Table'!M505="","",'Data Entry Table'!M505)</f>
        <v/>
      </c>
      <c r="G505" s="9" t="str">
        <f>IF('Data Entry Table'!N505="","",'Data Entry Table'!N505)</f>
        <v/>
      </c>
      <c r="H505" s="10" t="str">
        <f t="shared" si="0"/>
        <v/>
      </c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</row>
    <row r="506" spans="1:31" ht="15.75" customHeight="1" x14ac:dyDescent="0.2">
      <c r="A506" s="7"/>
      <c r="B506" s="7"/>
      <c r="C506" s="8" t="str">
        <f>IF('Data Entry Table'!C506="","",'Data Entry Table'!C506)</f>
        <v/>
      </c>
      <c r="D506" s="9" t="str">
        <f>IF('Data Entry Table'!K506="","",'Data Entry Table'!K506)</f>
        <v/>
      </c>
      <c r="E506" s="9" t="str">
        <f>IF('Data Entry Table'!L506="","",'Data Entry Table'!L506)</f>
        <v/>
      </c>
      <c r="F506" s="9" t="str">
        <f>IF('Data Entry Table'!M506="","",'Data Entry Table'!M506)</f>
        <v/>
      </c>
      <c r="G506" s="9" t="str">
        <f>IF('Data Entry Table'!N506="","",'Data Entry Table'!N506)</f>
        <v/>
      </c>
      <c r="H506" s="10" t="str">
        <f t="shared" si="0"/>
        <v/>
      </c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</row>
    <row r="507" spans="1:31" ht="15.75" customHeight="1" x14ac:dyDescent="0.2">
      <c r="A507" s="7"/>
      <c r="B507" s="7"/>
      <c r="C507" s="8" t="str">
        <f>IF('Data Entry Table'!C507="","",'Data Entry Table'!C507)</f>
        <v/>
      </c>
      <c r="D507" s="9" t="str">
        <f>IF('Data Entry Table'!K507="","",'Data Entry Table'!K507)</f>
        <v/>
      </c>
      <c r="E507" s="9" t="str">
        <f>IF('Data Entry Table'!L507="","",'Data Entry Table'!L507)</f>
        <v/>
      </c>
      <c r="F507" s="9" t="str">
        <f>IF('Data Entry Table'!M507="","",'Data Entry Table'!M507)</f>
        <v/>
      </c>
      <c r="G507" s="9" t="str">
        <f>IF('Data Entry Table'!N507="","",'Data Entry Table'!N507)</f>
        <v/>
      </c>
      <c r="H507" s="10" t="str">
        <f t="shared" si="0"/>
        <v/>
      </c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</row>
    <row r="508" spans="1:31" ht="15.75" customHeight="1" x14ac:dyDescent="0.2">
      <c r="A508" s="7"/>
      <c r="B508" s="7"/>
      <c r="C508" s="8" t="str">
        <f>IF('Data Entry Table'!C508="","",'Data Entry Table'!C508)</f>
        <v/>
      </c>
      <c r="D508" s="9" t="str">
        <f>IF('Data Entry Table'!K508="","",'Data Entry Table'!K508)</f>
        <v/>
      </c>
      <c r="E508" s="9" t="str">
        <f>IF('Data Entry Table'!L508="","",'Data Entry Table'!L508)</f>
        <v/>
      </c>
      <c r="F508" s="9" t="str">
        <f>IF('Data Entry Table'!M508="","",'Data Entry Table'!M508)</f>
        <v/>
      </c>
      <c r="G508" s="9" t="str">
        <f>IF('Data Entry Table'!N508="","",'Data Entry Table'!N508)</f>
        <v/>
      </c>
      <c r="H508" s="10" t="str">
        <f t="shared" si="0"/>
        <v/>
      </c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</row>
    <row r="509" spans="1:31" ht="15.75" customHeight="1" x14ac:dyDescent="0.2">
      <c r="A509" s="7"/>
      <c r="B509" s="7"/>
      <c r="C509" s="8" t="str">
        <f>IF('Data Entry Table'!C509="","",'Data Entry Table'!C509)</f>
        <v/>
      </c>
      <c r="D509" s="9" t="str">
        <f>IF('Data Entry Table'!K509="","",'Data Entry Table'!K509)</f>
        <v/>
      </c>
      <c r="E509" s="9" t="str">
        <f>IF('Data Entry Table'!L509="","",'Data Entry Table'!L509)</f>
        <v/>
      </c>
      <c r="F509" s="9" t="str">
        <f>IF('Data Entry Table'!M509="","",'Data Entry Table'!M509)</f>
        <v/>
      </c>
      <c r="G509" s="9" t="str">
        <f>IF('Data Entry Table'!N509="","",'Data Entry Table'!N509)</f>
        <v/>
      </c>
      <c r="H509" s="10" t="str">
        <f t="shared" si="0"/>
        <v/>
      </c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</row>
    <row r="510" spans="1:31" ht="15.75" customHeight="1" x14ac:dyDescent="0.2">
      <c r="A510" s="7"/>
      <c r="B510" s="7"/>
      <c r="C510" s="8" t="str">
        <f>IF('Data Entry Table'!C510="","",'Data Entry Table'!C510)</f>
        <v/>
      </c>
      <c r="D510" s="9" t="str">
        <f>IF('Data Entry Table'!K510="","",'Data Entry Table'!K510)</f>
        <v/>
      </c>
      <c r="E510" s="9" t="str">
        <f>IF('Data Entry Table'!L510="","",'Data Entry Table'!L510)</f>
        <v/>
      </c>
      <c r="F510" s="9" t="str">
        <f>IF('Data Entry Table'!M510="","",'Data Entry Table'!M510)</f>
        <v/>
      </c>
      <c r="G510" s="9" t="str">
        <f>IF('Data Entry Table'!N510="","",'Data Entry Table'!N510)</f>
        <v/>
      </c>
      <c r="H510" s="10" t="str">
        <f t="shared" si="0"/>
        <v/>
      </c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</row>
    <row r="511" spans="1:31" ht="15.75" customHeight="1" x14ac:dyDescent="0.2">
      <c r="A511" s="7"/>
      <c r="B511" s="7"/>
      <c r="C511" s="8" t="str">
        <f>IF('Data Entry Table'!C511="","",'Data Entry Table'!C511)</f>
        <v/>
      </c>
      <c r="D511" s="9" t="str">
        <f>IF('Data Entry Table'!K511="","",'Data Entry Table'!K511)</f>
        <v/>
      </c>
      <c r="E511" s="9" t="str">
        <f>IF('Data Entry Table'!L511="","",'Data Entry Table'!L511)</f>
        <v/>
      </c>
      <c r="F511" s="9" t="str">
        <f>IF('Data Entry Table'!M511="","",'Data Entry Table'!M511)</f>
        <v/>
      </c>
      <c r="G511" s="9" t="str">
        <f>IF('Data Entry Table'!N511="","",'Data Entry Table'!N511)</f>
        <v/>
      </c>
      <c r="H511" s="10" t="str">
        <f t="shared" si="0"/>
        <v/>
      </c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</row>
    <row r="512" spans="1:31" ht="15.75" customHeight="1" x14ac:dyDescent="0.2">
      <c r="A512" s="7"/>
      <c r="B512" s="7"/>
      <c r="C512" s="8" t="str">
        <f>IF('Data Entry Table'!C512="","",'Data Entry Table'!C512)</f>
        <v/>
      </c>
      <c r="D512" s="9" t="str">
        <f>IF('Data Entry Table'!K512="","",'Data Entry Table'!K512)</f>
        <v/>
      </c>
      <c r="E512" s="9" t="str">
        <f>IF('Data Entry Table'!L512="","",'Data Entry Table'!L512)</f>
        <v/>
      </c>
      <c r="F512" s="9" t="str">
        <f>IF('Data Entry Table'!M512="","",'Data Entry Table'!M512)</f>
        <v/>
      </c>
      <c r="G512" s="9" t="str">
        <f>IF('Data Entry Table'!N512="","",'Data Entry Table'!N512)</f>
        <v/>
      </c>
      <c r="H512" s="10" t="str">
        <f t="shared" si="0"/>
        <v/>
      </c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</row>
    <row r="513" spans="1:31" ht="15.75" customHeight="1" x14ac:dyDescent="0.2">
      <c r="A513" s="7"/>
      <c r="B513" s="7"/>
      <c r="C513" s="8" t="str">
        <f>IF('Data Entry Table'!C513="","",'Data Entry Table'!C513)</f>
        <v/>
      </c>
      <c r="D513" s="9" t="str">
        <f>IF('Data Entry Table'!K513="","",'Data Entry Table'!K513)</f>
        <v/>
      </c>
      <c r="E513" s="9" t="str">
        <f>IF('Data Entry Table'!L513="","",'Data Entry Table'!L513)</f>
        <v/>
      </c>
      <c r="F513" s="9" t="str">
        <f>IF('Data Entry Table'!M513="","",'Data Entry Table'!M513)</f>
        <v/>
      </c>
      <c r="G513" s="9" t="str">
        <f>IF('Data Entry Table'!N513="","",'Data Entry Table'!N513)</f>
        <v/>
      </c>
      <c r="H513" s="10" t="str">
        <f t="shared" si="0"/>
        <v/>
      </c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</row>
    <row r="514" spans="1:31" ht="15.75" customHeight="1" x14ac:dyDescent="0.2">
      <c r="A514" s="7"/>
      <c r="B514" s="7"/>
      <c r="C514" s="8" t="str">
        <f>IF('Data Entry Table'!C514="","",'Data Entry Table'!C514)</f>
        <v/>
      </c>
      <c r="D514" s="9" t="str">
        <f>IF('Data Entry Table'!K514="","",'Data Entry Table'!K514)</f>
        <v/>
      </c>
      <c r="E514" s="9" t="str">
        <f>IF('Data Entry Table'!L514="","",'Data Entry Table'!L514)</f>
        <v/>
      </c>
      <c r="F514" s="9" t="str">
        <f>IF('Data Entry Table'!M514="","",'Data Entry Table'!M514)</f>
        <v/>
      </c>
      <c r="G514" s="9" t="str">
        <f>IF('Data Entry Table'!N514="","",'Data Entry Table'!N514)</f>
        <v/>
      </c>
      <c r="H514" s="10" t="str">
        <f t="shared" si="0"/>
        <v/>
      </c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</row>
    <row r="515" spans="1:31" ht="15.75" customHeight="1" x14ac:dyDescent="0.2">
      <c r="A515" s="7"/>
      <c r="B515" s="7"/>
      <c r="C515" s="8" t="str">
        <f>IF('Data Entry Table'!C515="","",'Data Entry Table'!C515)</f>
        <v/>
      </c>
      <c r="D515" s="9" t="str">
        <f>IF('Data Entry Table'!K515="","",'Data Entry Table'!K515)</f>
        <v/>
      </c>
      <c r="E515" s="9" t="str">
        <f>IF('Data Entry Table'!L515="","",'Data Entry Table'!L515)</f>
        <v/>
      </c>
      <c r="F515" s="9" t="str">
        <f>IF('Data Entry Table'!M515="","",'Data Entry Table'!M515)</f>
        <v/>
      </c>
      <c r="G515" s="9" t="str">
        <f>IF('Data Entry Table'!N515="","",'Data Entry Table'!N515)</f>
        <v/>
      </c>
      <c r="H515" s="10" t="str">
        <f t="shared" si="0"/>
        <v/>
      </c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</row>
    <row r="516" spans="1:31" ht="15.75" customHeight="1" x14ac:dyDescent="0.2">
      <c r="A516" s="7"/>
      <c r="B516" s="7"/>
      <c r="C516" s="8" t="str">
        <f>IF('Data Entry Table'!C516="","",'Data Entry Table'!C516)</f>
        <v/>
      </c>
      <c r="D516" s="9" t="str">
        <f>IF('Data Entry Table'!K516="","",'Data Entry Table'!K516)</f>
        <v/>
      </c>
      <c r="E516" s="9" t="str">
        <f>IF('Data Entry Table'!L516="","",'Data Entry Table'!L516)</f>
        <v/>
      </c>
      <c r="F516" s="9" t="str">
        <f>IF('Data Entry Table'!M516="","",'Data Entry Table'!M516)</f>
        <v/>
      </c>
      <c r="G516" s="9" t="str">
        <f>IF('Data Entry Table'!N516="","",'Data Entry Table'!N516)</f>
        <v/>
      </c>
      <c r="H516" s="10" t="str">
        <f t="shared" si="0"/>
        <v/>
      </c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</row>
    <row r="517" spans="1:31" ht="15.75" customHeight="1" x14ac:dyDescent="0.2">
      <c r="A517" s="7"/>
      <c r="B517" s="7"/>
      <c r="C517" s="8" t="str">
        <f>IF('Data Entry Table'!C517="","",'Data Entry Table'!C517)</f>
        <v/>
      </c>
      <c r="D517" s="9" t="str">
        <f>IF('Data Entry Table'!K517="","",'Data Entry Table'!K517)</f>
        <v/>
      </c>
      <c r="E517" s="9" t="str">
        <f>IF('Data Entry Table'!L517="","",'Data Entry Table'!L517)</f>
        <v/>
      </c>
      <c r="F517" s="9" t="str">
        <f>IF('Data Entry Table'!M517="","",'Data Entry Table'!M517)</f>
        <v/>
      </c>
      <c r="G517" s="9" t="str">
        <f>IF('Data Entry Table'!N517="","",'Data Entry Table'!N517)</f>
        <v/>
      </c>
      <c r="H517" s="10" t="str">
        <f t="shared" si="0"/>
        <v/>
      </c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</row>
    <row r="518" spans="1:31" ht="15.75" customHeight="1" x14ac:dyDescent="0.2">
      <c r="A518" s="7"/>
      <c r="B518" s="7"/>
      <c r="C518" s="8" t="str">
        <f>IF('Data Entry Table'!C518="","",'Data Entry Table'!C518)</f>
        <v/>
      </c>
      <c r="D518" s="9" t="str">
        <f>IF('Data Entry Table'!K518="","",'Data Entry Table'!K518)</f>
        <v/>
      </c>
      <c r="E518" s="9" t="str">
        <f>IF('Data Entry Table'!L518="","",'Data Entry Table'!L518)</f>
        <v/>
      </c>
      <c r="F518" s="9" t="str">
        <f>IF('Data Entry Table'!M518="","",'Data Entry Table'!M518)</f>
        <v/>
      </c>
      <c r="G518" s="9" t="str">
        <f>IF('Data Entry Table'!N518="","",'Data Entry Table'!N518)</f>
        <v/>
      </c>
      <c r="H518" s="10" t="str">
        <f t="shared" si="0"/>
        <v/>
      </c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</row>
    <row r="519" spans="1:31" ht="15.75" customHeight="1" x14ac:dyDescent="0.2">
      <c r="A519" s="7"/>
      <c r="B519" s="7"/>
      <c r="C519" s="8" t="str">
        <f>IF('Data Entry Table'!C519="","",'Data Entry Table'!C519)</f>
        <v/>
      </c>
      <c r="D519" s="9" t="str">
        <f>IF('Data Entry Table'!K519="","",'Data Entry Table'!K519)</f>
        <v/>
      </c>
      <c r="E519" s="9" t="str">
        <f>IF('Data Entry Table'!L519="","",'Data Entry Table'!L519)</f>
        <v/>
      </c>
      <c r="F519" s="9" t="str">
        <f>IF('Data Entry Table'!M519="","",'Data Entry Table'!M519)</f>
        <v/>
      </c>
      <c r="G519" s="9" t="str">
        <f>IF('Data Entry Table'!N519="","",'Data Entry Table'!N519)</f>
        <v/>
      </c>
      <c r="H519" s="10" t="str">
        <f t="shared" si="0"/>
        <v/>
      </c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</row>
    <row r="520" spans="1:31" ht="15.75" customHeight="1" x14ac:dyDescent="0.2">
      <c r="A520" s="7"/>
      <c r="B520" s="7"/>
      <c r="C520" s="8" t="str">
        <f>IF('Data Entry Table'!C520="","",'Data Entry Table'!C520)</f>
        <v/>
      </c>
      <c r="D520" s="9" t="str">
        <f>IF('Data Entry Table'!K520="","",'Data Entry Table'!K520)</f>
        <v/>
      </c>
      <c r="E520" s="9" t="str">
        <f>IF('Data Entry Table'!L520="","",'Data Entry Table'!L520)</f>
        <v/>
      </c>
      <c r="F520" s="9" t="str">
        <f>IF('Data Entry Table'!M520="","",'Data Entry Table'!M520)</f>
        <v/>
      </c>
      <c r="G520" s="9" t="str">
        <f>IF('Data Entry Table'!N520="","",'Data Entry Table'!N520)</f>
        <v/>
      </c>
      <c r="H520" s="10" t="str">
        <f t="shared" si="0"/>
        <v/>
      </c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</row>
    <row r="521" spans="1:31" ht="15.75" customHeight="1" x14ac:dyDescent="0.2">
      <c r="A521" s="7"/>
      <c r="B521" s="7"/>
      <c r="C521" s="8" t="str">
        <f>IF('Data Entry Table'!C521="","",'Data Entry Table'!C521)</f>
        <v/>
      </c>
      <c r="D521" s="9" t="str">
        <f>IF('Data Entry Table'!K521="","",'Data Entry Table'!K521)</f>
        <v/>
      </c>
      <c r="E521" s="9" t="str">
        <f>IF('Data Entry Table'!L521="","",'Data Entry Table'!L521)</f>
        <v/>
      </c>
      <c r="F521" s="9" t="str">
        <f>IF('Data Entry Table'!M521="","",'Data Entry Table'!M521)</f>
        <v/>
      </c>
      <c r="G521" s="9" t="str">
        <f>IF('Data Entry Table'!N521="","",'Data Entry Table'!N521)</f>
        <v/>
      </c>
      <c r="H521" s="10" t="str">
        <f t="shared" si="0"/>
        <v/>
      </c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</row>
    <row r="522" spans="1:31" ht="15.75" customHeight="1" x14ac:dyDescent="0.2">
      <c r="A522" s="7"/>
      <c r="B522" s="7"/>
      <c r="C522" s="8" t="str">
        <f>IF('Data Entry Table'!C522="","",'Data Entry Table'!C522)</f>
        <v/>
      </c>
      <c r="D522" s="9" t="str">
        <f>IF('Data Entry Table'!K522="","",'Data Entry Table'!K522)</f>
        <v/>
      </c>
      <c r="E522" s="9" t="str">
        <f>IF('Data Entry Table'!L522="","",'Data Entry Table'!L522)</f>
        <v/>
      </c>
      <c r="F522" s="9" t="str">
        <f>IF('Data Entry Table'!M522="","",'Data Entry Table'!M522)</f>
        <v/>
      </c>
      <c r="G522" s="9" t="str">
        <f>IF('Data Entry Table'!N522="","",'Data Entry Table'!N522)</f>
        <v/>
      </c>
      <c r="H522" s="10" t="str">
        <f t="shared" si="0"/>
        <v/>
      </c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</row>
    <row r="523" spans="1:31" ht="15.75" customHeight="1" x14ac:dyDescent="0.2">
      <c r="A523" s="7"/>
      <c r="B523" s="7"/>
      <c r="C523" s="8" t="str">
        <f>IF('Data Entry Table'!C523="","",'Data Entry Table'!C523)</f>
        <v/>
      </c>
      <c r="D523" s="9" t="str">
        <f>IF('Data Entry Table'!K523="","",'Data Entry Table'!K523)</f>
        <v/>
      </c>
      <c r="E523" s="9" t="str">
        <f>IF('Data Entry Table'!L523="","",'Data Entry Table'!L523)</f>
        <v/>
      </c>
      <c r="F523" s="9" t="str">
        <f>IF('Data Entry Table'!M523="","",'Data Entry Table'!M523)</f>
        <v/>
      </c>
      <c r="G523" s="9" t="str">
        <f>IF('Data Entry Table'!N523="","",'Data Entry Table'!N523)</f>
        <v/>
      </c>
      <c r="H523" s="10" t="str">
        <f t="shared" si="0"/>
        <v/>
      </c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</row>
    <row r="524" spans="1:31" ht="15.75" customHeight="1" x14ac:dyDescent="0.2">
      <c r="A524" s="7"/>
      <c r="B524" s="7"/>
      <c r="C524" s="8" t="str">
        <f>IF('Data Entry Table'!C524="","",'Data Entry Table'!C524)</f>
        <v/>
      </c>
      <c r="D524" s="9" t="str">
        <f>IF('Data Entry Table'!K524="","",'Data Entry Table'!K524)</f>
        <v/>
      </c>
      <c r="E524" s="9" t="str">
        <f>IF('Data Entry Table'!L524="","",'Data Entry Table'!L524)</f>
        <v/>
      </c>
      <c r="F524" s="9" t="str">
        <f>IF('Data Entry Table'!M524="","",'Data Entry Table'!M524)</f>
        <v/>
      </c>
      <c r="G524" s="9" t="str">
        <f>IF('Data Entry Table'!N524="","",'Data Entry Table'!N524)</f>
        <v/>
      </c>
      <c r="H524" s="10" t="str">
        <f t="shared" si="0"/>
        <v/>
      </c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</row>
    <row r="525" spans="1:31" ht="15.75" customHeight="1" x14ac:dyDescent="0.2">
      <c r="A525" s="7"/>
      <c r="B525" s="7"/>
      <c r="C525" s="8" t="str">
        <f>IF('Data Entry Table'!C525="","",'Data Entry Table'!C525)</f>
        <v/>
      </c>
      <c r="D525" s="9" t="str">
        <f>IF('Data Entry Table'!K525="","",'Data Entry Table'!K525)</f>
        <v/>
      </c>
      <c r="E525" s="9" t="str">
        <f>IF('Data Entry Table'!L525="","",'Data Entry Table'!L525)</f>
        <v/>
      </c>
      <c r="F525" s="9" t="str">
        <f>IF('Data Entry Table'!M525="","",'Data Entry Table'!M525)</f>
        <v/>
      </c>
      <c r="G525" s="9" t="str">
        <f>IF('Data Entry Table'!N525="","",'Data Entry Table'!N525)</f>
        <v/>
      </c>
      <c r="H525" s="10" t="str">
        <f t="shared" si="0"/>
        <v/>
      </c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</row>
    <row r="526" spans="1:31" ht="15.75" customHeight="1" x14ac:dyDescent="0.2">
      <c r="A526" s="7"/>
      <c r="B526" s="7"/>
      <c r="C526" s="8" t="str">
        <f>IF('Data Entry Table'!C526="","",'Data Entry Table'!C526)</f>
        <v/>
      </c>
      <c r="D526" s="9" t="str">
        <f>IF('Data Entry Table'!K526="","",'Data Entry Table'!K526)</f>
        <v/>
      </c>
      <c r="E526" s="9" t="str">
        <f>IF('Data Entry Table'!L526="","",'Data Entry Table'!L526)</f>
        <v/>
      </c>
      <c r="F526" s="9" t="str">
        <f>IF('Data Entry Table'!M526="","",'Data Entry Table'!M526)</f>
        <v/>
      </c>
      <c r="G526" s="9" t="str">
        <f>IF('Data Entry Table'!N526="","",'Data Entry Table'!N526)</f>
        <v/>
      </c>
      <c r="H526" s="10" t="str">
        <f t="shared" si="0"/>
        <v/>
      </c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</row>
    <row r="527" spans="1:31" ht="15.75" customHeight="1" x14ac:dyDescent="0.2">
      <c r="A527" s="7"/>
      <c r="B527" s="7"/>
      <c r="C527" s="8" t="str">
        <f>IF('Data Entry Table'!C527="","",'Data Entry Table'!C527)</f>
        <v/>
      </c>
      <c r="D527" s="9" t="str">
        <f>IF('Data Entry Table'!K527="","",'Data Entry Table'!K527)</f>
        <v/>
      </c>
      <c r="E527" s="9" t="str">
        <f>IF('Data Entry Table'!L527="","",'Data Entry Table'!L527)</f>
        <v/>
      </c>
      <c r="F527" s="9" t="str">
        <f>IF('Data Entry Table'!M527="","",'Data Entry Table'!M527)</f>
        <v/>
      </c>
      <c r="G527" s="9" t="str">
        <f>IF('Data Entry Table'!N527="","",'Data Entry Table'!N527)</f>
        <v/>
      </c>
      <c r="H527" s="10" t="str">
        <f t="shared" si="0"/>
        <v/>
      </c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</row>
    <row r="528" spans="1:31" ht="15.75" customHeight="1" x14ac:dyDescent="0.2">
      <c r="A528" s="7"/>
      <c r="B528" s="7"/>
      <c r="C528" s="8" t="str">
        <f>IF('Data Entry Table'!C528="","",'Data Entry Table'!C528)</f>
        <v/>
      </c>
      <c r="D528" s="9" t="str">
        <f>IF('Data Entry Table'!K528="","",'Data Entry Table'!K528)</f>
        <v/>
      </c>
      <c r="E528" s="9" t="str">
        <f>IF('Data Entry Table'!L528="","",'Data Entry Table'!L528)</f>
        <v/>
      </c>
      <c r="F528" s="9" t="str">
        <f>IF('Data Entry Table'!M528="","",'Data Entry Table'!M528)</f>
        <v/>
      </c>
      <c r="G528" s="9" t="str">
        <f>IF('Data Entry Table'!N528="","",'Data Entry Table'!N528)</f>
        <v/>
      </c>
      <c r="H528" s="10" t="str">
        <f t="shared" si="0"/>
        <v/>
      </c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</row>
    <row r="529" spans="1:31" ht="15.75" customHeight="1" x14ac:dyDescent="0.2">
      <c r="A529" s="7"/>
      <c r="B529" s="7"/>
      <c r="C529" s="8" t="str">
        <f>IF('Data Entry Table'!C529="","",'Data Entry Table'!C529)</f>
        <v/>
      </c>
      <c r="D529" s="9" t="str">
        <f>IF('Data Entry Table'!K529="","",'Data Entry Table'!K529)</f>
        <v/>
      </c>
      <c r="E529" s="9" t="str">
        <f>IF('Data Entry Table'!L529="","",'Data Entry Table'!L529)</f>
        <v/>
      </c>
      <c r="F529" s="9" t="str">
        <f>IF('Data Entry Table'!M529="","",'Data Entry Table'!M529)</f>
        <v/>
      </c>
      <c r="G529" s="9" t="str">
        <f>IF('Data Entry Table'!N529="","",'Data Entry Table'!N529)</f>
        <v/>
      </c>
      <c r="H529" s="10" t="str">
        <f t="shared" si="0"/>
        <v/>
      </c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</row>
    <row r="530" spans="1:31" ht="15.75" customHeight="1" x14ac:dyDescent="0.2">
      <c r="A530" s="7"/>
      <c r="B530" s="7"/>
      <c r="C530" s="8" t="str">
        <f>IF('Data Entry Table'!C530="","",'Data Entry Table'!C530)</f>
        <v/>
      </c>
      <c r="D530" s="9" t="str">
        <f>IF('Data Entry Table'!K530="","",'Data Entry Table'!K530)</f>
        <v/>
      </c>
      <c r="E530" s="9" t="str">
        <f>IF('Data Entry Table'!L530="","",'Data Entry Table'!L530)</f>
        <v/>
      </c>
      <c r="F530" s="9" t="str">
        <f>IF('Data Entry Table'!M530="","",'Data Entry Table'!M530)</f>
        <v/>
      </c>
      <c r="G530" s="9" t="str">
        <f>IF('Data Entry Table'!N530="","",'Data Entry Table'!N530)</f>
        <v/>
      </c>
      <c r="H530" s="10" t="str">
        <f t="shared" si="0"/>
        <v/>
      </c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</row>
    <row r="531" spans="1:31" ht="15.75" customHeight="1" x14ac:dyDescent="0.2">
      <c r="A531" s="7"/>
      <c r="B531" s="7"/>
      <c r="C531" s="8" t="str">
        <f>IF('Data Entry Table'!C531="","",'Data Entry Table'!C531)</f>
        <v/>
      </c>
      <c r="D531" s="9" t="str">
        <f>IF('Data Entry Table'!K531="","",'Data Entry Table'!K531)</f>
        <v/>
      </c>
      <c r="E531" s="9" t="str">
        <f>IF('Data Entry Table'!L531="","",'Data Entry Table'!L531)</f>
        <v/>
      </c>
      <c r="F531" s="9" t="str">
        <f>IF('Data Entry Table'!M531="","",'Data Entry Table'!M531)</f>
        <v/>
      </c>
      <c r="G531" s="9" t="str">
        <f>IF('Data Entry Table'!N531="","",'Data Entry Table'!N531)</f>
        <v/>
      </c>
      <c r="H531" s="10" t="str">
        <f t="shared" si="0"/>
        <v/>
      </c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</row>
    <row r="532" spans="1:31" ht="15.75" customHeight="1" x14ac:dyDescent="0.2">
      <c r="A532" s="7"/>
      <c r="B532" s="7"/>
      <c r="C532" s="8" t="str">
        <f>IF('Data Entry Table'!C532="","",'Data Entry Table'!C532)</f>
        <v/>
      </c>
      <c r="D532" s="9" t="str">
        <f>IF('Data Entry Table'!K532="","",'Data Entry Table'!K532)</f>
        <v/>
      </c>
      <c r="E532" s="9" t="str">
        <f>IF('Data Entry Table'!L532="","",'Data Entry Table'!L532)</f>
        <v/>
      </c>
      <c r="F532" s="9" t="str">
        <f>IF('Data Entry Table'!M532="","",'Data Entry Table'!M532)</f>
        <v/>
      </c>
      <c r="G532" s="9" t="str">
        <f>IF('Data Entry Table'!N532="","",'Data Entry Table'!N532)</f>
        <v/>
      </c>
      <c r="H532" s="10" t="str">
        <f t="shared" si="0"/>
        <v/>
      </c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</row>
    <row r="533" spans="1:31" ht="15.75" customHeight="1" x14ac:dyDescent="0.2">
      <c r="A533" s="7"/>
      <c r="B533" s="7"/>
      <c r="C533" s="8" t="str">
        <f>IF('Data Entry Table'!C533="","",'Data Entry Table'!C533)</f>
        <v/>
      </c>
      <c r="D533" s="9" t="str">
        <f>IF('Data Entry Table'!K533="","",'Data Entry Table'!K533)</f>
        <v/>
      </c>
      <c r="E533" s="9" t="str">
        <f>IF('Data Entry Table'!L533="","",'Data Entry Table'!L533)</f>
        <v/>
      </c>
      <c r="F533" s="9" t="str">
        <f>IF('Data Entry Table'!M533="","",'Data Entry Table'!M533)</f>
        <v/>
      </c>
      <c r="G533" s="9" t="str">
        <f>IF('Data Entry Table'!N533="","",'Data Entry Table'!N533)</f>
        <v/>
      </c>
      <c r="H533" s="10" t="str">
        <f t="shared" si="0"/>
        <v/>
      </c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</row>
    <row r="534" spans="1:31" ht="15.75" customHeight="1" x14ac:dyDescent="0.2">
      <c r="A534" s="7"/>
      <c r="B534" s="7"/>
      <c r="C534" s="8" t="str">
        <f>IF('Data Entry Table'!C534="","",'Data Entry Table'!C534)</f>
        <v/>
      </c>
      <c r="D534" s="9" t="str">
        <f>IF('Data Entry Table'!K534="","",'Data Entry Table'!K534)</f>
        <v/>
      </c>
      <c r="E534" s="9" t="str">
        <f>IF('Data Entry Table'!L534="","",'Data Entry Table'!L534)</f>
        <v/>
      </c>
      <c r="F534" s="9" t="str">
        <f>IF('Data Entry Table'!M534="","",'Data Entry Table'!M534)</f>
        <v/>
      </c>
      <c r="G534" s="9" t="str">
        <f>IF('Data Entry Table'!N534="","",'Data Entry Table'!N534)</f>
        <v/>
      </c>
      <c r="H534" s="10" t="str">
        <f t="shared" si="0"/>
        <v/>
      </c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</row>
    <row r="535" spans="1:31" ht="15.75" customHeight="1" x14ac:dyDescent="0.2">
      <c r="A535" s="7"/>
      <c r="B535" s="7"/>
      <c r="C535" s="8" t="str">
        <f>IF('Data Entry Table'!C535="","",'Data Entry Table'!C535)</f>
        <v/>
      </c>
      <c r="D535" s="9" t="str">
        <f>IF('Data Entry Table'!K535="","",'Data Entry Table'!K535)</f>
        <v/>
      </c>
      <c r="E535" s="9" t="str">
        <f>IF('Data Entry Table'!L535="","",'Data Entry Table'!L535)</f>
        <v/>
      </c>
      <c r="F535" s="9" t="str">
        <f>IF('Data Entry Table'!M535="","",'Data Entry Table'!M535)</f>
        <v/>
      </c>
      <c r="G535" s="9" t="str">
        <f>IF('Data Entry Table'!N535="","",'Data Entry Table'!N535)</f>
        <v/>
      </c>
      <c r="H535" s="10" t="str">
        <f t="shared" si="0"/>
        <v/>
      </c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</row>
    <row r="536" spans="1:31" ht="15.75" customHeight="1" x14ac:dyDescent="0.2">
      <c r="A536" s="7"/>
      <c r="B536" s="7"/>
      <c r="C536" s="8" t="str">
        <f>IF('Data Entry Table'!C536="","",'Data Entry Table'!C536)</f>
        <v/>
      </c>
      <c r="D536" s="9" t="str">
        <f>IF('Data Entry Table'!K536="","",'Data Entry Table'!K536)</f>
        <v/>
      </c>
      <c r="E536" s="9" t="str">
        <f>IF('Data Entry Table'!L536="","",'Data Entry Table'!L536)</f>
        <v/>
      </c>
      <c r="F536" s="9" t="str">
        <f>IF('Data Entry Table'!M536="","",'Data Entry Table'!M536)</f>
        <v/>
      </c>
      <c r="G536" s="9" t="str">
        <f>IF('Data Entry Table'!N536="","",'Data Entry Table'!N536)</f>
        <v/>
      </c>
      <c r="H536" s="10" t="str">
        <f t="shared" si="0"/>
        <v/>
      </c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</row>
    <row r="537" spans="1:31" ht="15.75" customHeight="1" x14ac:dyDescent="0.2">
      <c r="A537" s="7"/>
      <c r="B537" s="7"/>
      <c r="C537" s="8" t="str">
        <f>IF('Data Entry Table'!C537="","",'Data Entry Table'!C537)</f>
        <v/>
      </c>
      <c r="D537" s="9" t="str">
        <f>IF('Data Entry Table'!K537="","",'Data Entry Table'!K537)</f>
        <v/>
      </c>
      <c r="E537" s="9" t="str">
        <f>IF('Data Entry Table'!L537="","",'Data Entry Table'!L537)</f>
        <v/>
      </c>
      <c r="F537" s="9" t="str">
        <f>IF('Data Entry Table'!M537="","",'Data Entry Table'!M537)</f>
        <v/>
      </c>
      <c r="G537" s="9" t="str">
        <f>IF('Data Entry Table'!N537="","",'Data Entry Table'!N537)</f>
        <v/>
      </c>
      <c r="H537" s="10" t="str">
        <f t="shared" si="0"/>
        <v/>
      </c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</row>
    <row r="538" spans="1:31" ht="15.75" customHeight="1" x14ac:dyDescent="0.2">
      <c r="A538" s="7"/>
      <c r="B538" s="7"/>
      <c r="C538" s="8" t="str">
        <f>IF('Data Entry Table'!C538="","",'Data Entry Table'!C538)</f>
        <v/>
      </c>
      <c r="D538" s="9" t="str">
        <f>IF('Data Entry Table'!K538="","",'Data Entry Table'!K538)</f>
        <v/>
      </c>
      <c r="E538" s="9" t="str">
        <f>IF('Data Entry Table'!L538="","",'Data Entry Table'!L538)</f>
        <v/>
      </c>
      <c r="F538" s="9" t="str">
        <f>IF('Data Entry Table'!M538="","",'Data Entry Table'!M538)</f>
        <v/>
      </c>
      <c r="G538" s="9" t="str">
        <f>IF('Data Entry Table'!N538="","",'Data Entry Table'!N538)</f>
        <v/>
      </c>
      <c r="H538" s="10" t="str">
        <f t="shared" si="0"/>
        <v/>
      </c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</row>
    <row r="539" spans="1:31" ht="15.75" customHeight="1" x14ac:dyDescent="0.2">
      <c r="A539" s="7"/>
      <c r="B539" s="7"/>
      <c r="C539" s="8" t="str">
        <f>IF('Data Entry Table'!C539="","",'Data Entry Table'!C539)</f>
        <v/>
      </c>
      <c r="D539" s="9" t="str">
        <f>IF('Data Entry Table'!K539="","",'Data Entry Table'!K539)</f>
        <v/>
      </c>
      <c r="E539" s="9" t="str">
        <f>IF('Data Entry Table'!L539="","",'Data Entry Table'!L539)</f>
        <v/>
      </c>
      <c r="F539" s="9" t="str">
        <f>IF('Data Entry Table'!M539="","",'Data Entry Table'!M539)</f>
        <v/>
      </c>
      <c r="G539" s="9" t="str">
        <f>IF('Data Entry Table'!N539="","",'Data Entry Table'!N539)</f>
        <v/>
      </c>
      <c r="H539" s="10" t="str">
        <f t="shared" si="0"/>
        <v/>
      </c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</row>
    <row r="540" spans="1:31" ht="15.75" customHeight="1" x14ac:dyDescent="0.2">
      <c r="A540" s="7"/>
      <c r="B540" s="7"/>
      <c r="C540" s="8" t="str">
        <f>IF('Data Entry Table'!C540="","",'Data Entry Table'!C540)</f>
        <v/>
      </c>
      <c r="D540" s="9" t="str">
        <f>IF('Data Entry Table'!K540="","",'Data Entry Table'!K540)</f>
        <v/>
      </c>
      <c r="E540" s="9" t="str">
        <f>IF('Data Entry Table'!L540="","",'Data Entry Table'!L540)</f>
        <v/>
      </c>
      <c r="F540" s="9" t="str">
        <f>IF('Data Entry Table'!M540="","",'Data Entry Table'!M540)</f>
        <v/>
      </c>
      <c r="G540" s="9" t="str">
        <f>IF('Data Entry Table'!N540="","",'Data Entry Table'!N540)</f>
        <v/>
      </c>
      <c r="H540" s="10" t="str">
        <f t="shared" si="0"/>
        <v/>
      </c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</row>
    <row r="541" spans="1:31" ht="15.75" customHeight="1" x14ac:dyDescent="0.2">
      <c r="A541" s="7"/>
      <c r="B541" s="7"/>
      <c r="C541" s="8" t="str">
        <f>IF('Data Entry Table'!C541="","",'Data Entry Table'!C541)</f>
        <v/>
      </c>
      <c r="D541" s="9" t="str">
        <f>IF('Data Entry Table'!K541="","",'Data Entry Table'!K541)</f>
        <v/>
      </c>
      <c r="E541" s="9" t="str">
        <f>IF('Data Entry Table'!L541="","",'Data Entry Table'!L541)</f>
        <v/>
      </c>
      <c r="F541" s="9" t="str">
        <f>IF('Data Entry Table'!M541="","",'Data Entry Table'!M541)</f>
        <v/>
      </c>
      <c r="G541" s="9" t="str">
        <f>IF('Data Entry Table'!N541="","",'Data Entry Table'!N541)</f>
        <v/>
      </c>
      <c r="H541" s="10" t="str">
        <f t="shared" si="0"/>
        <v/>
      </c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</row>
    <row r="542" spans="1:31" ht="15.75" customHeight="1" x14ac:dyDescent="0.2">
      <c r="A542" s="7"/>
      <c r="B542" s="7"/>
      <c r="C542" s="8" t="str">
        <f>IF('Data Entry Table'!C542="","",'Data Entry Table'!C542)</f>
        <v/>
      </c>
      <c r="D542" s="9" t="str">
        <f>IF('Data Entry Table'!K542="","",'Data Entry Table'!K542)</f>
        <v/>
      </c>
      <c r="E542" s="9" t="str">
        <f>IF('Data Entry Table'!L542="","",'Data Entry Table'!L542)</f>
        <v/>
      </c>
      <c r="F542" s="9" t="str">
        <f>IF('Data Entry Table'!M542="","",'Data Entry Table'!M542)</f>
        <v/>
      </c>
      <c r="G542" s="9" t="str">
        <f>IF('Data Entry Table'!N542="","",'Data Entry Table'!N542)</f>
        <v/>
      </c>
      <c r="H542" s="10" t="str">
        <f t="shared" si="0"/>
        <v/>
      </c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</row>
    <row r="543" spans="1:31" ht="15.75" customHeight="1" x14ac:dyDescent="0.2">
      <c r="A543" s="7"/>
      <c r="B543" s="7"/>
      <c r="C543" s="8" t="str">
        <f>IF('Data Entry Table'!C543="","",'Data Entry Table'!C543)</f>
        <v/>
      </c>
      <c r="D543" s="9" t="str">
        <f>IF('Data Entry Table'!K543="","",'Data Entry Table'!K543)</f>
        <v/>
      </c>
      <c r="E543" s="9" t="str">
        <f>IF('Data Entry Table'!L543="","",'Data Entry Table'!L543)</f>
        <v/>
      </c>
      <c r="F543" s="9" t="str">
        <f>IF('Data Entry Table'!M543="","",'Data Entry Table'!M543)</f>
        <v/>
      </c>
      <c r="G543" s="9" t="str">
        <f>IF('Data Entry Table'!N543="","",'Data Entry Table'!N543)</f>
        <v/>
      </c>
      <c r="H543" s="10" t="str">
        <f t="shared" si="0"/>
        <v/>
      </c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</row>
    <row r="544" spans="1:31" ht="15.75" customHeight="1" x14ac:dyDescent="0.2">
      <c r="A544" s="7"/>
      <c r="B544" s="7"/>
      <c r="C544" s="8" t="str">
        <f>IF('Data Entry Table'!C544="","",'Data Entry Table'!C544)</f>
        <v/>
      </c>
      <c r="D544" s="9" t="str">
        <f>IF('Data Entry Table'!K544="","",'Data Entry Table'!K544)</f>
        <v/>
      </c>
      <c r="E544" s="9" t="str">
        <f>IF('Data Entry Table'!L544="","",'Data Entry Table'!L544)</f>
        <v/>
      </c>
      <c r="F544" s="9" t="str">
        <f>IF('Data Entry Table'!M544="","",'Data Entry Table'!M544)</f>
        <v/>
      </c>
      <c r="G544" s="9" t="str">
        <f>IF('Data Entry Table'!N544="","",'Data Entry Table'!N544)</f>
        <v/>
      </c>
      <c r="H544" s="10" t="str">
        <f t="shared" si="0"/>
        <v/>
      </c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</row>
    <row r="545" spans="1:31" ht="15.75" customHeight="1" x14ac:dyDescent="0.2">
      <c r="A545" s="7"/>
      <c r="B545" s="7"/>
      <c r="C545" s="8" t="str">
        <f>IF('Data Entry Table'!C545="","",'Data Entry Table'!C545)</f>
        <v/>
      </c>
      <c r="D545" s="9" t="str">
        <f>IF('Data Entry Table'!K545="","",'Data Entry Table'!K545)</f>
        <v/>
      </c>
      <c r="E545" s="9" t="str">
        <f>IF('Data Entry Table'!L545="","",'Data Entry Table'!L545)</f>
        <v/>
      </c>
      <c r="F545" s="9" t="str">
        <f>IF('Data Entry Table'!M545="","",'Data Entry Table'!M545)</f>
        <v/>
      </c>
      <c r="G545" s="9" t="str">
        <f>IF('Data Entry Table'!N545="","",'Data Entry Table'!N545)</f>
        <v/>
      </c>
      <c r="H545" s="10" t="str">
        <f t="shared" si="0"/>
        <v/>
      </c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</row>
    <row r="546" spans="1:31" ht="15.75" customHeight="1" x14ac:dyDescent="0.2">
      <c r="A546" s="7"/>
      <c r="B546" s="7"/>
      <c r="C546" s="8" t="str">
        <f>IF('Data Entry Table'!C546="","",'Data Entry Table'!C546)</f>
        <v/>
      </c>
      <c r="D546" s="9" t="str">
        <f>IF('Data Entry Table'!K546="","",'Data Entry Table'!K546)</f>
        <v/>
      </c>
      <c r="E546" s="9" t="str">
        <f>IF('Data Entry Table'!L546="","",'Data Entry Table'!L546)</f>
        <v/>
      </c>
      <c r="F546" s="9" t="str">
        <f>IF('Data Entry Table'!M546="","",'Data Entry Table'!M546)</f>
        <v/>
      </c>
      <c r="G546" s="9" t="str">
        <f>IF('Data Entry Table'!N546="","",'Data Entry Table'!N546)</f>
        <v/>
      </c>
      <c r="H546" s="10" t="str">
        <f t="shared" si="0"/>
        <v/>
      </c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</row>
    <row r="547" spans="1:31" ht="15.75" customHeight="1" x14ac:dyDescent="0.2">
      <c r="A547" s="7"/>
      <c r="B547" s="7"/>
      <c r="C547" s="8" t="str">
        <f>IF('Data Entry Table'!C547="","",'Data Entry Table'!C547)</f>
        <v/>
      </c>
      <c r="D547" s="9" t="str">
        <f>IF('Data Entry Table'!K547="","",'Data Entry Table'!K547)</f>
        <v/>
      </c>
      <c r="E547" s="9" t="str">
        <f>IF('Data Entry Table'!L547="","",'Data Entry Table'!L547)</f>
        <v/>
      </c>
      <c r="F547" s="9" t="str">
        <f>IF('Data Entry Table'!M547="","",'Data Entry Table'!M547)</f>
        <v/>
      </c>
      <c r="G547" s="9" t="str">
        <f>IF('Data Entry Table'!N547="","",'Data Entry Table'!N547)</f>
        <v/>
      </c>
      <c r="H547" s="10" t="str">
        <f t="shared" si="0"/>
        <v/>
      </c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</row>
    <row r="548" spans="1:31" ht="15.75" customHeight="1" x14ac:dyDescent="0.2">
      <c r="A548" s="7"/>
      <c r="B548" s="7"/>
      <c r="C548" s="8" t="str">
        <f>IF('Data Entry Table'!C548="","",'Data Entry Table'!C548)</f>
        <v/>
      </c>
      <c r="D548" s="9" t="str">
        <f>IF('Data Entry Table'!K548="","",'Data Entry Table'!K548)</f>
        <v/>
      </c>
      <c r="E548" s="9" t="str">
        <f>IF('Data Entry Table'!L548="","",'Data Entry Table'!L548)</f>
        <v/>
      </c>
      <c r="F548" s="9" t="str">
        <f>IF('Data Entry Table'!M548="","",'Data Entry Table'!M548)</f>
        <v/>
      </c>
      <c r="G548" s="9" t="str">
        <f>IF('Data Entry Table'!N548="","",'Data Entry Table'!N548)</f>
        <v/>
      </c>
      <c r="H548" s="10" t="str">
        <f t="shared" si="0"/>
        <v/>
      </c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</row>
    <row r="549" spans="1:31" ht="15.75" customHeight="1" x14ac:dyDescent="0.2">
      <c r="A549" s="7"/>
      <c r="B549" s="7"/>
      <c r="C549" s="8" t="str">
        <f>IF('Data Entry Table'!C549="","",'Data Entry Table'!C549)</f>
        <v/>
      </c>
      <c r="D549" s="9" t="str">
        <f>IF('Data Entry Table'!K549="","",'Data Entry Table'!K549)</f>
        <v/>
      </c>
      <c r="E549" s="9" t="str">
        <f>IF('Data Entry Table'!L549="","",'Data Entry Table'!L549)</f>
        <v/>
      </c>
      <c r="F549" s="9" t="str">
        <f>IF('Data Entry Table'!M549="","",'Data Entry Table'!M549)</f>
        <v/>
      </c>
      <c r="G549" s="9" t="str">
        <f>IF('Data Entry Table'!N549="","",'Data Entry Table'!N549)</f>
        <v/>
      </c>
      <c r="H549" s="10" t="str">
        <f t="shared" si="0"/>
        <v/>
      </c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</row>
    <row r="550" spans="1:31" ht="15.75" customHeight="1" x14ac:dyDescent="0.2">
      <c r="A550" s="7"/>
      <c r="B550" s="7"/>
      <c r="C550" s="8" t="str">
        <f>IF('Data Entry Table'!C550="","",'Data Entry Table'!C550)</f>
        <v/>
      </c>
      <c r="D550" s="9" t="str">
        <f>IF('Data Entry Table'!K550="","",'Data Entry Table'!K550)</f>
        <v/>
      </c>
      <c r="E550" s="9" t="str">
        <f>IF('Data Entry Table'!L550="","",'Data Entry Table'!L550)</f>
        <v/>
      </c>
      <c r="F550" s="9" t="str">
        <f>IF('Data Entry Table'!M550="","",'Data Entry Table'!M550)</f>
        <v/>
      </c>
      <c r="G550" s="9" t="str">
        <f>IF('Data Entry Table'!N550="","",'Data Entry Table'!N550)</f>
        <v/>
      </c>
      <c r="H550" s="10" t="str">
        <f t="shared" si="0"/>
        <v/>
      </c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</row>
    <row r="551" spans="1:31" ht="15.75" customHeight="1" x14ac:dyDescent="0.2">
      <c r="A551" s="7"/>
      <c r="B551" s="7"/>
      <c r="C551" s="8" t="str">
        <f>IF('Data Entry Table'!C551="","",'Data Entry Table'!C551)</f>
        <v/>
      </c>
      <c r="D551" s="9" t="str">
        <f>IF('Data Entry Table'!K551="","",'Data Entry Table'!K551)</f>
        <v/>
      </c>
      <c r="E551" s="9" t="str">
        <f>IF('Data Entry Table'!L551="","",'Data Entry Table'!L551)</f>
        <v/>
      </c>
      <c r="F551" s="9" t="str">
        <f>IF('Data Entry Table'!M551="","",'Data Entry Table'!M551)</f>
        <v/>
      </c>
      <c r="G551" s="9" t="str">
        <f>IF('Data Entry Table'!N551="","",'Data Entry Table'!N551)</f>
        <v/>
      </c>
      <c r="H551" s="10" t="str">
        <f t="shared" si="0"/>
        <v/>
      </c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</row>
    <row r="552" spans="1:31" ht="15.75" customHeight="1" x14ac:dyDescent="0.2">
      <c r="A552" s="7"/>
      <c r="B552" s="7"/>
      <c r="C552" s="8" t="str">
        <f>IF('Data Entry Table'!C552="","",'Data Entry Table'!C552)</f>
        <v/>
      </c>
      <c r="D552" s="9" t="str">
        <f>IF('Data Entry Table'!K552="","",'Data Entry Table'!K552)</f>
        <v/>
      </c>
      <c r="E552" s="9" t="str">
        <f>IF('Data Entry Table'!L552="","",'Data Entry Table'!L552)</f>
        <v/>
      </c>
      <c r="F552" s="9" t="str">
        <f>IF('Data Entry Table'!M552="","",'Data Entry Table'!M552)</f>
        <v/>
      </c>
      <c r="G552" s="9" t="str">
        <f>IF('Data Entry Table'!N552="","",'Data Entry Table'!N552)</f>
        <v/>
      </c>
      <c r="H552" s="10" t="str">
        <f t="shared" si="0"/>
        <v/>
      </c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</row>
    <row r="553" spans="1:31" ht="15.75" customHeight="1" x14ac:dyDescent="0.2">
      <c r="A553" s="7"/>
      <c r="B553" s="7"/>
      <c r="C553" s="8" t="str">
        <f>IF('Data Entry Table'!C553="","",'Data Entry Table'!C553)</f>
        <v/>
      </c>
      <c r="D553" s="9" t="str">
        <f>IF('Data Entry Table'!K553="","",'Data Entry Table'!K553)</f>
        <v/>
      </c>
      <c r="E553" s="9" t="str">
        <f>IF('Data Entry Table'!L553="","",'Data Entry Table'!L553)</f>
        <v/>
      </c>
      <c r="F553" s="9" t="str">
        <f>IF('Data Entry Table'!M553="","",'Data Entry Table'!M553)</f>
        <v/>
      </c>
      <c r="G553" s="9" t="str">
        <f>IF('Data Entry Table'!N553="","",'Data Entry Table'!N553)</f>
        <v/>
      </c>
      <c r="H553" s="10" t="str">
        <f t="shared" si="0"/>
        <v/>
      </c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</row>
    <row r="554" spans="1:31" ht="15.75" customHeight="1" x14ac:dyDescent="0.2">
      <c r="A554" s="7"/>
      <c r="B554" s="7"/>
      <c r="C554" s="8" t="str">
        <f>IF('Data Entry Table'!C554="","",'Data Entry Table'!C554)</f>
        <v/>
      </c>
      <c r="D554" s="9" t="str">
        <f>IF('Data Entry Table'!K554="","",'Data Entry Table'!K554)</f>
        <v/>
      </c>
      <c r="E554" s="9" t="str">
        <f>IF('Data Entry Table'!L554="","",'Data Entry Table'!L554)</f>
        <v/>
      </c>
      <c r="F554" s="9" t="str">
        <f>IF('Data Entry Table'!M554="","",'Data Entry Table'!M554)</f>
        <v/>
      </c>
      <c r="G554" s="9" t="str">
        <f>IF('Data Entry Table'!N554="","",'Data Entry Table'!N554)</f>
        <v/>
      </c>
      <c r="H554" s="10" t="str">
        <f t="shared" si="0"/>
        <v/>
      </c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</row>
    <row r="555" spans="1:31" ht="15.75" customHeight="1" x14ac:dyDescent="0.2">
      <c r="A555" s="7"/>
      <c r="B555" s="7"/>
      <c r="C555" s="8" t="str">
        <f>IF('Data Entry Table'!C555="","",'Data Entry Table'!C555)</f>
        <v/>
      </c>
      <c r="D555" s="9" t="str">
        <f>IF('Data Entry Table'!K555="","",'Data Entry Table'!K555)</f>
        <v/>
      </c>
      <c r="E555" s="9" t="str">
        <f>IF('Data Entry Table'!L555="","",'Data Entry Table'!L555)</f>
        <v/>
      </c>
      <c r="F555" s="9" t="str">
        <f>IF('Data Entry Table'!M555="","",'Data Entry Table'!M555)</f>
        <v/>
      </c>
      <c r="G555" s="9" t="str">
        <f>IF('Data Entry Table'!N555="","",'Data Entry Table'!N555)</f>
        <v/>
      </c>
      <c r="H555" s="10" t="str">
        <f t="shared" si="0"/>
        <v/>
      </c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</row>
    <row r="556" spans="1:31" ht="15.75" customHeight="1" x14ac:dyDescent="0.2">
      <c r="A556" s="7"/>
      <c r="B556" s="7"/>
      <c r="C556" s="8" t="str">
        <f>IF('Data Entry Table'!C556="","",'Data Entry Table'!C556)</f>
        <v/>
      </c>
      <c r="D556" s="9" t="str">
        <f>IF('Data Entry Table'!K556="","",'Data Entry Table'!K556)</f>
        <v/>
      </c>
      <c r="E556" s="9" t="str">
        <f>IF('Data Entry Table'!L556="","",'Data Entry Table'!L556)</f>
        <v/>
      </c>
      <c r="F556" s="9" t="str">
        <f>IF('Data Entry Table'!M556="","",'Data Entry Table'!M556)</f>
        <v/>
      </c>
      <c r="G556" s="9" t="str">
        <f>IF('Data Entry Table'!N556="","",'Data Entry Table'!N556)</f>
        <v/>
      </c>
      <c r="H556" s="10" t="str">
        <f t="shared" si="0"/>
        <v/>
      </c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</row>
    <row r="557" spans="1:31" ht="15.75" customHeight="1" x14ac:dyDescent="0.2">
      <c r="A557" s="7"/>
      <c r="B557" s="7"/>
      <c r="C557" s="8" t="str">
        <f>IF('Data Entry Table'!C557="","",'Data Entry Table'!C557)</f>
        <v/>
      </c>
      <c r="D557" s="9" t="str">
        <f>IF('Data Entry Table'!K557="","",'Data Entry Table'!K557)</f>
        <v/>
      </c>
      <c r="E557" s="9" t="str">
        <f>IF('Data Entry Table'!L557="","",'Data Entry Table'!L557)</f>
        <v/>
      </c>
      <c r="F557" s="9" t="str">
        <f>IF('Data Entry Table'!M557="","",'Data Entry Table'!M557)</f>
        <v/>
      </c>
      <c r="G557" s="9" t="str">
        <f>IF('Data Entry Table'!N557="","",'Data Entry Table'!N557)</f>
        <v/>
      </c>
      <c r="H557" s="10" t="str">
        <f t="shared" si="0"/>
        <v/>
      </c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</row>
    <row r="558" spans="1:31" ht="15.75" customHeight="1" x14ac:dyDescent="0.2">
      <c r="A558" s="7"/>
      <c r="B558" s="7"/>
      <c r="C558" s="8" t="str">
        <f>IF('Data Entry Table'!C558="","",'Data Entry Table'!C558)</f>
        <v/>
      </c>
      <c r="D558" s="9" t="str">
        <f>IF('Data Entry Table'!K558="","",'Data Entry Table'!K558)</f>
        <v/>
      </c>
      <c r="E558" s="9" t="str">
        <f>IF('Data Entry Table'!L558="","",'Data Entry Table'!L558)</f>
        <v/>
      </c>
      <c r="F558" s="9" t="str">
        <f>IF('Data Entry Table'!M558="","",'Data Entry Table'!M558)</f>
        <v/>
      </c>
      <c r="G558" s="9" t="str">
        <f>IF('Data Entry Table'!N558="","",'Data Entry Table'!N558)</f>
        <v/>
      </c>
      <c r="H558" s="10" t="str">
        <f t="shared" si="0"/>
        <v/>
      </c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</row>
    <row r="559" spans="1:31" ht="15.75" customHeight="1" x14ac:dyDescent="0.2">
      <c r="A559" s="7"/>
      <c r="B559" s="7"/>
      <c r="C559" s="8" t="str">
        <f>IF('Data Entry Table'!C559="","",'Data Entry Table'!C559)</f>
        <v/>
      </c>
      <c r="D559" s="9" t="str">
        <f>IF('Data Entry Table'!K559="","",'Data Entry Table'!K559)</f>
        <v/>
      </c>
      <c r="E559" s="9" t="str">
        <f>IF('Data Entry Table'!L559="","",'Data Entry Table'!L559)</f>
        <v/>
      </c>
      <c r="F559" s="9" t="str">
        <f>IF('Data Entry Table'!M559="","",'Data Entry Table'!M559)</f>
        <v/>
      </c>
      <c r="G559" s="9" t="str">
        <f>IF('Data Entry Table'!N559="","",'Data Entry Table'!N559)</f>
        <v/>
      </c>
      <c r="H559" s="10" t="str">
        <f t="shared" si="0"/>
        <v/>
      </c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</row>
    <row r="560" spans="1:31" ht="15.75" customHeight="1" x14ac:dyDescent="0.2">
      <c r="A560" s="7"/>
      <c r="B560" s="7"/>
      <c r="C560" s="8" t="str">
        <f>IF('Data Entry Table'!C560="","",'Data Entry Table'!C560)</f>
        <v/>
      </c>
      <c r="D560" s="9" t="str">
        <f>IF('Data Entry Table'!K560="","",'Data Entry Table'!K560)</f>
        <v/>
      </c>
      <c r="E560" s="9" t="str">
        <f>IF('Data Entry Table'!L560="","",'Data Entry Table'!L560)</f>
        <v/>
      </c>
      <c r="F560" s="9" t="str">
        <f>IF('Data Entry Table'!M560="","",'Data Entry Table'!M560)</f>
        <v/>
      </c>
      <c r="G560" s="9" t="str">
        <f>IF('Data Entry Table'!N560="","",'Data Entry Table'!N560)</f>
        <v/>
      </c>
      <c r="H560" s="10" t="str">
        <f t="shared" si="0"/>
        <v/>
      </c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</row>
    <row r="561" spans="1:31" ht="15.75" customHeight="1" x14ac:dyDescent="0.2">
      <c r="A561" s="7"/>
      <c r="B561" s="7"/>
      <c r="C561" s="8" t="str">
        <f>IF('Data Entry Table'!C561="","",'Data Entry Table'!C561)</f>
        <v/>
      </c>
      <c r="D561" s="9" t="str">
        <f>IF('Data Entry Table'!K561="","",'Data Entry Table'!K561)</f>
        <v/>
      </c>
      <c r="E561" s="9" t="str">
        <f>IF('Data Entry Table'!L561="","",'Data Entry Table'!L561)</f>
        <v/>
      </c>
      <c r="F561" s="9" t="str">
        <f>IF('Data Entry Table'!M561="","",'Data Entry Table'!M561)</f>
        <v/>
      </c>
      <c r="G561" s="9" t="str">
        <f>IF('Data Entry Table'!N561="","",'Data Entry Table'!N561)</f>
        <v/>
      </c>
      <c r="H561" s="10" t="str">
        <f t="shared" si="0"/>
        <v/>
      </c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</row>
    <row r="562" spans="1:31" ht="15.75" customHeight="1" x14ac:dyDescent="0.2">
      <c r="A562" s="7"/>
      <c r="B562" s="7"/>
      <c r="C562" s="8" t="str">
        <f>IF('Data Entry Table'!C562="","",'Data Entry Table'!C562)</f>
        <v/>
      </c>
      <c r="D562" s="9" t="str">
        <f>IF('Data Entry Table'!K562="","",'Data Entry Table'!K562)</f>
        <v/>
      </c>
      <c r="E562" s="9" t="str">
        <f>IF('Data Entry Table'!L562="","",'Data Entry Table'!L562)</f>
        <v/>
      </c>
      <c r="F562" s="9" t="str">
        <f>IF('Data Entry Table'!M562="","",'Data Entry Table'!M562)</f>
        <v/>
      </c>
      <c r="G562" s="9" t="str">
        <f>IF('Data Entry Table'!N562="","",'Data Entry Table'!N562)</f>
        <v/>
      </c>
      <c r="H562" s="10" t="str">
        <f t="shared" si="0"/>
        <v/>
      </c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</row>
    <row r="563" spans="1:31" ht="15.75" customHeight="1" x14ac:dyDescent="0.2">
      <c r="A563" s="7"/>
      <c r="B563" s="7"/>
      <c r="C563" s="8" t="str">
        <f>IF('Data Entry Table'!C563="","",'Data Entry Table'!C563)</f>
        <v/>
      </c>
      <c r="D563" s="9" t="str">
        <f>IF('Data Entry Table'!K563="","",'Data Entry Table'!K563)</f>
        <v/>
      </c>
      <c r="E563" s="9" t="str">
        <f>IF('Data Entry Table'!L563="","",'Data Entry Table'!L563)</f>
        <v/>
      </c>
      <c r="F563" s="9" t="str">
        <f>IF('Data Entry Table'!M563="","",'Data Entry Table'!M563)</f>
        <v/>
      </c>
      <c r="G563" s="9" t="str">
        <f>IF('Data Entry Table'!N563="","",'Data Entry Table'!N563)</f>
        <v/>
      </c>
      <c r="H563" s="10" t="str">
        <f t="shared" si="0"/>
        <v/>
      </c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</row>
    <row r="564" spans="1:31" ht="15.75" customHeight="1" x14ac:dyDescent="0.2">
      <c r="A564" s="7"/>
      <c r="B564" s="7"/>
      <c r="C564" s="8" t="str">
        <f>IF('Data Entry Table'!C564="","",'Data Entry Table'!C564)</f>
        <v/>
      </c>
      <c r="D564" s="9" t="str">
        <f>IF('Data Entry Table'!K564="","",'Data Entry Table'!K564)</f>
        <v/>
      </c>
      <c r="E564" s="9" t="str">
        <f>IF('Data Entry Table'!L564="","",'Data Entry Table'!L564)</f>
        <v/>
      </c>
      <c r="F564" s="9" t="str">
        <f>IF('Data Entry Table'!M564="","",'Data Entry Table'!M564)</f>
        <v/>
      </c>
      <c r="G564" s="9" t="str">
        <f>IF('Data Entry Table'!N564="","",'Data Entry Table'!N564)</f>
        <v/>
      </c>
      <c r="H564" s="10" t="str">
        <f t="shared" si="0"/>
        <v/>
      </c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</row>
    <row r="565" spans="1:31" ht="15.75" customHeight="1" x14ac:dyDescent="0.2">
      <c r="A565" s="7"/>
      <c r="B565" s="7"/>
      <c r="C565" s="8" t="str">
        <f>IF('Data Entry Table'!C565="","",'Data Entry Table'!C565)</f>
        <v/>
      </c>
      <c r="D565" s="9" t="str">
        <f>IF('Data Entry Table'!K565="","",'Data Entry Table'!K565)</f>
        <v/>
      </c>
      <c r="E565" s="9" t="str">
        <f>IF('Data Entry Table'!L565="","",'Data Entry Table'!L565)</f>
        <v/>
      </c>
      <c r="F565" s="9" t="str">
        <f>IF('Data Entry Table'!M565="","",'Data Entry Table'!M565)</f>
        <v/>
      </c>
      <c r="G565" s="9" t="str">
        <f>IF('Data Entry Table'!N565="","",'Data Entry Table'!N565)</f>
        <v/>
      </c>
      <c r="H565" s="10" t="str">
        <f t="shared" si="0"/>
        <v/>
      </c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</row>
    <row r="566" spans="1:31" ht="15.75" customHeight="1" x14ac:dyDescent="0.2">
      <c r="A566" s="7"/>
      <c r="B566" s="7"/>
      <c r="C566" s="8" t="str">
        <f>IF('Data Entry Table'!C566="","",'Data Entry Table'!C566)</f>
        <v/>
      </c>
      <c r="D566" s="9" t="str">
        <f>IF('Data Entry Table'!K566="","",'Data Entry Table'!K566)</f>
        <v/>
      </c>
      <c r="E566" s="9" t="str">
        <f>IF('Data Entry Table'!L566="","",'Data Entry Table'!L566)</f>
        <v/>
      </c>
      <c r="F566" s="9" t="str">
        <f>IF('Data Entry Table'!M566="","",'Data Entry Table'!M566)</f>
        <v/>
      </c>
      <c r="G566" s="9" t="str">
        <f>IF('Data Entry Table'!N566="","",'Data Entry Table'!N566)</f>
        <v/>
      </c>
      <c r="H566" s="10" t="str">
        <f t="shared" si="0"/>
        <v/>
      </c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</row>
    <row r="567" spans="1:31" ht="15.75" customHeight="1" x14ac:dyDescent="0.2">
      <c r="A567" s="7"/>
      <c r="B567" s="7"/>
      <c r="C567" s="8" t="str">
        <f>IF('Data Entry Table'!C567="","",'Data Entry Table'!C567)</f>
        <v/>
      </c>
      <c r="D567" s="9" t="str">
        <f>IF('Data Entry Table'!K567="","",'Data Entry Table'!K567)</f>
        <v/>
      </c>
      <c r="E567" s="9" t="str">
        <f>IF('Data Entry Table'!L567="","",'Data Entry Table'!L567)</f>
        <v/>
      </c>
      <c r="F567" s="9" t="str">
        <f>IF('Data Entry Table'!M567="","",'Data Entry Table'!M567)</f>
        <v/>
      </c>
      <c r="G567" s="9" t="str">
        <f>IF('Data Entry Table'!N567="","",'Data Entry Table'!N567)</f>
        <v/>
      </c>
      <c r="H567" s="10" t="str">
        <f t="shared" si="0"/>
        <v/>
      </c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</row>
    <row r="568" spans="1:31" ht="15.75" customHeight="1" x14ac:dyDescent="0.2">
      <c r="A568" s="7"/>
      <c r="B568" s="7"/>
      <c r="C568" s="8" t="str">
        <f>IF('Data Entry Table'!C568="","",'Data Entry Table'!C568)</f>
        <v/>
      </c>
      <c r="D568" s="9" t="str">
        <f>IF('Data Entry Table'!K568="","",'Data Entry Table'!K568)</f>
        <v/>
      </c>
      <c r="E568" s="9" t="str">
        <f>IF('Data Entry Table'!L568="","",'Data Entry Table'!L568)</f>
        <v/>
      </c>
      <c r="F568" s="9" t="str">
        <f>IF('Data Entry Table'!M568="","",'Data Entry Table'!M568)</f>
        <v/>
      </c>
      <c r="G568" s="9" t="str">
        <f>IF('Data Entry Table'!N568="","",'Data Entry Table'!N568)</f>
        <v/>
      </c>
      <c r="H568" s="10" t="str">
        <f t="shared" si="0"/>
        <v/>
      </c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</row>
    <row r="569" spans="1:31" ht="15.75" customHeight="1" x14ac:dyDescent="0.2">
      <c r="A569" s="7"/>
      <c r="B569" s="7"/>
      <c r="C569" s="8" t="str">
        <f>IF('Data Entry Table'!C569="","",'Data Entry Table'!C569)</f>
        <v/>
      </c>
      <c r="D569" s="9" t="str">
        <f>IF('Data Entry Table'!K569="","",'Data Entry Table'!K569)</f>
        <v/>
      </c>
      <c r="E569" s="9" t="str">
        <f>IF('Data Entry Table'!L569="","",'Data Entry Table'!L569)</f>
        <v/>
      </c>
      <c r="F569" s="9" t="str">
        <f>IF('Data Entry Table'!M569="","",'Data Entry Table'!M569)</f>
        <v/>
      </c>
      <c r="G569" s="9" t="str">
        <f>IF('Data Entry Table'!N569="","",'Data Entry Table'!N569)</f>
        <v/>
      </c>
      <c r="H569" s="10" t="str">
        <f t="shared" si="0"/>
        <v/>
      </c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</row>
    <row r="570" spans="1:31" ht="15.75" customHeight="1" x14ac:dyDescent="0.2">
      <c r="A570" s="7"/>
      <c r="B570" s="7"/>
      <c r="C570" s="8" t="str">
        <f>IF('Data Entry Table'!C570="","",'Data Entry Table'!C570)</f>
        <v/>
      </c>
      <c r="D570" s="9" t="str">
        <f>IF('Data Entry Table'!K570="","",'Data Entry Table'!K570)</f>
        <v/>
      </c>
      <c r="E570" s="9" t="str">
        <f>IF('Data Entry Table'!L570="","",'Data Entry Table'!L570)</f>
        <v/>
      </c>
      <c r="F570" s="9" t="str">
        <f>IF('Data Entry Table'!M570="","",'Data Entry Table'!M570)</f>
        <v/>
      </c>
      <c r="G570" s="9" t="str">
        <f>IF('Data Entry Table'!N570="","",'Data Entry Table'!N570)</f>
        <v/>
      </c>
      <c r="H570" s="10" t="str">
        <f t="shared" si="0"/>
        <v/>
      </c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</row>
    <row r="571" spans="1:31" ht="15.75" customHeight="1" x14ac:dyDescent="0.2">
      <c r="A571" s="7"/>
      <c r="B571" s="7"/>
      <c r="C571" s="8" t="str">
        <f>IF('Data Entry Table'!C571="","",'Data Entry Table'!C571)</f>
        <v/>
      </c>
      <c r="D571" s="9" t="str">
        <f>IF('Data Entry Table'!K571="","",'Data Entry Table'!K571)</f>
        <v/>
      </c>
      <c r="E571" s="9" t="str">
        <f>IF('Data Entry Table'!L571="","",'Data Entry Table'!L571)</f>
        <v/>
      </c>
      <c r="F571" s="9" t="str">
        <f>IF('Data Entry Table'!M571="","",'Data Entry Table'!M571)</f>
        <v/>
      </c>
      <c r="G571" s="9" t="str">
        <f>IF('Data Entry Table'!N571="","",'Data Entry Table'!N571)</f>
        <v/>
      </c>
      <c r="H571" s="10" t="str">
        <f t="shared" si="0"/>
        <v/>
      </c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</row>
    <row r="572" spans="1:31" ht="15.75" customHeight="1" x14ac:dyDescent="0.2">
      <c r="A572" s="7"/>
      <c r="B572" s="7"/>
      <c r="C572" s="8" t="str">
        <f>IF('Data Entry Table'!C572="","",'Data Entry Table'!C572)</f>
        <v/>
      </c>
      <c r="D572" s="9" t="str">
        <f>IF('Data Entry Table'!K572="","",'Data Entry Table'!K572)</f>
        <v/>
      </c>
      <c r="E572" s="9" t="str">
        <f>IF('Data Entry Table'!L572="","",'Data Entry Table'!L572)</f>
        <v/>
      </c>
      <c r="F572" s="9" t="str">
        <f>IF('Data Entry Table'!M572="","",'Data Entry Table'!M572)</f>
        <v/>
      </c>
      <c r="G572" s="9" t="str">
        <f>IF('Data Entry Table'!N572="","",'Data Entry Table'!N572)</f>
        <v/>
      </c>
      <c r="H572" s="10" t="str">
        <f t="shared" si="0"/>
        <v/>
      </c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</row>
    <row r="573" spans="1:31" ht="15.75" customHeight="1" x14ac:dyDescent="0.2">
      <c r="A573" s="7"/>
      <c r="B573" s="7"/>
      <c r="C573" s="8" t="str">
        <f>IF('Data Entry Table'!C573="","",'Data Entry Table'!C573)</f>
        <v/>
      </c>
      <c r="D573" s="9" t="str">
        <f>IF('Data Entry Table'!K573="","",'Data Entry Table'!K573)</f>
        <v/>
      </c>
      <c r="E573" s="9" t="str">
        <f>IF('Data Entry Table'!L573="","",'Data Entry Table'!L573)</f>
        <v/>
      </c>
      <c r="F573" s="9" t="str">
        <f>IF('Data Entry Table'!M573="","",'Data Entry Table'!M573)</f>
        <v/>
      </c>
      <c r="G573" s="9" t="str">
        <f>IF('Data Entry Table'!N573="","",'Data Entry Table'!N573)</f>
        <v/>
      </c>
      <c r="H573" s="10" t="str">
        <f t="shared" si="0"/>
        <v/>
      </c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</row>
    <row r="574" spans="1:31" ht="15.75" customHeight="1" x14ac:dyDescent="0.2">
      <c r="A574" s="7"/>
      <c r="B574" s="7"/>
      <c r="C574" s="8" t="str">
        <f>IF('Data Entry Table'!C574="","",'Data Entry Table'!C574)</f>
        <v/>
      </c>
      <c r="D574" s="9" t="str">
        <f>IF('Data Entry Table'!K574="","",'Data Entry Table'!K574)</f>
        <v/>
      </c>
      <c r="E574" s="9" t="str">
        <f>IF('Data Entry Table'!L574="","",'Data Entry Table'!L574)</f>
        <v/>
      </c>
      <c r="F574" s="9" t="str">
        <f>IF('Data Entry Table'!M574="","",'Data Entry Table'!M574)</f>
        <v/>
      </c>
      <c r="G574" s="9" t="str">
        <f>IF('Data Entry Table'!N574="","",'Data Entry Table'!N574)</f>
        <v/>
      </c>
      <c r="H574" s="10" t="str">
        <f t="shared" si="0"/>
        <v/>
      </c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</row>
    <row r="575" spans="1:31" ht="15.75" customHeight="1" x14ac:dyDescent="0.2">
      <c r="A575" s="7"/>
      <c r="B575" s="7"/>
      <c r="C575" s="8" t="str">
        <f>IF('Data Entry Table'!C575="","",'Data Entry Table'!C575)</f>
        <v/>
      </c>
      <c r="D575" s="9" t="str">
        <f>IF('Data Entry Table'!K575="","",'Data Entry Table'!K575)</f>
        <v/>
      </c>
      <c r="E575" s="9" t="str">
        <f>IF('Data Entry Table'!L575="","",'Data Entry Table'!L575)</f>
        <v/>
      </c>
      <c r="F575" s="9" t="str">
        <f>IF('Data Entry Table'!M575="","",'Data Entry Table'!M575)</f>
        <v/>
      </c>
      <c r="G575" s="9" t="str">
        <f>IF('Data Entry Table'!N575="","",'Data Entry Table'!N575)</f>
        <v/>
      </c>
      <c r="H575" s="10" t="str">
        <f t="shared" si="0"/>
        <v/>
      </c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</row>
    <row r="576" spans="1:31" ht="15.75" customHeight="1" x14ac:dyDescent="0.2">
      <c r="A576" s="7"/>
      <c r="B576" s="7"/>
      <c r="C576" s="8" t="str">
        <f>IF('Data Entry Table'!C576="","",'Data Entry Table'!C576)</f>
        <v/>
      </c>
      <c r="D576" s="9" t="str">
        <f>IF('Data Entry Table'!K576="","",'Data Entry Table'!K576)</f>
        <v/>
      </c>
      <c r="E576" s="9" t="str">
        <f>IF('Data Entry Table'!L576="","",'Data Entry Table'!L576)</f>
        <v/>
      </c>
      <c r="F576" s="9" t="str">
        <f>IF('Data Entry Table'!M576="","",'Data Entry Table'!M576)</f>
        <v/>
      </c>
      <c r="G576" s="9" t="str">
        <f>IF('Data Entry Table'!N576="","",'Data Entry Table'!N576)</f>
        <v/>
      </c>
      <c r="H576" s="10" t="str">
        <f t="shared" si="0"/>
        <v/>
      </c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</row>
    <row r="577" spans="1:31" ht="15.75" customHeight="1" x14ac:dyDescent="0.2">
      <c r="A577" s="7"/>
      <c r="B577" s="7"/>
      <c r="C577" s="8" t="str">
        <f>IF('Data Entry Table'!C577="","",'Data Entry Table'!C577)</f>
        <v/>
      </c>
      <c r="D577" s="9" t="str">
        <f>IF('Data Entry Table'!K577="","",'Data Entry Table'!K577)</f>
        <v/>
      </c>
      <c r="E577" s="9" t="str">
        <f>IF('Data Entry Table'!L577="","",'Data Entry Table'!L577)</f>
        <v/>
      </c>
      <c r="F577" s="9" t="str">
        <f>IF('Data Entry Table'!M577="","",'Data Entry Table'!M577)</f>
        <v/>
      </c>
      <c r="G577" s="9" t="str">
        <f>IF('Data Entry Table'!N577="","",'Data Entry Table'!N577)</f>
        <v/>
      </c>
      <c r="H577" s="10" t="str">
        <f t="shared" si="0"/>
        <v/>
      </c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</row>
    <row r="578" spans="1:31" ht="15.75" customHeight="1" x14ac:dyDescent="0.2">
      <c r="A578" s="7"/>
      <c r="B578" s="7"/>
      <c r="C578" s="8" t="str">
        <f>IF('Data Entry Table'!C578="","",'Data Entry Table'!C578)</f>
        <v/>
      </c>
      <c r="D578" s="9" t="str">
        <f>IF('Data Entry Table'!K578="","",'Data Entry Table'!K578)</f>
        <v/>
      </c>
      <c r="E578" s="9" t="str">
        <f>IF('Data Entry Table'!L578="","",'Data Entry Table'!L578)</f>
        <v/>
      </c>
      <c r="F578" s="9" t="str">
        <f>IF('Data Entry Table'!M578="","",'Data Entry Table'!M578)</f>
        <v/>
      </c>
      <c r="G578" s="9" t="str">
        <f>IF('Data Entry Table'!N578="","",'Data Entry Table'!N578)</f>
        <v/>
      </c>
      <c r="H578" s="10" t="str">
        <f t="shared" si="0"/>
        <v/>
      </c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</row>
    <row r="579" spans="1:31" ht="15.75" customHeight="1" x14ac:dyDescent="0.2">
      <c r="A579" s="7"/>
      <c r="B579" s="7"/>
      <c r="C579" s="8" t="str">
        <f>IF('Data Entry Table'!C579="","",'Data Entry Table'!C579)</f>
        <v/>
      </c>
      <c r="D579" s="9" t="str">
        <f>IF('Data Entry Table'!K579="","",'Data Entry Table'!K579)</f>
        <v/>
      </c>
      <c r="E579" s="9" t="str">
        <f>IF('Data Entry Table'!L579="","",'Data Entry Table'!L579)</f>
        <v/>
      </c>
      <c r="F579" s="9" t="str">
        <f>IF('Data Entry Table'!M579="","",'Data Entry Table'!M579)</f>
        <v/>
      </c>
      <c r="G579" s="9" t="str">
        <f>IF('Data Entry Table'!N579="","",'Data Entry Table'!N579)</f>
        <v/>
      </c>
      <c r="H579" s="10" t="str">
        <f t="shared" si="0"/>
        <v/>
      </c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</row>
    <row r="580" spans="1:31" ht="15.75" customHeight="1" x14ac:dyDescent="0.2">
      <c r="A580" s="7"/>
      <c r="B580" s="7"/>
      <c r="C580" s="8" t="str">
        <f>IF('Data Entry Table'!C580="","",'Data Entry Table'!C580)</f>
        <v/>
      </c>
      <c r="D580" s="9" t="str">
        <f>IF('Data Entry Table'!K580="","",'Data Entry Table'!K580)</f>
        <v/>
      </c>
      <c r="E580" s="9" t="str">
        <f>IF('Data Entry Table'!L580="","",'Data Entry Table'!L580)</f>
        <v/>
      </c>
      <c r="F580" s="9" t="str">
        <f>IF('Data Entry Table'!M580="","",'Data Entry Table'!M580)</f>
        <v/>
      </c>
      <c r="G580" s="9" t="str">
        <f>IF('Data Entry Table'!N580="","",'Data Entry Table'!N580)</f>
        <v/>
      </c>
      <c r="H580" s="10" t="str">
        <f t="shared" si="0"/>
        <v/>
      </c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</row>
    <row r="581" spans="1:31" ht="15.75" customHeight="1" x14ac:dyDescent="0.2">
      <c r="A581" s="7"/>
      <c r="B581" s="7"/>
      <c r="C581" s="8" t="str">
        <f>IF('Data Entry Table'!C581="","",'Data Entry Table'!C581)</f>
        <v/>
      </c>
      <c r="D581" s="9" t="str">
        <f>IF('Data Entry Table'!K581="","",'Data Entry Table'!K581)</f>
        <v/>
      </c>
      <c r="E581" s="9" t="str">
        <f>IF('Data Entry Table'!L581="","",'Data Entry Table'!L581)</f>
        <v/>
      </c>
      <c r="F581" s="9" t="str">
        <f>IF('Data Entry Table'!M581="","",'Data Entry Table'!M581)</f>
        <v/>
      </c>
      <c r="G581" s="9" t="str">
        <f>IF('Data Entry Table'!N581="","",'Data Entry Table'!N581)</f>
        <v/>
      </c>
      <c r="H581" s="10" t="str">
        <f t="shared" si="0"/>
        <v/>
      </c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</row>
    <row r="582" spans="1:31" ht="15.75" customHeight="1" x14ac:dyDescent="0.2">
      <c r="A582" s="7"/>
      <c r="B582" s="7"/>
      <c r="C582" s="8" t="str">
        <f>IF('Data Entry Table'!C582="","",'Data Entry Table'!C582)</f>
        <v/>
      </c>
      <c r="D582" s="9" t="str">
        <f>IF('Data Entry Table'!K582="","",'Data Entry Table'!K582)</f>
        <v/>
      </c>
      <c r="E582" s="9" t="str">
        <f>IF('Data Entry Table'!L582="","",'Data Entry Table'!L582)</f>
        <v/>
      </c>
      <c r="F582" s="9" t="str">
        <f>IF('Data Entry Table'!M582="","",'Data Entry Table'!M582)</f>
        <v/>
      </c>
      <c r="G582" s="9" t="str">
        <f>IF('Data Entry Table'!N582="","",'Data Entry Table'!N582)</f>
        <v/>
      </c>
      <c r="H582" s="10" t="str">
        <f t="shared" si="0"/>
        <v/>
      </c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</row>
    <row r="583" spans="1:31" ht="15.75" customHeight="1" x14ac:dyDescent="0.2">
      <c r="A583" s="7"/>
      <c r="B583" s="7"/>
      <c r="C583" s="8" t="str">
        <f>IF('Data Entry Table'!C583="","",'Data Entry Table'!C583)</f>
        <v/>
      </c>
      <c r="D583" s="9" t="str">
        <f>IF('Data Entry Table'!K583="","",'Data Entry Table'!K583)</f>
        <v/>
      </c>
      <c r="E583" s="9" t="str">
        <f>IF('Data Entry Table'!L583="","",'Data Entry Table'!L583)</f>
        <v/>
      </c>
      <c r="F583" s="9" t="str">
        <f>IF('Data Entry Table'!M583="","",'Data Entry Table'!M583)</f>
        <v/>
      </c>
      <c r="G583" s="9" t="str">
        <f>IF('Data Entry Table'!N583="","",'Data Entry Table'!N583)</f>
        <v/>
      </c>
      <c r="H583" s="10" t="str">
        <f t="shared" si="0"/>
        <v/>
      </c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</row>
    <row r="584" spans="1:31" ht="15.75" customHeight="1" x14ac:dyDescent="0.2">
      <c r="A584" s="7"/>
      <c r="B584" s="7"/>
      <c r="C584" s="8" t="str">
        <f>IF('Data Entry Table'!C584="","",'Data Entry Table'!C584)</f>
        <v/>
      </c>
      <c r="D584" s="9" t="str">
        <f>IF('Data Entry Table'!K584="","",'Data Entry Table'!K584)</f>
        <v/>
      </c>
      <c r="E584" s="9" t="str">
        <f>IF('Data Entry Table'!L584="","",'Data Entry Table'!L584)</f>
        <v/>
      </c>
      <c r="F584" s="9" t="str">
        <f>IF('Data Entry Table'!M584="","",'Data Entry Table'!M584)</f>
        <v/>
      </c>
      <c r="G584" s="9" t="str">
        <f>IF('Data Entry Table'!N584="","",'Data Entry Table'!N584)</f>
        <v/>
      </c>
      <c r="H584" s="10" t="str">
        <f t="shared" si="0"/>
        <v/>
      </c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</row>
    <row r="585" spans="1:31" ht="15.75" customHeight="1" x14ac:dyDescent="0.2">
      <c r="A585" s="7"/>
      <c r="B585" s="7"/>
      <c r="C585" s="8" t="str">
        <f>IF('Data Entry Table'!C585="","",'Data Entry Table'!C585)</f>
        <v/>
      </c>
      <c r="D585" s="9" t="str">
        <f>IF('Data Entry Table'!K585="","",'Data Entry Table'!K585)</f>
        <v/>
      </c>
      <c r="E585" s="9" t="str">
        <f>IF('Data Entry Table'!L585="","",'Data Entry Table'!L585)</f>
        <v/>
      </c>
      <c r="F585" s="9" t="str">
        <f>IF('Data Entry Table'!M585="","",'Data Entry Table'!M585)</f>
        <v/>
      </c>
      <c r="G585" s="9" t="str">
        <f>IF('Data Entry Table'!N585="","",'Data Entry Table'!N585)</f>
        <v/>
      </c>
      <c r="H585" s="10" t="str">
        <f t="shared" si="0"/>
        <v/>
      </c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</row>
    <row r="586" spans="1:31" ht="15.75" customHeight="1" x14ac:dyDescent="0.2">
      <c r="A586" s="7"/>
      <c r="B586" s="7"/>
      <c r="C586" s="8" t="str">
        <f>IF('Data Entry Table'!C586="","",'Data Entry Table'!C586)</f>
        <v/>
      </c>
      <c r="D586" s="9" t="str">
        <f>IF('Data Entry Table'!K586="","",'Data Entry Table'!K586)</f>
        <v/>
      </c>
      <c r="E586" s="9" t="str">
        <f>IF('Data Entry Table'!L586="","",'Data Entry Table'!L586)</f>
        <v/>
      </c>
      <c r="F586" s="9" t="str">
        <f>IF('Data Entry Table'!M586="","",'Data Entry Table'!M586)</f>
        <v/>
      </c>
      <c r="G586" s="9" t="str">
        <f>IF('Data Entry Table'!N586="","",'Data Entry Table'!N586)</f>
        <v/>
      </c>
      <c r="H586" s="10" t="str">
        <f t="shared" si="0"/>
        <v/>
      </c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</row>
    <row r="587" spans="1:31" ht="15.75" customHeight="1" x14ac:dyDescent="0.2">
      <c r="A587" s="7"/>
      <c r="B587" s="7"/>
      <c r="C587" s="8" t="str">
        <f>IF('Data Entry Table'!C587="","",'Data Entry Table'!C587)</f>
        <v/>
      </c>
      <c r="D587" s="9" t="str">
        <f>IF('Data Entry Table'!K587="","",'Data Entry Table'!K587)</f>
        <v/>
      </c>
      <c r="E587" s="9" t="str">
        <f>IF('Data Entry Table'!L587="","",'Data Entry Table'!L587)</f>
        <v/>
      </c>
      <c r="F587" s="9" t="str">
        <f>IF('Data Entry Table'!M587="","",'Data Entry Table'!M587)</f>
        <v/>
      </c>
      <c r="G587" s="9" t="str">
        <f>IF('Data Entry Table'!N587="","",'Data Entry Table'!N587)</f>
        <v/>
      </c>
      <c r="H587" s="10" t="str">
        <f t="shared" si="0"/>
        <v/>
      </c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</row>
    <row r="588" spans="1:31" ht="15.75" customHeight="1" x14ac:dyDescent="0.2">
      <c r="A588" s="7"/>
      <c r="B588" s="7"/>
      <c r="C588" s="8" t="str">
        <f>IF('Data Entry Table'!C588="","",'Data Entry Table'!C588)</f>
        <v/>
      </c>
      <c r="D588" s="9" t="str">
        <f>IF('Data Entry Table'!K588="","",'Data Entry Table'!K588)</f>
        <v/>
      </c>
      <c r="E588" s="9" t="str">
        <f>IF('Data Entry Table'!L588="","",'Data Entry Table'!L588)</f>
        <v/>
      </c>
      <c r="F588" s="9" t="str">
        <f>IF('Data Entry Table'!M588="","",'Data Entry Table'!M588)</f>
        <v/>
      </c>
      <c r="G588" s="9" t="str">
        <f>IF('Data Entry Table'!N588="","",'Data Entry Table'!N588)</f>
        <v/>
      </c>
      <c r="H588" s="10" t="str">
        <f t="shared" si="0"/>
        <v/>
      </c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</row>
    <row r="589" spans="1:31" ht="15.75" customHeight="1" x14ac:dyDescent="0.2">
      <c r="A589" s="7"/>
      <c r="B589" s="7"/>
      <c r="C589" s="8" t="str">
        <f>IF('Data Entry Table'!C589="","",'Data Entry Table'!C589)</f>
        <v/>
      </c>
      <c r="D589" s="9" t="str">
        <f>IF('Data Entry Table'!K589="","",'Data Entry Table'!K589)</f>
        <v/>
      </c>
      <c r="E589" s="9" t="str">
        <f>IF('Data Entry Table'!L589="","",'Data Entry Table'!L589)</f>
        <v/>
      </c>
      <c r="F589" s="9" t="str">
        <f>IF('Data Entry Table'!M589="","",'Data Entry Table'!M589)</f>
        <v/>
      </c>
      <c r="G589" s="9" t="str">
        <f>IF('Data Entry Table'!N589="","",'Data Entry Table'!N589)</f>
        <v/>
      </c>
      <c r="H589" s="10" t="str">
        <f t="shared" si="0"/>
        <v/>
      </c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</row>
    <row r="590" spans="1:31" ht="15.75" customHeight="1" x14ac:dyDescent="0.2">
      <c r="A590" s="7"/>
      <c r="B590" s="7"/>
      <c r="C590" s="8" t="str">
        <f>IF('Data Entry Table'!C590="","",'Data Entry Table'!C590)</f>
        <v/>
      </c>
      <c r="D590" s="9" t="str">
        <f>IF('Data Entry Table'!K590="","",'Data Entry Table'!K590)</f>
        <v/>
      </c>
      <c r="E590" s="9" t="str">
        <f>IF('Data Entry Table'!L590="","",'Data Entry Table'!L590)</f>
        <v/>
      </c>
      <c r="F590" s="9" t="str">
        <f>IF('Data Entry Table'!M590="","",'Data Entry Table'!M590)</f>
        <v/>
      </c>
      <c r="G590" s="9" t="str">
        <f>IF('Data Entry Table'!N590="","",'Data Entry Table'!N590)</f>
        <v/>
      </c>
      <c r="H590" s="10" t="str">
        <f t="shared" si="0"/>
        <v/>
      </c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</row>
    <row r="591" spans="1:31" ht="15.75" customHeight="1" x14ac:dyDescent="0.2">
      <c r="A591" s="7"/>
      <c r="B591" s="7"/>
      <c r="C591" s="8" t="str">
        <f>IF('Data Entry Table'!C591="","",'Data Entry Table'!C591)</f>
        <v/>
      </c>
      <c r="D591" s="9" t="str">
        <f>IF('Data Entry Table'!K591="","",'Data Entry Table'!K591)</f>
        <v/>
      </c>
      <c r="E591" s="9" t="str">
        <f>IF('Data Entry Table'!L591="","",'Data Entry Table'!L591)</f>
        <v/>
      </c>
      <c r="F591" s="9" t="str">
        <f>IF('Data Entry Table'!M591="","",'Data Entry Table'!M591)</f>
        <v/>
      </c>
      <c r="G591" s="9" t="str">
        <f>IF('Data Entry Table'!N591="","",'Data Entry Table'!N591)</f>
        <v/>
      </c>
      <c r="H591" s="10" t="str">
        <f t="shared" si="0"/>
        <v/>
      </c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</row>
    <row r="592" spans="1:31" ht="15.75" customHeight="1" x14ac:dyDescent="0.2">
      <c r="A592" s="7"/>
      <c r="B592" s="7"/>
      <c r="C592" s="8" t="str">
        <f>IF('Data Entry Table'!C592="","",'Data Entry Table'!C592)</f>
        <v/>
      </c>
      <c r="D592" s="9" t="str">
        <f>IF('Data Entry Table'!K592="","",'Data Entry Table'!K592)</f>
        <v/>
      </c>
      <c r="E592" s="9" t="str">
        <f>IF('Data Entry Table'!L592="","",'Data Entry Table'!L592)</f>
        <v/>
      </c>
      <c r="F592" s="9" t="str">
        <f>IF('Data Entry Table'!M592="","",'Data Entry Table'!M592)</f>
        <v/>
      </c>
      <c r="G592" s="9" t="str">
        <f>IF('Data Entry Table'!N592="","",'Data Entry Table'!N592)</f>
        <v/>
      </c>
      <c r="H592" s="10" t="str">
        <f t="shared" si="0"/>
        <v/>
      </c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</row>
    <row r="593" spans="1:31" ht="15.75" customHeight="1" x14ac:dyDescent="0.2">
      <c r="A593" s="7"/>
      <c r="B593" s="7"/>
      <c r="C593" s="8" t="str">
        <f>IF('Data Entry Table'!C593="","",'Data Entry Table'!C593)</f>
        <v/>
      </c>
      <c r="D593" s="9" t="str">
        <f>IF('Data Entry Table'!K593="","",'Data Entry Table'!K593)</f>
        <v/>
      </c>
      <c r="E593" s="9" t="str">
        <f>IF('Data Entry Table'!L593="","",'Data Entry Table'!L593)</f>
        <v/>
      </c>
      <c r="F593" s="9" t="str">
        <f>IF('Data Entry Table'!M593="","",'Data Entry Table'!M593)</f>
        <v/>
      </c>
      <c r="G593" s="9" t="str">
        <f>IF('Data Entry Table'!N593="","",'Data Entry Table'!N593)</f>
        <v/>
      </c>
      <c r="H593" s="10" t="str">
        <f t="shared" si="0"/>
        <v/>
      </c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</row>
    <row r="594" spans="1:31" ht="15.75" customHeight="1" x14ac:dyDescent="0.2">
      <c r="A594" s="7"/>
      <c r="B594" s="7"/>
      <c r="C594" s="8" t="str">
        <f>IF('Data Entry Table'!C594="","",'Data Entry Table'!C594)</f>
        <v/>
      </c>
      <c r="D594" s="9" t="str">
        <f>IF('Data Entry Table'!K594="","",'Data Entry Table'!K594)</f>
        <v/>
      </c>
      <c r="E594" s="9" t="str">
        <f>IF('Data Entry Table'!L594="","",'Data Entry Table'!L594)</f>
        <v/>
      </c>
      <c r="F594" s="9" t="str">
        <f>IF('Data Entry Table'!M594="","",'Data Entry Table'!M594)</f>
        <v/>
      </c>
      <c r="G594" s="9" t="str">
        <f>IF('Data Entry Table'!N594="","",'Data Entry Table'!N594)</f>
        <v/>
      </c>
      <c r="H594" s="10" t="str">
        <f t="shared" si="0"/>
        <v/>
      </c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</row>
    <row r="595" spans="1:31" ht="15.75" customHeight="1" x14ac:dyDescent="0.2">
      <c r="A595" s="7"/>
      <c r="B595" s="7"/>
      <c r="C595" s="8" t="str">
        <f>IF('Data Entry Table'!C595="","",'Data Entry Table'!C595)</f>
        <v/>
      </c>
      <c r="D595" s="9" t="str">
        <f>IF('Data Entry Table'!K595="","",'Data Entry Table'!K595)</f>
        <v/>
      </c>
      <c r="E595" s="9" t="str">
        <f>IF('Data Entry Table'!L595="","",'Data Entry Table'!L595)</f>
        <v/>
      </c>
      <c r="F595" s="9" t="str">
        <f>IF('Data Entry Table'!M595="","",'Data Entry Table'!M595)</f>
        <v/>
      </c>
      <c r="G595" s="9" t="str">
        <f>IF('Data Entry Table'!N595="","",'Data Entry Table'!N595)</f>
        <v/>
      </c>
      <c r="H595" s="10" t="str">
        <f t="shared" si="0"/>
        <v/>
      </c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</row>
    <row r="596" spans="1:31" ht="15.75" customHeight="1" x14ac:dyDescent="0.2">
      <c r="A596" s="7"/>
      <c r="B596" s="7"/>
      <c r="C596" s="8" t="str">
        <f>IF('Data Entry Table'!C596="","",'Data Entry Table'!C596)</f>
        <v/>
      </c>
      <c r="D596" s="9" t="str">
        <f>IF('Data Entry Table'!K596="","",'Data Entry Table'!K596)</f>
        <v/>
      </c>
      <c r="E596" s="9" t="str">
        <f>IF('Data Entry Table'!L596="","",'Data Entry Table'!L596)</f>
        <v/>
      </c>
      <c r="F596" s="9" t="str">
        <f>IF('Data Entry Table'!M596="","",'Data Entry Table'!M596)</f>
        <v/>
      </c>
      <c r="G596" s="9" t="str">
        <f>IF('Data Entry Table'!N596="","",'Data Entry Table'!N596)</f>
        <v/>
      </c>
      <c r="H596" s="10" t="str">
        <f t="shared" si="0"/>
        <v/>
      </c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</row>
    <row r="597" spans="1:31" ht="15.75" customHeight="1" x14ac:dyDescent="0.2">
      <c r="A597" s="7"/>
      <c r="B597" s="7"/>
      <c r="C597" s="8" t="str">
        <f>IF('Data Entry Table'!C597="","",'Data Entry Table'!C597)</f>
        <v/>
      </c>
      <c r="D597" s="9" t="str">
        <f>IF('Data Entry Table'!K597="","",'Data Entry Table'!K597)</f>
        <v/>
      </c>
      <c r="E597" s="9" t="str">
        <f>IF('Data Entry Table'!L597="","",'Data Entry Table'!L597)</f>
        <v/>
      </c>
      <c r="F597" s="9" t="str">
        <f>IF('Data Entry Table'!M597="","",'Data Entry Table'!M597)</f>
        <v/>
      </c>
      <c r="G597" s="9" t="str">
        <f>IF('Data Entry Table'!N597="","",'Data Entry Table'!N597)</f>
        <v/>
      </c>
      <c r="H597" s="10" t="str">
        <f t="shared" si="0"/>
        <v/>
      </c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</row>
    <row r="598" spans="1:31" ht="15.75" customHeight="1" x14ac:dyDescent="0.2">
      <c r="A598" s="7"/>
      <c r="B598" s="7"/>
      <c r="C598" s="8" t="str">
        <f>IF('Data Entry Table'!C598="","",'Data Entry Table'!C598)</f>
        <v/>
      </c>
      <c r="D598" s="9" t="str">
        <f>IF('Data Entry Table'!K598="","",'Data Entry Table'!K598)</f>
        <v/>
      </c>
      <c r="E598" s="9" t="str">
        <f>IF('Data Entry Table'!L598="","",'Data Entry Table'!L598)</f>
        <v/>
      </c>
      <c r="F598" s="9" t="str">
        <f>IF('Data Entry Table'!M598="","",'Data Entry Table'!M598)</f>
        <v/>
      </c>
      <c r="G598" s="9" t="str">
        <f>IF('Data Entry Table'!N598="","",'Data Entry Table'!N598)</f>
        <v/>
      </c>
      <c r="H598" s="10" t="str">
        <f t="shared" si="0"/>
        <v/>
      </c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</row>
    <row r="599" spans="1:31" ht="15.75" customHeight="1" x14ac:dyDescent="0.2">
      <c r="A599" s="7"/>
      <c r="B599" s="7"/>
      <c r="C599" s="8" t="str">
        <f>IF('Data Entry Table'!C599="","",'Data Entry Table'!C599)</f>
        <v/>
      </c>
      <c r="D599" s="9" t="str">
        <f>IF('Data Entry Table'!K599="","",'Data Entry Table'!K599)</f>
        <v/>
      </c>
      <c r="E599" s="9" t="str">
        <f>IF('Data Entry Table'!L599="","",'Data Entry Table'!L599)</f>
        <v/>
      </c>
      <c r="F599" s="9" t="str">
        <f>IF('Data Entry Table'!M599="","",'Data Entry Table'!M599)</f>
        <v/>
      </c>
      <c r="G599" s="9" t="str">
        <f>IF('Data Entry Table'!N599="","",'Data Entry Table'!N599)</f>
        <v/>
      </c>
      <c r="H599" s="10" t="str">
        <f t="shared" si="0"/>
        <v/>
      </c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</row>
    <row r="600" spans="1:31" ht="15.75" customHeight="1" x14ac:dyDescent="0.2">
      <c r="A600" s="7"/>
      <c r="B600" s="7"/>
      <c r="C600" s="8" t="str">
        <f>IF('Data Entry Table'!C600="","",'Data Entry Table'!C600)</f>
        <v/>
      </c>
      <c r="D600" s="9" t="str">
        <f>IF('Data Entry Table'!K600="","",'Data Entry Table'!K600)</f>
        <v/>
      </c>
      <c r="E600" s="9" t="str">
        <f>IF('Data Entry Table'!L600="","",'Data Entry Table'!L600)</f>
        <v/>
      </c>
      <c r="F600" s="9" t="str">
        <f>IF('Data Entry Table'!M600="","",'Data Entry Table'!M600)</f>
        <v/>
      </c>
      <c r="G600" s="9" t="str">
        <f>IF('Data Entry Table'!N600="","",'Data Entry Table'!N600)</f>
        <v/>
      </c>
      <c r="H600" s="10" t="str">
        <f t="shared" si="0"/>
        <v/>
      </c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</row>
    <row r="601" spans="1:31" ht="15.75" customHeight="1" x14ac:dyDescent="0.2">
      <c r="A601" s="7"/>
      <c r="B601" s="7"/>
      <c r="C601" s="8" t="str">
        <f>IF('Data Entry Table'!C601="","",'Data Entry Table'!C601)</f>
        <v/>
      </c>
      <c r="D601" s="9" t="str">
        <f>IF('Data Entry Table'!K601="","",'Data Entry Table'!K601)</f>
        <v/>
      </c>
      <c r="E601" s="9" t="str">
        <f>IF('Data Entry Table'!L601="","",'Data Entry Table'!L601)</f>
        <v/>
      </c>
      <c r="F601" s="9" t="str">
        <f>IF('Data Entry Table'!M601="","",'Data Entry Table'!M601)</f>
        <v/>
      </c>
      <c r="G601" s="9" t="str">
        <f>IF('Data Entry Table'!N601="","",'Data Entry Table'!N601)</f>
        <v/>
      </c>
      <c r="H601" s="10" t="str">
        <f t="shared" si="0"/>
        <v/>
      </c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</row>
    <row r="602" spans="1:31" ht="15.75" customHeight="1" x14ac:dyDescent="0.2">
      <c r="A602" s="7"/>
      <c r="B602" s="7"/>
      <c r="C602" s="8" t="str">
        <f>IF('Data Entry Table'!C602="","",'Data Entry Table'!C602)</f>
        <v/>
      </c>
      <c r="D602" s="9" t="str">
        <f>IF('Data Entry Table'!K602="","",'Data Entry Table'!K602)</f>
        <v/>
      </c>
      <c r="E602" s="9" t="str">
        <f>IF('Data Entry Table'!L602="","",'Data Entry Table'!L602)</f>
        <v/>
      </c>
      <c r="F602" s="9" t="str">
        <f>IF('Data Entry Table'!M602="","",'Data Entry Table'!M602)</f>
        <v/>
      </c>
      <c r="G602" s="9" t="str">
        <f>IF('Data Entry Table'!N602="","",'Data Entry Table'!N602)</f>
        <v/>
      </c>
      <c r="H602" s="10" t="str">
        <f t="shared" si="0"/>
        <v/>
      </c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</row>
    <row r="603" spans="1:31" ht="15.75" customHeight="1" x14ac:dyDescent="0.2">
      <c r="A603" s="7"/>
      <c r="B603" s="7"/>
      <c r="C603" s="8" t="str">
        <f>IF('Data Entry Table'!C603="","",'Data Entry Table'!C603)</f>
        <v/>
      </c>
      <c r="D603" s="9" t="str">
        <f>IF('Data Entry Table'!K603="","",'Data Entry Table'!K603)</f>
        <v/>
      </c>
      <c r="E603" s="9" t="str">
        <f>IF('Data Entry Table'!L603="","",'Data Entry Table'!L603)</f>
        <v/>
      </c>
      <c r="F603" s="9" t="str">
        <f>IF('Data Entry Table'!M603="","",'Data Entry Table'!M603)</f>
        <v/>
      </c>
      <c r="G603" s="9" t="str">
        <f>IF('Data Entry Table'!N603="","",'Data Entry Table'!N603)</f>
        <v/>
      </c>
      <c r="H603" s="10" t="str">
        <f t="shared" si="0"/>
        <v/>
      </c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</row>
    <row r="604" spans="1:31" ht="15.75" customHeight="1" x14ac:dyDescent="0.2">
      <c r="A604" s="7"/>
      <c r="B604" s="7"/>
      <c r="C604" s="8" t="str">
        <f>IF('Data Entry Table'!C604="","",'Data Entry Table'!C604)</f>
        <v/>
      </c>
      <c r="D604" s="9" t="str">
        <f>IF('Data Entry Table'!K604="","",'Data Entry Table'!K604)</f>
        <v/>
      </c>
      <c r="E604" s="9" t="str">
        <f>IF('Data Entry Table'!L604="","",'Data Entry Table'!L604)</f>
        <v/>
      </c>
      <c r="F604" s="9" t="str">
        <f>IF('Data Entry Table'!M604="","",'Data Entry Table'!M604)</f>
        <v/>
      </c>
      <c r="G604" s="9" t="str">
        <f>IF('Data Entry Table'!N604="","",'Data Entry Table'!N604)</f>
        <v/>
      </c>
      <c r="H604" s="10" t="str">
        <f t="shared" si="0"/>
        <v/>
      </c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</row>
    <row r="605" spans="1:31" ht="15.75" customHeight="1" x14ac:dyDescent="0.2">
      <c r="A605" s="7"/>
      <c r="B605" s="7"/>
      <c r="C605" s="8" t="str">
        <f>IF('Data Entry Table'!C605="","",'Data Entry Table'!C605)</f>
        <v/>
      </c>
      <c r="D605" s="9" t="str">
        <f>IF('Data Entry Table'!K605="","",'Data Entry Table'!K605)</f>
        <v/>
      </c>
      <c r="E605" s="9" t="str">
        <f>IF('Data Entry Table'!L605="","",'Data Entry Table'!L605)</f>
        <v/>
      </c>
      <c r="F605" s="9" t="str">
        <f>IF('Data Entry Table'!M605="","",'Data Entry Table'!M605)</f>
        <v/>
      </c>
      <c r="G605" s="9" t="str">
        <f>IF('Data Entry Table'!N605="","",'Data Entry Table'!N605)</f>
        <v/>
      </c>
      <c r="H605" s="10" t="str">
        <f t="shared" si="0"/>
        <v/>
      </c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</row>
    <row r="606" spans="1:31" ht="15.75" customHeight="1" x14ac:dyDescent="0.2">
      <c r="A606" s="7"/>
      <c r="B606" s="7"/>
      <c r="C606" s="8" t="str">
        <f>IF('Data Entry Table'!C606="","",'Data Entry Table'!C606)</f>
        <v/>
      </c>
      <c r="D606" s="9" t="str">
        <f>IF('Data Entry Table'!K606="","",'Data Entry Table'!K606)</f>
        <v/>
      </c>
      <c r="E606" s="9" t="str">
        <f>IF('Data Entry Table'!L606="","",'Data Entry Table'!L606)</f>
        <v/>
      </c>
      <c r="F606" s="9" t="str">
        <f>IF('Data Entry Table'!M606="","",'Data Entry Table'!M606)</f>
        <v/>
      </c>
      <c r="G606" s="9" t="str">
        <f>IF('Data Entry Table'!N606="","",'Data Entry Table'!N606)</f>
        <v/>
      </c>
      <c r="H606" s="10" t="str">
        <f t="shared" si="0"/>
        <v/>
      </c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</row>
    <row r="607" spans="1:31" ht="15.75" customHeight="1" x14ac:dyDescent="0.2">
      <c r="A607" s="7"/>
      <c r="B607" s="7"/>
      <c r="C607" s="8" t="str">
        <f>IF('Data Entry Table'!C607="","",'Data Entry Table'!C607)</f>
        <v/>
      </c>
      <c r="D607" s="9" t="str">
        <f>IF('Data Entry Table'!K607="","",'Data Entry Table'!K607)</f>
        <v/>
      </c>
      <c r="E607" s="9" t="str">
        <f>IF('Data Entry Table'!L607="","",'Data Entry Table'!L607)</f>
        <v/>
      </c>
      <c r="F607" s="9" t="str">
        <f>IF('Data Entry Table'!M607="","",'Data Entry Table'!M607)</f>
        <v/>
      </c>
      <c r="G607" s="9" t="str">
        <f>IF('Data Entry Table'!N607="","",'Data Entry Table'!N607)</f>
        <v/>
      </c>
      <c r="H607" s="10" t="str">
        <f t="shared" si="0"/>
        <v/>
      </c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</row>
    <row r="608" spans="1:31" ht="15.75" customHeight="1" x14ac:dyDescent="0.2">
      <c r="A608" s="7"/>
      <c r="B608" s="7"/>
      <c r="C608" s="8" t="str">
        <f>IF('Data Entry Table'!C608="","",'Data Entry Table'!C608)</f>
        <v/>
      </c>
      <c r="D608" s="9" t="str">
        <f>IF('Data Entry Table'!K608="","",'Data Entry Table'!K608)</f>
        <v/>
      </c>
      <c r="E608" s="9" t="str">
        <f>IF('Data Entry Table'!L608="","",'Data Entry Table'!L608)</f>
        <v/>
      </c>
      <c r="F608" s="9" t="str">
        <f>IF('Data Entry Table'!M608="","",'Data Entry Table'!M608)</f>
        <v/>
      </c>
      <c r="G608" s="9" t="str">
        <f>IF('Data Entry Table'!N608="","",'Data Entry Table'!N608)</f>
        <v/>
      </c>
      <c r="H608" s="10" t="str">
        <f t="shared" si="0"/>
        <v/>
      </c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</row>
    <row r="609" spans="1:31" ht="15.75" customHeight="1" x14ac:dyDescent="0.2">
      <c r="A609" s="7"/>
      <c r="B609" s="7"/>
      <c r="C609" s="8" t="str">
        <f>IF('Data Entry Table'!C609="","",'Data Entry Table'!C609)</f>
        <v/>
      </c>
      <c r="D609" s="9" t="str">
        <f>IF('Data Entry Table'!K609="","",'Data Entry Table'!K609)</f>
        <v/>
      </c>
      <c r="E609" s="9" t="str">
        <f>IF('Data Entry Table'!L609="","",'Data Entry Table'!L609)</f>
        <v/>
      </c>
      <c r="F609" s="9" t="str">
        <f>IF('Data Entry Table'!M609="","",'Data Entry Table'!M609)</f>
        <v/>
      </c>
      <c r="G609" s="9" t="str">
        <f>IF('Data Entry Table'!N609="","",'Data Entry Table'!N609)</f>
        <v/>
      </c>
      <c r="H609" s="10" t="str">
        <f t="shared" si="0"/>
        <v/>
      </c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</row>
    <row r="610" spans="1:31" ht="15.75" customHeight="1" x14ac:dyDescent="0.2">
      <c r="A610" s="7"/>
      <c r="B610" s="7"/>
      <c r="C610" s="8" t="str">
        <f>IF('Data Entry Table'!C610="","",'Data Entry Table'!C610)</f>
        <v/>
      </c>
      <c r="D610" s="9" t="str">
        <f>IF('Data Entry Table'!K610="","",'Data Entry Table'!K610)</f>
        <v/>
      </c>
      <c r="E610" s="9" t="str">
        <f>IF('Data Entry Table'!L610="","",'Data Entry Table'!L610)</f>
        <v/>
      </c>
      <c r="F610" s="9" t="str">
        <f>IF('Data Entry Table'!M610="","",'Data Entry Table'!M610)</f>
        <v/>
      </c>
      <c r="G610" s="9" t="str">
        <f>IF('Data Entry Table'!N610="","",'Data Entry Table'!N610)</f>
        <v/>
      </c>
      <c r="H610" s="10" t="str">
        <f t="shared" si="0"/>
        <v/>
      </c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</row>
    <row r="611" spans="1:31" ht="15.75" customHeight="1" x14ac:dyDescent="0.2">
      <c r="A611" s="7"/>
      <c r="B611" s="7"/>
      <c r="C611" s="8" t="str">
        <f>IF('Data Entry Table'!C611="","",'Data Entry Table'!C611)</f>
        <v/>
      </c>
      <c r="D611" s="9" t="str">
        <f>IF('Data Entry Table'!K611="","",'Data Entry Table'!K611)</f>
        <v/>
      </c>
      <c r="E611" s="9" t="str">
        <f>IF('Data Entry Table'!L611="","",'Data Entry Table'!L611)</f>
        <v/>
      </c>
      <c r="F611" s="9" t="str">
        <f>IF('Data Entry Table'!M611="","",'Data Entry Table'!M611)</f>
        <v/>
      </c>
      <c r="G611" s="9" t="str">
        <f>IF('Data Entry Table'!N611="","",'Data Entry Table'!N611)</f>
        <v/>
      </c>
      <c r="H611" s="10" t="str">
        <f t="shared" si="0"/>
        <v/>
      </c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</row>
    <row r="612" spans="1:31" ht="15.75" customHeight="1" x14ac:dyDescent="0.2">
      <c r="A612" s="7"/>
      <c r="B612" s="7"/>
      <c r="C612" s="8" t="str">
        <f>IF('Data Entry Table'!C612="","",'Data Entry Table'!C612)</f>
        <v/>
      </c>
      <c r="D612" s="9" t="str">
        <f>IF('Data Entry Table'!K612="","",'Data Entry Table'!K612)</f>
        <v/>
      </c>
      <c r="E612" s="9" t="str">
        <f>IF('Data Entry Table'!L612="","",'Data Entry Table'!L612)</f>
        <v/>
      </c>
      <c r="F612" s="9" t="str">
        <f>IF('Data Entry Table'!M612="","",'Data Entry Table'!M612)</f>
        <v/>
      </c>
      <c r="G612" s="9" t="str">
        <f>IF('Data Entry Table'!N612="","",'Data Entry Table'!N612)</f>
        <v/>
      </c>
      <c r="H612" s="10" t="str">
        <f t="shared" si="0"/>
        <v/>
      </c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</row>
    <row r="613" spans="1:31" ht="15.75" customHeight="1" x14ac:dyDescent="0.2">
      <c r="A613" s="7"/>
      <c r="B613" s="7"/>
      <c r="C613" s="8" t="str">
        <f>IF('Data Entry Table'!C613="","",'Data Entry Table'!C613)</f>
        <v/>
      </c>
      <c r="D613" s="9" t="str">
        <f>IF('Data Entry Table'!K613="","",'Data Entry Table'!K613)</f>
        <v/>
      </c>
      <c r="E613" s="9" t="str">
        <f>IF('Data Entry Table'!L613="","",'Data Entry Table'!L613)</f>
        <v/>
      </c>
      <c r="F613" s="9" t="str">
        <f>IF('Data Entry Table'!M613="","",'Data Entry Table'!M613)</f>
        <v/>
      </c>
      <c r="G613" s="9" t="str">
        <f>IF('Data Entry Table'!N613="","",'Data Entry Table'!N613)</f>
        <v/>
      </c>
      <c r="H613" s="10" t="str">
        <f t="shared" si="0"/>
        <v/>
      </c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</row>
    <row r="614" spans="1:31" ht="15.75" customHeight="1" x14ac:dyDescent="0.2">
      <c r="A614" s="7"/>
      <c r="B614" s="7"/>
      <c r="C614" s="8" t="str">
        <f>IF('Data Entry Table'!C614="","",'Data Entry Table'!C614)</f>
        <v/>
      </c>
      <c r="D614" s="9" t="str">
        <f>IF('Data Entry Table'!K614="","",'Data Entry Table'!K614)</f>
        <v/>
      </c>
      <c r="E614" s="9" t="str">
        <f>IF('Data Entry Table'!L614="","",'Data Entry Table'!L614)</f>
        <v/>
      </c>
      <c r="F614" s="9" t="str">
        <f>IF('Data Entry Table'!M614="","",'Data Entry Table'!M614)</f>
        <v/>
      </c>
      <c r="G614" s="9" t="str">
        <f>IF('Data Entry Table'!N614="","",'Data Entry Table'!N614)</f>
        <v/>
      </c>
      <c r="H614" s="10" t="str">
        <f t="shared" si="0"/>
        <v/>
      </c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</row>
    <row r="615" spans="1:31" ht="15.75" customHeight="1" x14ac:dyDescent="0.2">
      <c r="A615" s="7"/>
      <c r="B615" s="7"/>
      <c r="C615" s="8" t="str">
        <f>IF('Data Entry Table'!C615="","",'Data Entry Table'!C615)</f>
        <v/>
      </c>
      <c r="D615" s="9" t="str">
        <f>IF('Data Entry Table'!K615="","",'Data Entry Table'!K615)</f>
        <v/>
      </c>
      <c r="E615" s="9" t="str">
        <f>IF('Data Entry Table'!L615="","",'Data Entry Table'!L615)</f>
        <v/>
      </c>
      <c r="F615" s="9" t="str">
        <f>IF('Data Entry Table'!M615="","",'Data Entry Table'!M615)</f>
        <v/>
      </c>
      <c r="G615" s="9" t="str">
        <f>IF('Data Entry Table'!N615="","",'Data Entry Table'!N615)</f>
        <v/>
      </c>
      <c r="H615" s="10" t="str">
        <f t="shared" si="0"/>
        <v/>
      </c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</row>
    <row r="616" spans="1:31" ht="15.75" customHeight="1" x14ac:dyDescent="0.2">
      <c r="A616" s="7"/>
      <c r="B616" s="7"/>
      <c r="C616" s="8" t="str">
        <f>IF('Data Entry Table'!C616="","",'Data Entry Table'!C616)</f>
        <v/>
      </c>
      <c r="D616" s="9" t="str">
        <f>IF('Data Entry Table'!K616="","",'Data Entry Table'!K616)</f>
        <v/>
      </c>
      <c r="E616" s="9" t="str">
        <f>IF('Data Entry Table'!L616="","",'Data Entry Table'!L616)</f>
        <v/>
      </c>
      <c r="F616" s="9" t="str">
        <f>IF('Data Entry Table'!M616="","",'Data Entry Table'!M616)</f>
        <v/>
      </c>
      <c r="G616" s="9" t="str">
        <f>IF('Data Entry Table'!N616="","",'Data Entry Table'!N616)</f>
        <v/>
      </c>
      <c r="H616" s="10" t="str">
        <f t="shared" si="0"/>
        <v/>
      </c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</row>
    <row r="617" spans="1:31" ht="15.75" customHeight="1" x14ac:dyDescent="0.2">
      <c r="A617" s="7"/>
      <c r="B617" s="7"/>
      <c r="C617" s="8" t="str">
        <f>IF('Data Entry Table'!C617="","",'Data Entry Table'!C617)</f>
        <v/>
      </c>
      <c r="D617" s="9" t="str">
        <f>IF('Data Entry Table'!K617="","",'Data Entry Table'!K617)</f>
        <v/>
      </c>
      <c r="E617" s="9" t="str">
        <f>IF('Data Entry Table'!L617="","",'Data Entry Table'!L617)</f>
        <v/>
      </c>
      <c r="F617" s="9" t="str">
        <f>IF('Data Entry Table'!M617="","",'Data Entry Table'!M617)</f>
        <v/>
      </c>
      <c r="G617" s="9" t="str">
        <f>IF('Data Entry Table'!N617="","",'Data Entry Table'!N617)</f>
        <v/>
      </c>
      <c r="H617" s="10" t="str">
        <f t="shared" si="0"/>
        <v/>
      </c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</row>
    <row r="618" spans="1:31" ht="15.75" customHeight="1" x14ac:dyDescent="0.2">
      <c r="A618" s="7"/>
      <c r="B618" s="7"/>
      <c r="C618" s="8" t="str">
        <f>IF('Data Entry Table'!C618="","",'Data Entry Table'!C618)</f>
        <v/>
      </c>
      <c r="D618" s="9" t="str">
        <f>IF('Data Entry Table'!K618="","",'Data Entry Table'!K618)</f>
        <v/>
      </c>
      <c r="E618" s="9" t="str">
        <f>IF('Data Entry Table'!L618="","",'Data Entry Table'!L618)</f>
        <v/>
      </c>
      <c r="F618" s="9" t="str">
        <f>IF('Data Entry Table'!M618="","",'Data Entry Table'!M618)</f>
        <v/>
      </c>
      <c r="G618" s="9" t="str">
        <f>IF('Data Entry Table'!N618="","",'Data Entry Table'!N618)</f>
        <v/>
      </c>
      <c r="H618" s="10" t="str">
        <f t="shared" si="0"/>
        <v/>
      </c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</row>
    <row r="619" spans="1:31" ht="15.75" customHeight="1" x14ac:dyDescent="0.2">
      <c r="A619" s="7"/>
      <c r="B619" s="7"/>
      <c r="C619" s="8" t="str">
        <f>IF('Data Entry Table'!C619="","",'Data Entry Table'!C619)</f>
        <v/>
      </c>
      <c r="D619" s="9" t="str">
        <f>IF('Data Entry Table'!K619="","",'Data Entry Table'!K619)</f>
        <v/>
      </c>
      <c r="E619" s="9" t="str">
        <f>IF('Data Entry Table'!L619="","",'Data Entry Table'!L619)</f>
        <v/>
      </c>
      <c r="F619" s="9" t="str">
        <f>IF('Data Entry Table'!M619="","",'Data Entry Table'!M619)</f>
        <v/>
      </c>
      <c r="G619" s="9" t="str">
        <f>IF('Data Entry Table'!N619="","",'Data Entry Table'!N619)</f>
        <v/>
      </c>
      <c r="H619" s="10" t="str">
        <f t="shared" si="0"/>
        <v/>
      </c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</row>
    <row r="620" spans="1:31" ht="15.75" customHeight="1" x14ac:dyDescent="0.2">
      <c r="A620" s="7"/>
      <c r="B620" s="7"/>
      <c r="C620" s="8" t="str">
        <f>IF('Data Entry Table'!C620="","",'Data Entry Table'!C620)</f>
        <v/>
      </c>
      <c r="D620" s="9" t="str">
        <f>IF('Data Entry Table'!K620="","",'Data Entry Table'!K620)</f>
        <v/>
      </c>
      <c r="E620" s="9" t="str">
        <f>IF('Data Entry Table'!L620="","",'Data Entry Table'!L620)</f>
        <v/>
      </c>
      <c r="F620" s="9" t="str">
        <f>IF('Data Entry Table'!M620="","",'Data Entry Table'!M620)</f>
        <v/>
      </c>
      <c r="G620" s="9" t="str">
        <f>IF('Data Entry Table'!N620="","",'Data Entry Table'!N620)</f>
        <v/>
      </c>
      <c r="H620" s="10" t="str">
        <f t="shared" si="0"/>
        <v/>
      </c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</row>
    <row r="621" spans="1:31" ht="15.75" customHeight="1" x14ac:dyDescent="0.2">
      <c r="A621" s="7"/>
      <c r="B621" s="7"/>
      <c r="C621" s="8" t="str">
        <f>IF('Data Entry Table'!C621="","",'Data Entry Table'!C621)</f>
        <v/>
      </c>
      <c r="D621" s="9" t="str">
        <f>IF('Data Entry Table'!K621="","",'Data Entry Table'!K621)</f>
        <v/>
      </c>
      <c r="E621" s="9" t="str">
        <f>IF('Data Entry Table'!L621="","",'Data Entry Table'!L621)</f>
        <v/>
      </c>
      <c r="F621" s="9" t="str">
        <f>IF('Data Entry Table'!M621="","",'Data Entry Table'!M621)</f>
        <v/>
      </c>
      <c r="G621" s="9" t="str">
        <f>IF('Data Entry Table'!N621="","",'Data Entry Table'!N621)</f>
        <v/>
      </c>
      <c r="H621" s="10" t="str">
        <f t="shared" si="0"/>
        <v/>
      </c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</row>
    <row r="622" spans="1:31" ht="15.75" customHeight="1" x14ac:dyDescent="0.2">
      <c r="A622" s="7"/>
      <c r="B622" s="7"/>
      <c r="C622" s="8" t="str">
        <f>IF('Data Entry Table'!C622="","",'Data Entry Table'!C622)</f>
        <v/>
      </c>
      <c r="D622" s="9" t="str">
        <f>IF('Data Entry Table'!K622="","",'Data Entry Table'!K622)</f>
        <v/>
      </c>
      <c r="E622" s="9" t="str">
        <f>IF('Data Entry Table'!L622="","",'Data Entry Table'!L622)</f>
        <v/>
      </c>
      <c r="F622" s="9" t="str">
        <f>IF('Data Entry Table'!M622="","",'Data Entry Table'!M622)</f>
        <v/>
      </c>
      <c r="G622" s="9" t="str">
        <f>IF('Data Entry Table'!N622="","",'Data Entry Table'!N622)</f>
        <v/>
      </c>
      <c r="H622" s="10" t="str">
        <f t="shared" si="0"/>
        <v/>
      </c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</row>
    <row r="623" spans="1:31" ht="15.75" customHeight="1" x14ac:dyDescent="0.2">
      <c r="A623" s="7"/>
      <c r="B623" s="7"/>
      <c r="C623" s="8" t="str">
        <f>IF('Data Entry Table'!C623="","",'Data Entry Table'!C623)</f>
        <v/>
      </c>
      <c r="D623" s="9" t="str">
        <f>IF('Data Entry Table'!K623="","",'Data Entry Table'!K623)</f>
        <v/>
      </c>
      <c r="E623" s="9" t="str">
        <f>IF('Data Entry Table'!L623="","",'Data Entry Table'!L623)</f>
        <v/>
      </c>
      <c r="F623" s="9" t="str">
        <f>IF('Data Entry Table'!M623="","",'Data Entry Table'!M623)</f>
        <v/>
      </c>
      <c r="G623" s="9" t="str">
        <f>IF('Data Entry Table'!N623="","",'Data Entry Table'!N623)</f>
        <v/>
      </c>
      <c r="H623" s="10" t="str">
        <f t="shared" si="0"/>
        <v/>
      </c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</row>
    <row r="624" spans="1:31" ht="15.75" customHeight="1" x14ac:dyDescent="0.2">
      <c r="A624" s="7"/>
      <c r="B624" s="7"/>
      <c r="C624" s="8" t="str">
        <f>IF('Data Entry Table'!C624="","",'Data Entry Table'!C624)</f>
        <v/>
      </c>
      <c r="D624" s="9" t="str">
        <f>IF('Data Entry Table'!K624="","",'Data Entry Table'!K624)</f>
        <v/>
      </c>
      <c r="E624" s="9" t="str">
        <f>IF('Data Entry Table'!L624="","",'Data Entry Table'!L624)</f>
        <v/>
      </c>
      <c r="F624" s="9" t="str">
        <f>IF('Data Entry Table'!M624="","",'Data Entry Table'!M624)</f>
        <v/>
      </c>
      <c r="G624" s="9" t="str">
        <f>IF('Data Entry Table'!N624="","",'Data Entry Table'!N624)</f>
        <v/>
      </c>
      <c r="H624" s="10" t="str">
        <f t="shared" si="0"/>
        <v/>
      </c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</row>
    <row r="625" spans="1:31" ht="15.75" customHeight="1" x14ac:dyDescent="0.2">
      <c r="A625" s="7"/>
      <c r="B625" s="7"/>
      <c r="C625" s="8" t="str">
        <f>IF('Data Entry Table'!C625="","",'Data Entry Table'!C625)</f>
        <v/>
      </c>
      <c r="D625" s="9" t="str">
        <f>IF('Data Entry Table'!K625="","",'Data Entry Table'!K625)</f>
        <v/>
      </c>
      <c r="E625" s="9" t="str">
        <f>IF('Data Entry Table'!L625="","",'Data Entry Table'!L625)</f>
        <v/>
      </c>
      <c r="F625" s="9" t="str">
        <f>IF('Data Entry Table'!M625="","",'Data Entry Table'!M625)</f>
        <v/>
      </c>
      <c r="G625" s="9" t="str">
        <f>IF('Data Entry Table'!N625="","",'Data Entry Table'!N625)</f>
        <v/>
      </c>
      <c r="H625" s="10" t="str">
        <f t="shared" si="0"/>
        <v/>
      </c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</row>
    <row r="626" spans="1:31" ht="15.75" customHeight="1" x14ac:dyDescent="0.2">
      <c r="A626" s="7"/>
      <c r="B626" s="7"/>
      <c r="C626" s="8" t="str">
        <f>IF('Data Entry Table'!C626="","",'Data Entry Table'!C626)</f>
        <v/>
      </c>
      <c r="D626" s="9" t="str">
        <f>IF('Data Entry Table'!K626="","",'Data Entry Table'!K626)</f>
        <v/>
      </c>
      <c r="E626" s="9" t="str">
        <f>IF('Data Entry Table'!L626="","",'Data Entry Table'!L626)</f>
        <v/>
      </c>
      <c r="F626" s="9" t="str">
        <f>IF('Data Entry Table'!M626="","",'Data Entry Table'!M626)</f>
        <v/>
      </c>
      <c r="G626" s="9" t="str">
        <f>IF('Data Entry Table'!N626="","",'Data Entry Table'!N626)</f>
        <v/>
      </c>
      <c r="H626" s="10" t="str">
        <f t="shared" si="0"/>
        <v/>
      </c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</row>
    <row r="627" spans="1:31" ht="15.75" customHeight="1" x14ac:dyDescent="0.2">
      <c r="A627" s="7"/>
      <c r="B627" s="7"/>
      <c r="C627" s="8" t="str">
        <f>IF('Data Entry Table'!C627="","",'Data Entry Table'!C627)</f>
        <v/>
      </c>
      <c r="D627" s="9" t="str">
        <f>IF('Data Entry Table'!K627="","",'Data Entry Table'!K627)</f>
        <v/>
      </c>
      <c r="E627" s="9" t="str">
        <f>IF('Data Entry Table'!L627="","",'Data Entry Table'!L627)</f>
        <v/>
      </c>
      <c r="F627" s="9" t="str">
        <f>IF('Data Entry Table'!M627="","",'Data Entry Table'!M627)</f>
        <v/>
      </c>
      <c r="G627" s="9" t="str">
        <f>IF('Data Entry Table'!N627="","",'Data Entry Table'!N627)</f>
        <v/>
      </c>
      <c r="H627" s="10" t="str">
        <f t="shared" si="0"/>
        <v/>
      </c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</row>
    <row r="628" spans="1:31" ht="15.75" customHeight="1" x14ac:dyDescent="0.2">
      <c r="A628" s="7"/>
      <c r="B628" s="7"/>
      <c r="C628" s="8" t="str">
        <f>IF('Data Entry Table'!C628="","",'Data Entry Table'!C628)</f>
        <v/>
      </c>
      <c r="D628" s="9" t="str">
        <f>IF('Data Entry Table'!K628="","",'Data Entry Table'!K628)</f>
        <v/>
      </c>
      <c r="E628" s="9" t="str">
        <f>IF('Data Entry Table'!L628="","",'Data Entry Table'!L628)</f>
        <v/>
      </c>
      <c r="F628" s="9" t="str">
        <f>IF('Data Entry Table'!M628="","",'Data Entry Table'!M628)</f>
        <v/>
      </c>
      <c r="G628" s="9" t="str">
        <f>IF('Data Entry Table'!N628="","",'Data Entry Table'!N628)</f>
        <v/>
      </c>
      <c r="H628" s="10" t="str">
        <f t="shared" si="0"/>
        <v/>
      </c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</row>
    <row r="629" spans="1:31" ht="15.75" customHeight="1" x14ac:dyDescent="0.2">
      <c r="A629" s="7"/>
      <c r="B629" s="7"/>
      <c r="C629" s="8" t="str">
        <f>IF('Data Entry Table'!C629="","",'Data Entry Table'!C629)</f>
        <v/>
      </c>
      <c r="D629" s="9" t="str">
        <f>IF('Data Entry Table'!K629="","",'Data Entry Table'!K629)</f>
        <v/>
      </c>
      <c r="E629" s="9" t="str">
        <f>IF('Data Entry Table'!L629="","",'Data Entry Table'!L629)</f>
        <v/>
      </c>
      <c r="F629" s="9" t="str">
        <f>IF('Data Entry Table'!M629="","",'Data Entry Table'!M629)</f>
        <v/>
      </c>
      <c r="G629" s="9" t="str">
        <f>IF('Data Entry Table'!N629="","",'Data Entry Table'!N629)</f>
        <v/>
      </c>
      <c r="H629" s="10" t="str">
        <f t="shared" si="0"/>
        <v/>
      </c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</row>
    <row r="630" spans="1:31" ht="15.75" customHeight="1" x14ac:dyDescent="0.2">
      <c r="A630" s="7"/>
      <c r="B630" s="7"/>
      <c r="C630" s="8" t="str">
        <f>IF('Data Entry Table'!C630="","",'Data Entry Table'!C630)</f>
        <v/>
      </c>
      <c r="D630" s="9" t="str">
        <f>IF('Data Entry Table'!K630="","",'Data Entry Table'!K630)</f>
        <v/>
      </c>
      <c r="E630" s="9" t="str">
        <f>IF('Data Entry Table'!L630="","",'Data Entry Table'!L630)</f>
        <v/>
      </c>
      <c r="F630" s="9" t="str">
        <f>IF('Data Entry Table'!M630="","",'Data Entry Table'!M630)</f>
        <v/>
      </c>
      <c r="G630" s="9" t="str">
        <f>IF('Data Entry Table'!N630="","",'Data Entry Table'!N630)</f>
        <v/>
      </c>
      <c r="H630" s="10" t="str">
        <f t="shared" si="0"/>
        <v/>
      </c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</row>
    <row r="631" spans="1:31" ht="15.75" customHeight="1" x14ac:dyDescent="0.2">
      <c r="A631" s="7"/>
      <c r="B631" s="7"/>
      <c r="C631" s="8" t="str">
        <f>IF('Data Entry Table'!C631="","",'Data Entry Table'!C631)</f>
        <v/>
      </c>
      <c r="D631" s="9" t="str">
        <f>IF('Data Entry Table'!K631="","",'Data Entry Table'!K631)</f>
        <v/>
      </c>
      <c r="E631" s="9" t="str">
        <f>IF('Data Entry Table'!L631="","",'Data Entry Table'!L631)</f>
        <v/>
      </c>
      <c r="F631" s="9" t="str">
        <f>IF('Data Entry Table'!M631="","",'Data Entry Table'!M631)</f>
        <v/>
      </c>
      <c r="G631" s="9" t="str">
        <f>IF('Data Entry Table'!N631="","",'Data Entry Table'!N631)</f>
        <v/>
      </c>
      <c r="H631" s="10" t="str">
        <f t="shared" si="0"/>
        <v/>
      </c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</row>
    <row r="632" spans="1:31" ht="15.75" customHeight="1" x14ac:dyDescent="0.2">
      <c r="A632" s="7"/>
      <c r="B632" s="7"/>
      <c r="C632" s="8" t="str">
        <f>IF('Data Entry Table'!C632="","",'Data Entry Table'!C632)</f>
        <v/>
      </c>
      <c r="D632" s="9" t="str">
        <f>IF('Data Entry Table'!K632="","",'Data Entry Table'!K632)</f>
        <v/>
      </c>
      <c r="E632" s="9" t="str">
        <f>IF('Data Entry Table'!L632="","",'Data Entry Table'!L632)</f>
        <v/>
      </c>
      <c r="F632" s="9" t="str">
        <f>IF('Data Entry Table'!M632="","",'Data Entry Table'!M632)</f>
        <v/>
      </c>
      <c r="G632" s="9" t="str">
        <f>IF('Data Entry Table'!N632="","",'Data Entry Table'!N632)</f>
        <v/>
      </c>
      <c r="H632" s="10" t="str">
        <f t="shared" si="0"/>
        <v/>
      </c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</row>
    <row r="633" spans="1:31" ht="15.75" customHeight="1" x14ac:dyDescent="0.2">
      <c r="A633" s="7"/>
      <c r="B633" s="7"/>
      <c r="C633" s="8" t="str">
        <f>IF('Data Entry Table'!C633="","",'Data Entry Table'!C633)</f>
        <v/>
      </c>
      <c r="D633" s="9" t="str">
        <f>IF('Data Entry Table'!K633="","",'Data Entry Table'!K633)</f>
        <v/>
      </c>
      <c r="E633" s="9" t="str">
        <f>IF('Data Entry Table'!L633="","",'Data Entry Table'!L633)</f>
        <v/>
      </c>
      <c r="F633" s="9" t="str">
        <f>IF('Data Entry Table'!M633="","",'Data Entry Table'!M633)</f>
        <v/>
      </c>
      <c r="G633" s="9" t="str">
        <f>IF('Data Entry Table'!N633="","",'Data Entry Table'!N633)</f>
        <v/>
      </c>
      <c r="H633" s="10" t="str">
        <f t="shared" si="0"/>
        <v/>
      </c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</row>
    <row r="634" spans="1:31" ht="15.75" customHeight="1" x14ac:dyDescent="0.2">
      <c r="A634" s="7"/>
      <c r="B634" s="7"/>
      <c r="C634" s="8" t="str">
        <f>IF('Data Entry Table'!C634="","",'Data Entry Table'!C634)</f>
        <v/>
      </c>
      <c r="D634" s="9" t="str">
        <f>IF('Data Entry Table'!K634="","",'Data Entry Table'!K634)</f>
        <v/>
      </c>
      <c r="E634" s="9" t="str">
        <f>IF('Data Entry Table'!L634="","",'Data Entry Table'!L634)</f>
        <v/>
      </c>
      <c r="F634" s="9" t="str">
        <f>IF('Data Entry Table'!M634="","",'Data Entry Table'!M634)</f>
        <v/>
      </c>
      <c r="G634" s="9" t="str">
        <f>IF('Data Entry Table'!N634="","",'Data Entry Table'!N634)</f>
        <v/>
      </c>
      <c r="H634" s="10" t="str">
        <f t="shared" si="0"/>
        <v/>
      </c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</row>
    <row r="635" spans="1:31" ht="15.75" customHeight="1" x14ac:dyDescent="0.2">
      <c r="A635" s="7"/>
      <c r="B635" s="7"/>
      <c r="C635" s="8" t="str">
        <f>IF('Data Entry Table'!C635="","",'Data Entry Table'!C635)</f>
        <v/>
      </c>
      <c r="D635" s="9" t="str">
        <f>IF('Data Entry Table'!K635="","",'Data Entry Table'!K635)</f>
        <v/>
      </c>
      <c r="E635" s="9" t="str">
        <f>IF('Data Entry Table'!L635="","",'Data Entry Table'!L635)</f>
        <v/>
      </c>
      <c r="F635" s="9" t="str">
        <f>IF('Data Entry Table'!M635="","",'Data Entry Table'!M635)</f>
        <v/>
      </c>
      <c r="G635" s="9" t="str">
        <f>IF('Data Entry Table'!N635="","",'Data Entry Table'!N635)</f>
        <v/>
      </c>
      <c r="H635" s="10" t="str">
        <f t="shared" si="0"/>
        <v/>
      </c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</row>
    <row r="636" spans="1:31" ht="15.75" customHeight="1" x14ac:dyDescent="0.2">
      <c r="A636" s="7"/>
      <c r="B636" s="7"/>
      <c r="C636" s="8" t="str">
        <f>IF('Data Entry Table'!C636="","",'Data Entry Table'!C636)</f>
        <v/>
      </c>
      <c r="D636" s="9" t="str">
        <f>IF('Data Entry Table'!K636="","",'Data Entry Table'!K636)</f>
        <v/>
      </c>
      <c r="E636" s="9" t="str">
        <f>IF('Data Entry Table'!L636="","",'Data Entry Table'!L636)</f>
        <v/>
      </c>
      <c r="F636" s="9" t="str">
        <f>IF('Data Entry Table'!M636="","",'Data Entry Table'!M636)</f>
        <v/>
      </c>
      <c r="G636" s="9" t="str">
        <f>IF('Data Entry Table'!N636="","",'Data Entry Table'!N636)</f>
        <v/>
      </c>
      <c r="H636" s="10" t="str">
        <f t="shared" si="0"/>
        <v/>
      </c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</row>
    <row r="637" spans="1:31" ht="15.75" customHeight="1" x14ac:dyDescent="0.2">
      <c r="A637" s="7"/>
      <c r="B637" s="7"/>
      <c r="C637" s="8" t="str">
        <f>IF('Data Entry Table'!C637="","",'Data Entry Table'!C637)</f>
        <v/>
      </c>
      <c r="D637" s="9" t="str">
        <f>IF('Data Entry Table'!K637="","",'Data Entry Table'!K637)</f>
        <v/>
      </c>
      <c r="E637" s="9" t="str">
        <f>IF('Data Entry Table'!L637="","",'Data Entry Table'!L637)</f>
        <v/>
      </c>
      <c r="F637" s="9" t="str">
        <f>IF('Data Entry Table'!M637="","",'Data Entry Table'!M637)</f>
        <v/>
      </c>
      <c r="G637" s="9" t="str">
        <f>IF('Data Entry Table'!N637="","",'Data Entry Table'!N637)</f>
        <v/>
      </c>
      <c r="H637" s="10" t="str">
        <f t="shared" si="0"/>
        <v/>
      </c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</row>
    <row r="638" spans="1:31" ht="15.75" customHeight="1" x14ac:dyDescent="0.2">
      <c r="A638" s="7"/>
      <c r="B638" s="7"/>
      <c r="C638" s="8" t="str">
        <f>IF('Data Entry Table'!C638="","",'Data Entry Table'!C638)</f>
        <v/>
      </c>
      <c r="D638" s="9" t="str">
        <f>IF('Data Entry Table'!K638="","",'Data Entry Table'!K638)</f>
        <v/>
      </c>
      <c r="E638" s="9" t="str">
        <f>IF('Data Entry Table'!L638="","",'Data Entry Table'!L638)</f>
        <v/>
      </c>
      <c r="F638" s="9" t="str">
        <f>IF('Data Entry Table'!M638="","",'Data Entry Table'!M638)</f>
        <v/>
      </c>
      <c r="G638" s="9" t="str">
        <f>IF('Data Entry Table'!N638="","",'Data Entry Table'!N638)</f>
        <v/>
      </c>
      <c r="H638" s="10" t="str">
        <f t="shared" si="0"/>
        <v/>
      </c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</row>
    <row r="639" spans="1:31" ht="15.75" customHeight="1" x14ac:dyDescent="0.2">
      <c r="A639" s="7"/>
      <c r="B639" s="7"/>
      <c r="C639" s="8" t="str">
        <f>IF('Data Entry Table'!C639="","",'Data Entry Table'!C639)</f>
        <v/>
      </c>
      <c r="D639" s="9" t="str">
        <f>IF('Data Entry Table'!K639="","",'Data Entry Table'!K639)</f>
        <v/>
      </c>
      <c r="E639" s="9" t="str">
        <f>IF('Data Entry Table'!L639="","",'Data Entry Table'!L639)</f>
        <v/>
      </c>
      <c r="F639" s="9" t="str">
        <f>IF('Data Entry Table'!M639="","",'Data Entry Table'!M639)</f>
        <v/>
      </c>
      <c r="G639" s="9" t="str">
        <f>IF('Data Entry Table'!N639="","",'Data Entry Table'!N639)</f>
        <v/>
      </c>
      <c r="H639" s="10" t="str">
        <f t="shared" si="0"/>
        <v/>
      </c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</row>
    <row r="640" spans="1:31" ht="15.75" customHeight="1" x14ac:dyDescent="0.2">
      <c r="A640" s="7"/>
      <c r="B640" s="7"/>
      <c r="C640" s="8" t="str">
        <f>IF('Data Entry Table'!C640="","",'Data Entry Table'!C640)</f>
        <v/>
      </c>
      <c r="D640" s="9" t="str">
        <f>IF('Data Entry Table'!K640="","",'Data Entry Table'!K640)</f>
        <v/>
      </c>
      <c r="E640" s="9" t="str">
        <f>IF('Data Entry Table'!L640="","",'Data Entry Table'!L640)</f>
        <v/>
      </c>
      <c r="F640" s="9" t="str">
        <f>IF('Data Entry Table'!M640="","",'Data Entry Table'!M640)</f>
        <v/>
      </c>
      <c r="G640" s="9" t="str">
        <f>IF('Data Entry Table'!N640="","",'Data Entry Table'!N640)</f>
        <v/>
      </c>
      <c r="H640" s="10" t="str">
        <f t="shared" si="0"/>
        <v/>
      </c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</row>
    <row r="641" spans="1:31" ht="15.75" customHeight="1" x14ac:dyDescent="0.2">
      <c r="A641" s="7"/>
      <c r="B641" s="7"/>
      <c r="C641" s="8" t="str">
        <f>IF('Data Entry Table'!C641="","",'Data Entry Table'!C641)</f>
        <v/>
      </c>
      <c r="D641" s="9" t="str">
        <f>IF('Data Entry Table'!K641="","",'Data Entry Table'!K641)</f>
        <v/>
      </c>
      <c r="E641" s="9" t="str">
        <f>IF('Data Entry Table'!L641="","",'Data Entry Table'!L641)</f>
        <v/>
      </c>
      <c r="F641" s="9" t="str">
        <f>IF('Data Entry Table'!M641="","",'Data Entry Table'!M641)</f>
        <v/>
      </c>
      <c r="G641" s="9" t="str">
        <f>IF('Data Entry Table'!N641="","",'Data Entry Table'!N641)</f>
        <v/>
      </c>
      <c r="H641" s="10" t="str">
        <f t="shared" si="0"/>
        <v/>
      </c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</row>
    <row r="642" spans="1:31" ht="15.75" customHeight="1" x14ac:dyDescent="0.2">
      <c r="A642" s="7"/>
      <c r="B642" s="7"/>
      <c r="C642" s="8" t="str">
        <f>IF('Data Entry Table'!C642="","",'Data Entry Table'!C642)</f>
        <v/>
      </c>
      <c r="D642" s="9" t="str">
        <f>IF('Data Entry Table'!K642="","",'Data Entry Table'!K642)</f>
        <v/>
      </c>
      <c r="E642" s="9" t="str">
        <f>IF('Data Entry Table'!L642="","",'Data Entry Table'!L642)</f>
        <v/>
      </c>
      <c r="F642" s="9" t="str">
        <f>IF('Data Entry Table'!M642="","",'Data Entry Table'!M642)</f>
        <v/>
      </c>
      <c r="G642" s="9" t="str">
        <f>IF('Data Entry Table'!N642="","",'Data Entry Table'!N642)</f>
        <v/>
      </c>
      <c r="H642" s="10" t="str">
        <f t="shared" si="0"/>
        <v/>
      </c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</row>
    <row r="643" spans="1:31" ht="15.75" customHeight="1" x14ac:dyDescent="0.2">
      <c r="A643" s="7"/>
      <c r="B643" s="7"/>
      <c r="C643" s="8" t="str">
        <f>IF('Data Entry Table'!C643="","",'Data Entry Table'!C643)</f>
        <v/>
      </c>
      <c r="D643" s="9" t="str">
        <f>IF('Data Entry Table'!K643="","",'Data Entry Table'!K643)</f>
        <v/>
      </c>
      <c r="E643" s="9" t="str">
        <f>IF('Data Entry Table'!L643="","",'Data Entry Table'!L643)</f>
        <v/>
      </c>
      <c r="F643" s="9" t="str">
        <f>IF('Data Entry Table'!M643="","",'Data Entry Table'!M643)</f>
        <v/>
      </c>
      <c r="G643" s="9" t="str">
        <f>IF('Data Entry Table'!N643="","",'Data Entry Table'!N643)</f>
        <v/>
      </c>
      <c r="H643" s="10" t="str">
        <f t="shared" si="0"/>
        <v/>
      </c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</row>
    <row r="644" spans="1:31" ht="15.75" customHeight="1" x14ac:dyDescent="0.2">
      <c r="A644" s="7"/>
      <c r="B644" s="7"/>
      <c r="C644" s="8" t="str">
        <f>IF('Data Entry Table'!C644="","",'Data Entry Table'!C644)</f>
        <v/>
      </c>
      <c r="D644" s="9" t="str">
        <f>IF('Data Entry Table'!K644="","",'Data Entry Table'!K644)</f>
        <v/>
      </c>
      <c r="E644" s="9" t="str">
        <f>IF('Data Entry Table'!L644="","",'Data Entry Table'!L644)</f>
        <v/>
      </c>
      <c r="F644" s="9" t="str">
        <f>IF('Data Entry Table'!M644="","",'Data Entry Table'!M644)</f>
        <v/>
      </c>
      <c r="G644" s="9" t="str">
        <f>IF('Data Entry Table'!N644="","",'Data Entry Table'!N644)</f>
        <v/>
      </c>
      <c r="H644" s="10" t="str">
        <f t="shared" si="0"/>
        <v/>
      </c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</row>
    <row r="645" spans="1:31" ht="15.75" customHeight="1" x14ac:dyDescent="0.2">
      <c r="A645" s="7"/>
      <c r="B645" s="7"/>
      <c r="C645" s="8" t="str">
        <f>IF('Data Entry Table'!C645="","",'Data Entry Table'!C645)</f>
        <v/>
      </c>
      <c r="D645" s="9" t="str">
        <f>IF('Data Entry Table'!K645="","",'Data Entry Table'!K645)</f>
        <v/>
      </c>
      <c r="E645" s="9" t="str">
        <f>IF('Data Entry Table'!L645="","",'Data Entry Table'!L645)</f>
        <v/>
      </c>
      <c r="F645" s="9" t="str">
        <f>IF('Data Entry Table'!M645="","",'Data Entry Table'!M645)</f>
        <v/>
      </c>
      <c r="G645" s="9" t="str">
        <f>IF('Data Entry Table'!N645="","",'Data Entry Table'!N645)</f>
        <v/>
      </c>
      <c r="H645" s="10" t="str">
        <f t="shared" si="0"/>
        <v/>
      </c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</row>
    <row r="646" spans="1:31" ht="15.75" customHeight="1" x14ac:dyDescent="0.2">
      <c r="A646" s="7"/>
      <c r="B646" s="7"/>
      <c r="C646" s="8" t="str">
        <f>IF('Data Entry Table'!C646="","",'Data Entry Table'!C646)</f>
        <v/>
      </c>
      <c r="D646" s="9" t="str">
        <f>IF('Data Entry Table'!K646="","",'Data Entry Table'!K646)</f>
        <v/>
      </c>
      <c r="E646" s="9" t="str">
        <f>IF('Data Entry Table'!L646="","",'Data Entry Table'!L646)</f>
        <v/>
      </c>
      <c r="F646" s="9" t="str">
        <f>IF('Data Entry Table'!M646="","",'Data Entry Table'!M646)</f>
        <v/>
      </c>
      <c r="G646" s="9" t="str">
        <f>IF('Data Entry Table'!N646="","",'Data Entry Table'!N646)</f>
        <v/>
      </c>
      <c r="H646" s="10" t="str">
        <f t="shared" si="0"/>
        <v/>
      </c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</row>
    <row r="647" spans="1:31" ht="15.75" customHeight="1" x14ac:dyDescent="0.2">
      <c r="A647" s="7"/>
      <c r="B647" s="7"/>
      <c r="C647" s="8" t="str">
        <f>IF('Data Entry Table'!C647="","",'Data Entry Table'!C647)</f>
        <v/>
      </c>
      <c r="D647" s="9" t="str">
        <f>IF('Data Entry Table'!K647="","",'Data Entry Table'!K647)</f>
        <v/>
      </c>
      <c r="E647" s="9" t="str">
        <f>IF('Data Entry Table'!L647="","",'Data Entry Table'!L647)</f>
        <v/>
      </c>
      <c r="F647" s="9" t="str">
        <f>IF('Data Entry Table'!M647="","",'Data Entry Table'!M647)</f>
        <v/>
      </c>
      <c r="G647" s="9" t="str">
        <f>IF('Data Entry Table'!N647="","",'Data Entry Table'!N647)</f>
        <v/>
      </c>
      <c r="H647" s="10" t="str">
        <f t="shared" si="0"/>
        <v/>
      </c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</row>
    <row r="648" spans="1:31" ht="15.75" customHeight="1" x14ac:dyDescent="0.2">
      <c r="A648" s="7"/>
      <c r="B648" s="7"/>
      <c r="C648" s="8" t="str">
        <f>IF('Data Entry Table'!C648="","",'Data Entry Table'!C648)</f>
        <v/>
      </c>
      <c r="D648" s="9" t="str">
        <f>IF('Data Entry Table'!K648="","",'Data Entry Table'!K648)</f>
        <v/>
      </c>
      <c r="E648" s="9" t="str">
        <f>IF('Data Entry Table'!L648="","",'Data Entry Table'!L648)</f>
        <v/>
      </c>
      <c r="F648" s="9" t="str">
        <f>IF('Data Entry Table'!M648="","",'Data Entry Table'!M648)</f>
        <v/>
      </c>
      <c r="G648" s="9" t="str">
        <f>IF('Data Entry Table'!N648="","",'Data Entry Table'!N648)</f>
        <v/>
      </c>
      <c r="H648" s="10" t="str">
        <f t="shared" si="0"/>
        <v/>
      </c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</row>
    <row r="649" spans="1:31" ht="15.75" customHeight="1" x14ac:dyDescent="0.2">
      <c r="A649" s="7"/>
      <c r="B649" s="7"/>
      <c r="C649" s="8" t="str">
        <f>IF('Data Entry Table'!C649="","",'Data Entry Table'!C649)</f>
        <v/>
      </c>
      <c r="D649" s="9" t="str">
        <f>IF('Data Entry Table'!K649="","",'Data Entry Table'!K649)</f>
        <v/>
      </c>
      <c r="E649" s="9" t="str">
        <f>IF('Data Entry Table'!L649="","",'Data Entry Table'!L649)</f>
        <v/>
      </c>
      <c r="F649" s="9" t="str">
        <f>IF('Data Entry Table'!M649="","",'Data Entry Table'!M649)</f>
        <v/>
      </c>
      <c r="G649" s="9" t="str">
        <f>IF('Data Entry Table'!N649="","",'Data Entry Table'!N649)</f>
        <v/>
      </c>
      <c r="H649" s="10" t="str">
        <f t="shared" si="0"/>
        <v/>
      </c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</row>
    <row r="650" spans="1:31" ht="15.75" customHeight="1" x14ac:dyDescent="0.2">
      <c r="A650" s="7"/>
      <c r="B650" s="7"/>
      <c r="C650" s="8" t="str">
        <f>IF('Data Entry Table'!C650="","",'Data Entry Table'!C650)</f>
        <v/>
      </c>
      <c r="D650" s="9" t="str">
        <f>IF('Data Entry Table'!K650="","",'Data Entry Table'!K650)</f>
        <v/>
      </c>
      <c r="E650" s="9" t="str">
        <f>IF('Data Entry Table'!L650="","",'Data Entry Table'!L650)</f>
        <v/>
      </c>
      <c r="F650" s="9" t="str">
        <f>IF('Data Entry Table'!M650="","",'Data Entry Table'!M650)</f>
        <v/>
      </c>
      <c r="G650" s="9" t="str">
        <f>IF('Data Entry Table'!N650="","",'Data Entry Table'!N650)</f>
        <v/>
      </c>
      <c r="H650" s="10" t="str">
        <f t="shared" si="0"/>
        <v/>
      </c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</row>
    <row r="651" spans="1:31" ht="15.75" customHeight="1" x14ac:dyDescent="0.2">
      <c r="A651" s="7"/>
      <c r="B651" s="7"/>
      <c r="C651" s="8" t="str">
        <f>IF('Data Entry Table'!C651="","",'Data Entry Table'!C651)</f>
        <v/>
      </c>
      <c r="D651" s="9" t="str">
        <f>IF('Data Entry Table'!K651="","",'Data Entry Table'!K651)</f>
        <v/>
      </c>
      <c r="E651" s="9" t="str">
        <f>IF('Data Entry Table'!L651="","",'Data Entry Table'!L651)</f>
        <v/>
      </c>
      <c r="F651" s="9" t="str">
        <f>IF('Data Entry Table'!M651="","",'Data Entry Table'!M651)</f>
        <v/>
      </c>
      <c r="G651" s="9" t="str">
        <f>IF('Data Entry Table'!N651="","",'Data Entry Table'!N651)</f>
        <v/>
      </c>
      <c r="H651" s="10" t="str">
        <f t="shared" si="0"/>
        <v/>
      </c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</row>
    <row r="652" spans="1:31" ht="15.75" customHeight="1" x14ac:dyDescent="0.2">
      <c r="A652" s="7"/>
      <c r="B652" s="7"/>
      <c r="C652" s="8" t="str">
        <f>IF('Data Entry Table'!C652="","",'Data Entry Table'!C652)</f>
        <v/>
      </c>
      <c r="D652" s="9" t="str">
        <f>IF('Data Entry Table'!K652="","",'Data Entry Table'!K652)</f>
        <v/>
      </c>
      <c r="E652" s="9" t="str">
        <f>IF('Data Entry Table'!L652="","",'Data Entry Table'!L652)</f>
        <v/>
      </c>
      <c r="F652" s="9" t="str">
        <f>IF('Data Entry Table'!M652="","",'Data Entry Table'!M652)</f>
        <v/>
      </c>
      <c r="G652" s="9" t="str">
        <f>IF('Data Entry Table'!N652="","",'Data Entry Table'!N652)</f>
        <v/>
      </c>
      <c r="H652" s="10" t="str">
        <f t="shared" si="0"/>
        <v/>
      </c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</row>
    <row r="653" spans="1:31" ht="15.75" customHeight="1" x14ac:dyDescent="0.2">
      <c r="A653" s="7"/>
      <c r="B653" s="7"/>
      <c r="C653" s="8" t="str">
        <f>IF('Data Entry Table'!C653="","",'Data Entry Table'!C653)</f>
        <v/>
      </c>
      <c r="D653" s="9" t="str">
        <f>IF('Data Entry Table'!K653="","",'Data Entry Table'!K653)</f>
        <v/>
      </c>
      <c r="E653" s="9" t="str">
        <f>IF('Data Entry Table'!L653="","",'Data Entry Table'!L653)</f>
        <v/>
      </c>
      <c r="F653" s="9" t="str">
        <f>IF('Data Entry Table'!M653="","",'Data Entry Table'!M653)</f>
        <v/>
      </c>
      <c r="G653" s="9" t="str">
        <f>IF('Data Entry Table'!N653="","",'Data Entry Table'!N653)</f>
        <v/>
      </c>
      <c r="H653" s="10" t="str">
        <f t="shared" si="0"/>
        <v/>
      </c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</row>
    <row r="654" spans="1:31" ht="15.75" customHeight="1" x14ac:dyDescent="0.2">
      <c r="A654" s="7"/>
      <c r="B654" s="7"/>
      <c r="C654" s="8" t="str">
        <f>IF('Data Entry Table'!C654="","",'Data Entry Table'!C654)</f>
        <v/>
      </c>
      <c r="D654" s="9" t="str">
        <f>IF('Data Entry Table'!K654="","",'Data Entry Table'!K654)</f>
        <v/>
      </c>
      <c r="E654" s="9" t="str">
        <f>IF('Data Entry Table'!L654="","",'Data Entry Table'!L654)</f>
        <v/>
      </c>
      <c r="F654" s="9" t="str">
        <f>IF('Data Entry Table'!M654="","",'Data Entry Table'!M654)</f>
        <v/>
      </c>
      <c r="G654" s="9" t="str">
        <f>IF('Data Entry Table'!N654="","",'Data Entry Table'!N654)</f>
        <v/>
      </c>
      <c r="H654" s="10" t="str">
        <f t="shared" si="0"/>
        <v/>
      </c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</row>
    <row r="655" spans="1:31" ht="15.75" customHeight="1" x14ac:dyDescent="0.2">
      <c r="A655" s="7"/>
      <c r="B655" s="7"/>
      <c r="C655" s="8" t="str">
        <f>IF('Data Entry Table'!C655="","",'Data Entry Table'!C655)</f>
        <v/>
      </c>
      <c r="D655" s="9" t="str">
        <f>IF('Data Entry Table'!K655="","",'Data Entry Table'!K655)</f>
        <v/>
      </c>
      <c r="E655" s="9" t="str">
        <f>IF('Data Entry Table'!L655="","",'Data Entry Table'!L655)</f>
        <v/>
      </c>
      <c r="F655" s="9" t="str">
        <f>IF('Data Entry Table'!M655="","",'Data Entry Table'!M655)</f>
        <v/>
      </c>
      <c r="G655" s="9" t="str">
        <f>IF('Data Entry Table'!N655="","",'Data Entry Table'!N655)</f>
        <v/>
      </c>
      <c r="H655" s="10" t="str">
        <f t="shared" si="0"/>
        <v/>
      </c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</row>
    <row r="656" spans="1:31" ht="15.75" customHeight="1" x14ac:dyDescent="0.2">
      <c r="A656" s="7"/>
      <c r="B656" s="7"/>
      <c r="C656" s="8" t="str">
        <f>IF('Data Entry Table'!C656="","",'Data Entry Table'!C656)</f>
        <v/>
      </c>
      <c r="D656" s="9" t="str">
        <f>IF('Data Entry Table'!K656="","",'Data Entry Table'!K656)</f>
        <v/>
      </c>
      <c r="E656" s="9" t="str">
        <f>IF('Data Entry Table'!L656="","",'Data Entry Table'!L656)</f>
        <v/>
      </c>
      <c r="F656" s="9" t="str">
        <f>IF('Data Entry Table'!M656="","",'Data Entry Table'!M656)</f>
        <v/>
      </c>
      <c r="G656" s="9" t="str">
        <f>IF('Data Entry Table'!N656="","",'Data Entry Table'!N656)</f>
        <v/>
      </c>
      <c r="H656" s="10" t="str">
        <f t="shared" si="0"/>
        <v/>
      </c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</row>
    <row r="657" spans="1:31" ht="15.75" customHeight="1" x14ac:dyDescent="0.2">
      <c r="A657" s="7"/>
      <c r="B657" s="7"/>
      <c r="C657" s="8" t="str">
        <f>IF('Data Entry Table'!C657="","",'Data Entry Table'!C657)</f>
        <v/>
      </c>
      <c r="D657" s="9" t="str">
        <f>IF('Data Entry Table'!K657="","",'Data Entry Table'!K657)</f>
        <v/>
      </c>
      <c r="E657" s="9" t="str">
        <f>IF('Data Entry Table'!L657="","",'Data Entry Table'!L657)</f>
        <v/>
      </c>
      <c r="F657" s="9" t="str">
        <f>IF('Data Entry Table'!M657="","",'Data Entry Table'!M657)</f>
        <v/>
      </c>
      <c r="G657" s="9" t="str">
        <f>IF('Data Entry Table'!N657="","",'Data Entry Table'!N657)</f>
        <v/>
      </c>
      <c r="H657" s="10" t="str">
        <f t="shared" si="0"/>
        <v/>
      </c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</row>
    <row r="658" spans="1:31" ht="15.75" customHeight="1" x14ac:dyDescent="0.2">
      <c r="A658" s="7"/>
      <c r="B658" s="7"/>
      <c r="C658" s="8" t="str">
        <f>IF('Data Entry Table'!C658="","",'Data Entry Table'!C658)</f>
        <v/>
      </c>
      <c r="D658" s="9" t="str">
        <f>IF('Data Entry Table'!K658="","",'Data Entry Table'!K658)</f>
        <v/>
      </c>
      <c r="E658" s="9" t="str">
        <f>IF('Data Entry Table'!L658="","",'Data Entry Table'!L658)</f>
        <v/>
      </c>
      <c r="F658" s="9" t="str">
        <f>IF('Data Entry Table'!M658="","",'Data Entry Table'!M658)</f>
        <v/>
      </c>
      <c r="G658" s="9" t="str">
        <f>IF('Data Entry Table'!N658="","",'Data Entry Table'!N658)</f>
        <v/>
      </c>
      <c r="H658" s="10" t="str">
        <f t="shared" si="0"/>
        <v/>
      </c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</row>
    <row r="659" spans="1:31" ht="15.75" customHeight="1" x14ac:dyDescent="0.2">
      <c r="A659" s="7"/>
      <c r="B659" s="7"/>
      <c r="C659" s="8" t="str">
        <f>IF('Data Entry Table'!C659="","",'Data Entry Table'!C659)</f>
        <v/>
      </c>
      <c r="D659" s="9" t="str">
        <f>IF('Data Entry Table'!K659="","",'Data Entry Table'!K659)</f>
        <v/>
      </c>
      <c r="E659" s="9" t="str">
        <f>IF('Data Entry Table'!L659="","",'Data Entry Table'!L659)</f>
        <v/>
      </c>
      <c r="F659" s="9" t="str">
        <f>IF('Data Entry Table'!M659="","",'Data Entry Table'!M659)</f>
        <v/>
      </c>
      <c r="G659" s="9" t="str">
        <f>IF('Data Entry Table'!N659="","",'Data Entry Table'!N659)</f>
        <v/>
      </c>
      <c r="H659" s="10" t="str">
        <f t="shared" si="0"/>
        <v/>
      </c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</row>
    <row r="660" spans="1:31" ht="15.75" customHeight="1" x14ac:dyDescent="0.2">
      <c r="A660" s="7"/>
      <c r="B660" s="7"/>
      <c r="C660" s="8" t="str">
        <f>IF('Data Entry Table'!C660="","",'Data Entry Table'!C660)</f>
        <v/>
      </c>
      <c r="D660" s="9" t="str">
        <f>IF('Data Entry Table'!K660="","",'Data Entry Table'!K660)</f>
        <v/>
      </c>
      <c r="E660" s="9" t="str">
        <f>IF('Data Entry Table'!L660="","",'Data Entry Table'!L660)</f>
        <v/>
      </c>
      <c r="F660" s="9" t="str">
        <f>IF('Data Entry Table'!M660="","",'Data Entry Table'!M660)</f>
        <v/>
      </c>
      <c r="G660" s="9" t="str">
        <f>IF('Data Entry Table'!N660="","",'Data Entry Table'!N660)</f>
        <v/>
      </c>
      <c r="H660" s="10" t="str">
        <f t="shared" si="0"/>
        <v/>
      </c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</row>
    <row r="661" spans="1:31" ht="15.75" customHeight="1" x14ac:dyDescent="0.2">
      <c r="A661" s="7"/>
      <c r="B661" s="7"/>
      <c r="C661" s="8" t="str">
        <f>IF('Data Entry Table'!C661="","",'Data Entry Table'!C661)</f>
        <v/>
      </c>
      <c r="D661" s="9" t="str">
        <f>IF('Data Entry Table'!K661="","",'Data Entry Table'!K661)</f>
        <v/>
      </c>
      <c r="E661" s="9" t="str">
        <f>IF('Data Entry Table'!L661="","",'Data Entry Table'!L661)</f>
        <v/>
      </c>
      <c r="F661" s="9" t="str">
        <f>IF('Data Entry Table'!M661="","",'Data Entry Table'!M661)</f>
        <v/>
      </c>
      <c r="G661" s="9" t="str">
        <f>IF('Data Entry Table'!N661="","",'Data Entry Table'!N661)</f>
        <v/>
      </c>
      <c r="H661" s="10" t="str">
        <f t="shared" si="0"/>
        <v/>
      </c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</row>
    <row r="662" spans="1:31" ht="15.75" customHeight="1" x14ac:dyDescent="0.2">
      <c r="A662" s="7"/>
      <c r="B662" s="7"/>
      <c r="C662" s="8" t="str">
        <f>IF('Data Entry Table'!C662="","",'Data Entry Table'!C662)</f>
        <v/>
      </c>
      <c r="D662" s="9" t="str">
        <f>IF('Data Entry Table'!K662="","",'Data Entry Table'!K662)</f>
        <v/>
      </c>
      <c r="E662" s="9" t="str">
        <f>IF('Data Entry Table'!L662="","",'Data Entry Table'!L662)</f>
        <v/>
      </c>
      <c r="F662" s="9" t="str">
        <f>IF('Data Entry Table'!M662="","",'Data Entry Table'!M662)</f>
        <v/>
      </c>
      <c r="G662" s="9" t="str">
        <f>IF('Data Entry Table'!N662="","",'Data Entry Table'!N662)</f>
        <v/>
      </c>
      <c r="H662" s="10" t="str">
        <f t="shared" si="0"/>
        <v/>
      </c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</row>
    <row r="663" spans="1:31" ht="15.75" customHeight="1" x14ac:dyDescent="0.2">
      <c r="A663" s="7"/>
      <c r="B663" s="7"/>
      <c r="C663" s="8" t="str">
        <f>IF('Data Entry Table'!C663="","",'Data Entry Table'!C663)</f>
        <v/>
      </c>
      <c r="D663" s="9" t="str">
        <f>IF('Data Entry Table'!K663="","",'Data Entry Table'!K663)</f>
        <v/>
      </c>
      <c r="E663" s="9" t="str">
        <f>IF('Data Entry Table'!L663="","",'Data Entry Table'!L663)</f>
        <v/>
      </c>
      <c r="F663" s="9" t="str">
        <f>IF('Data Entry Table'!M663="","",'Data Entry Table'!M663)</f>
        <v/>
      </c>
      <c r="G663" s="9" t="str">
        <f>IF('Data Entry Table'!N663="","",'Data Entry Table'!N663)</f>
        <v/>
      </c>
      <c r="H663" s="10" t="str">
        <f t="shared" si="0"/>
        <v/>
      </c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</row>
    <row r="664" spans="1:31" ht="15.75" customHeight="1" x14ac:dyDescent="0.2">
      <c r="A664" s="7"/>
      <c r="B664" s="7"/>
      <c r="C664" s="8" t="str">
        <f>IF('Data Entry Table'!C664="","",'Data Entry Table'!C664)</f>
        <v/>
      </c>
      <c r="D664" s="9" t="str">
        <f>IF('Data Entry Table'!K664="","",'Data Entry Table'!K664)</f>
        <v/>
      </c>
      <c r="E664" s="9" t="str">
        <f>IF('Data Entry Table'!L664="","",'Data Entry Table'!L664)</f>
        <v/>
      </c>
      <c r="F664" s="9" t="str">
        <f>IF('Data Entry Table'!M664="","",'Data Entry Table'!M664)</f>
        <v/>
      </c>
      <c r="G664" s="9" t="str">
        <f>IF('Data Entry Table'!N664="","",'Data Entry Table'!N664)</f>
        <v/>
      </c>
      <c r="H664" s="10" t="str">
        <f t="shared" si="0"/>
        <v/>
      </c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</row>
    <row r="665" spans="1:31" ht="15.75" customHeight="1" x14ac:dyDescent="0.2">
      <c r="A665" s="7"/>
      <c r="B665" s="7"/>
      <c r="C665" s="8" t="str">
        <f>IF('Data Entry Table'!C665="","",'Data Entry Table'!C665)</f>
        <v/>
      </c>
      <c r="D665" s="9" t="str">
        <f>IF('Data Entry Table'!K665="","",'Data Entry Table'!K665)</f>
        <v/>
      </c>
      <c r="E665" s="9" t="str">
        <f>IF('Data Entry Table'!L665="","",'Data Entry Table'!L665)</f>
        <v/>
      </c>
      <c r="F665" s="9" t="str">
        <f>IF('Data Entry Table'!M665="","",'Data Entry Table'!M665)</f>
        <v/>
      </c>
      <c r="G665" s="9" t="str">
        <f>IF('Data Entry Table'!N665="","",'Data Entry Table'!N665)</f>
        <v/>
      </c>
      <c r="H665" s="10" t="str">
        <f t="shared" si="0"/>
        <v/>
      </c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</row>
    <row r="666" spans="1:31" ht="15.75" customHeight="1" x14ac:dyDescent="0.2">
      <c r="A666" s="7"/>
      <c r="B666" s="7"/>
      <c r="C666" s="8" t="str">
        <f>IF('Data Entry Table'!C666="","",'Data Entry Table'!C666)</f>
        <v/>
      </c>
      <c r="D666" s="9" t="str">
        <f>IF('Data Entry Table'!K666="","",'Data Entry Table'!K666)</f>
        <v/>
      </c>
      <c r="E666" s="9" t="str">
        <f>IF('Data Entry Table'!L666="","",'Data Entry Table'!L666)</f>
        <v/>
      </c>
      <c r="F666" s="9" t="str">
        <f>IF('Data Entry Table'!M666="","",'Data Entry Table'!M666)</f>
        <v/>
      </c>
      <c r="G666" s="9" t="str">
        <f>IF('Data Entry Table'!N666="","",'Data Entry Table'!N666)</f>
        <v/>
      </c>
      <c r="H666" s="10" t="str">
        <f t="shared" si="0"/>
        <v/>
      </c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</row>
    <row r="667" spans="1:31" ht="15.75" customHeight="1" x14ac:dyDescent="0.2">
      <c r="A667" s="7"/>
      <c r="B667" s="7"/>
      <c r="C667" s="8" t="str">
        <f>IF('Data Entry Table'!C667="","",'Data Entry Table'!C667)</f>
        <v/>
      </c>
      <c r="D667" s="9" t="str">
        <f>IF('Data Entry Table'!K667="","",'Data Entry Table'!K667)</f>
        <v/>
      </c>
      <c r="E667" s="9" t="str">
        <f>IF('Data Entry Table'!L667="","",'Data Entry Table'!L667)</f>
        <v/>
      </c>
      <c r="F667" s="9" t="str">
        <f>IF('Data Entry Table'!M667="","",'Data Entry Table'!M667)</f>
        <v/>
      </c>
      <c r="G667" s="9" t="str">
        <f>IF('Data Entry Table'!N667="","",'Data Entry Table'!N667)</f>
        <v/>
      </c>
      <c r="H667" s="10" t="str">
        <f t="shared" si="0"/>
        <v/>
      </c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</row>
    <row r="668" spans="1:31" ht="15.75" customHeight="1" x14ac:dyDescent="0.2">
      <c r="A668" s="7"/>
      <c r="B668" s="7"/>
      <c r="C668" s="8" t="str">
        <f>IF('Data Entry Table'!C668="","",'Data Entry Table'!C668)</f>
        <v/>
      </c>
      <c r="D668" s="9" t="str">
        <f>IF('Data Entry Table'!K668="","",'Data Entry Table'!K668)</f>
        <v/>
      </c>
      <c r="E668" s="9" t="str">
        <f>IF('Data Entry Table'!L668="","",'Data Entry Table'!L668)</f>
        <v/>
      </c>
      <c r="F668" s="9" t="str">
        <f>IF('Data Entry Table'!M668="","",'Data Entry Table'!M668)</f>
        <v/>
      </c>
      <c r="G668" s="9" t="str">
        <f>IF('Data Entry Table'!N668="","",'Data Entry Table'!N668)</f>
        <v/>
      </c>
      <c r="H668" s="10" t="str">
        <f t="shared" si="0"/>
        <v/>
      </c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</row>
    <row r="669" spans="1:31" ht="15.75" customHeight="1" x14ac:dyDescent="0.2">
      <c r="A669" s="7"/>
      <c r="B669" s="7"/>
      <c r="C669" s="8" t="str">
        <f>IF('Data Entry Table'!C669="","",'Data Entry Table'!C669)</f>
        <v/>
      </c>
      <c r="D669" s="9" t="str">
        <f>IF('Data Entry Table'!K669="","",'Data Entry Table'!K669)</f>
        <v/>
      </c>
      <c r="E669" s="9" t="str">
        <f>IF('Data Entry Table'!L669="","",'Data Entry Table'!L669)</f>
        <v/>
      </c>
      <c r="F669" s="9" t="str">
        <f>IF('Data Entry Table'!M669="","",'Data Entry Table'!M669)</f>
        <v/>
      </c>
      <c r="G669" s="9" t="str">
        <f>IF('Data Entry Table'!N669="","",'Data Entry Table'!N669)</f>
        <v/>
      </c>
      <c r="H669" s="10" t="str">
        <f t="shared" si="0"/>
        <v/>
      </c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</row>
    <row r="670" spans="1:31" ht="15.75" customHeight="1" x14ac:dyDescent="0.2">
      <c r="A670" s="7"/>
      <c r="B670" s="7"/>
      <c r="C670" s="8" t="str">
        <f>IF('Data Entry Table'!C670="","",'Data Entry Table'!C670)</f>
        <v/>
      </c>
      <c r="D670" s="9" t="str">
        <f>IF('Data Entry Table'!K670="","",'Data Entry Table'!K670)</f>
        <v/>
      </c>
      <c r="E670" s="9" t="str">
        <f>IF('Data Entry Table'!L670="","",'Data Entry Table'!L670)</f>
        <v/>
      </c>
      <c r="F670" s="9" t="str">
        <f>IF('Data Entry Table'!M670="","",'Data Entry Table'!M670)</f>
        <v/>
      </c>
      <c r="G670" s="9" t="str">
        <f>IF('Data Entry Table'!N670="","",'Data Entry Table'!N670)</f>
        <v/>
      </c>
      <c r="H670" s="10" t="str">
        <f t="shared" si="0"/>
        <v/>
      </c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</row>
    <row r="671" spans="1:31" ht="15.75" customHeight="1" x14ac:dyDescent="0.2">
      <c r="A671" s="7"/>
      <c r="B671" s="7"/>
      <c r="C671" s="8" t="str">
        <f>IF('Data Entry Table'!C671="","",'Data Entry Table'!C671)</f>
        <v/>
      </c>
      <c r="D671" s="9" t="str">
        <f>IF('Data Entry Table'!K671="","",'Data Entry Table'!K671)</f>
        <v/>
      </c>
      <c r="E671" s="9" t="str">
        <f>IF('Data Entry Table'!L671="","",'Data Entry Table'!L671)</f>
        <v/>
      </c>
      <c r="F671" s="9" t="str">
        <f>IF('Data Entry Table'!M671="","",'Data Entry Table'!M671)</f>
        <v/>
      </c>
      <c r="G671" s="9" t="str">
        <f>IF('Data Entry Table'!N671="","",'Data Entry Table'!N671)</f>
        <v/>
      </c>
      <c r="H671" s="10" t="str">
        <f t="shared" si="0"/>
        <v/>
      </c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</row>
    <row r="672" spans="1:31" ht="15.75" customHeight="1" x14ac:dyDescent="0.2">
      <c r="A672" s="7"/>
      <c r="B672" s="7"/>
      <c r="C672" s="8" t="str">
        <f>IF('Data Entry Table'!C672="","",'Data Entry Table'!C672)</f>
        <v/>
      </c>
      <c r="D672" s="9" t="str">
        <f>IF('Data Entry Table'!K672="","",'Data Entry Table'!K672)</f>
        <v/>
      </c>
      <c r="E672" s="9" t="str">
        <f>IF('Data Entry Table'!L672="","",'Data Entry Table'!L672)</f>
        <v/>
      </c>
      <c r="F672" s="9" t="str">
        <f>IF('Data Entry Table'!M672="","",'Data Entry Table'!M672)</f>
        <v/>
      </c>
      <c r="G672" s="9" t="str">
        <f>IF('Data Entry Table'!N672="","",'Data Entry Table'!N672)</f>
        <v/>
      </c>
      <c r="H672" s="10" t="str">
        <f t="shared" si="0"/>
        <v/>
      </c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</row>
    <row r="673" spans="1:31" ht="15.75" customHeight="1" x14ac:dyDescent="0.2">
      <c r="A673" s="7"/>
      <c r="B673" s="7"/>
      <c r="C673" s="8" t="str">
        <f>IF('Data Entry Table'!C673="","",'Data Entry Table'!C673)</f>
        <v/>
      </c>
      <c r="D673" s="9" t="str">
        <f>IF('Data Entry Table'!K673="","",'Data Entry Table'!K673)</f>
        <v/>
      </c>
      <c r="E673" s="9" t="str">
        <f>IF('Data Entry Table'!L673="","",'Data Entry Table'!L673)</f>
        <v/>
      </c>
      <c r="F673" s="9" t="str">
        <f>IF('Data Entry Table'!M673="","",'Data Entry Table'!M673)</f>
        <v/>
      </c>
      <c r="G673" s="9" t="str">
        <f>IF('Data Entry Table'!N673="","",'Data Entry Table'!N673)</f>
        <v/>
      </c>
      <c r="H673" s="10" t="str">
        <f t="shared" si="0"/>
        <v/>
      </c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</row>
    <row r="674" spans="1:31" ht="15.75" customHeight="1" x14ac:dyDescent="0.2">
      <c r="A674" s="7"/>
      <c r="B674" s="7"/>
      <c r="C674" s="8" t="str">
        <f>IF('Data Entry Table'!C674="","",'Data Entry Table'!C674)</f>
        <v/>
      </c>
      <c r="D674" s="9" t="str">
        <f>IF('Data Entry Table'!K674="","",'Data Entry Table'!K674)</f>
        <v/>
      </c>
      <c r="E674" s="9" t="str">
        <f>IF('Data Entry Table'!L674="","",'Data Entry Table'!L674)</f>
        <v/>
      </c>
      <c r="F674" s="9" t="str">
        <f>IF('Data Entry Table'!M674="","",'Data Entry Table'!M674)</f>
        <v/>
      </c>
      <c r="G674" s="9" t="str">
        <f>IF('Data Entry Table'!N674="","",'Data Entry Table'!N674)</f>
        <v/>
      </c>
      <c r="H674" s="10" t="str">
        <f t="shared" si="0"/>
        <v/>
      </c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</row>
    <row r="675" spans="1:31" ht="15.75" customHeight="1" x14ac:dyDescent="0.2">
      <c r="A675" s="7"/>
      <c r="B675" s="7"/>
      <c r="C675" s="8" t="str">
        <f>IF('Data Entry Table'!C675="","",'Data Entry Table'!C675)</f>
        <v/>
      </c>
      <c r="D675" s="9" t="str">
        <f>IF('Data Entry Table'!K675="","",'Data Entry Table'!K675)</f>
        <v/>
      </c>
      <c r="E675" s="9" t="str">
        <f>IF('Data Entry Table'!L675="","",'Data Entry Table'!L675)</f>
        <v/>
      </c>
      <c r="F675" s="9" t="str">
        <f>IF('Data Entry Table'!M675="","",'Data Entry Table'!M675)</f>
        <v/>
      </c>
      <c r="G675" s="9" t="str">
        <f>IF('Data Entry Table'!N675="","",'Data Entry Table'!N675)</f>
        <v/>
      </c>
      <c r="H675" s="10" t="str">
        <f t="shared" si="0"/>
        <v/>
      </c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</row>
    <row r="676" spans="1:31" ht="15.75" customHeight="1" x14ac:dyDescent="0.2">
      <c r="A676" s="7"/>
      <c r="B676" s="7"/>
      <c r="C676" s="8" t="str">
        <f>IF('Data Entry Table'!C676="","",'Data Entry Table'!C676)</f>
        <v/>
      </c>
      <c r="D676" s="9" t="str">
        <f>IF('Data Entry Table'!K676="","",'Data Entry Table'!K676)</f>
        <v/>
      </c>
      <c r="E676" s="9" t="str">
        <f>IF('Data Entry Table'!L676="","",'Data Entry Table'!L676)</f>
        <v/>
      </c>
      <c r="F676" s="9" t="str">
        <f>IF('Data Entry Table'!M676="","",'Data Entry Table'!M676)</f>
        <v/>
      </c>
      <c r="G676" s="9" t="str">
        <f>IF('Data Entry Table'!N676="","",'Data Entry Table'!N676)</f>
        <v/>
      </c>
      <c r="H676" s="10" t="str">
        <f t="shared" si="0"/>
        <v/>
      </c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</row>
    <row r="677" spans="1:31" ht="15.75" customHeight="1" x14ac:dyDescent="0.2">
      <c r="A677" s="7"/>
      <c r="B677" s="7"/>
      <c r="C677" s="8" t="str">
        <f>IF('Data Entry Table'!C677="","",'Data Entry Table'!C677)</f>
        <v/>
      </c>
      <c r="D677" s="9" t="str">
        <f>IF('Data Entry Table'!K677="","",'Data Entry Table'!K677)</f>
        <v/>
      </c>
      <c r="E677" s="9" t="str">
        <f>IF('Data Entry Table'!L677="","",'Data Entry Table'!L677)</f>
        <v/>
      </c>
      <c r="F677" s="9" t="str">
        <f>IF('Data Entry Table'!M677="","",'Data Entry Table'!M677)</f>
        <v/>
      </c>
      <c r="G677" s="9" t="str">
        <f>IF('Data Entry Table'!N677="","",'Data Entry Table'!N677)</f>
        <v/>
      </c>
      <c r="H677" s="10" t="str">
        <f t="shared" si="0"/>
        <v/>
      </c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</row>
    <row r="678" spans="1:31" ht="15.75" customHeight="1" x14ac:dyDescent="0.2">
      <c r="A678" s="7"/>
      <c r="B678" s="7"/>
      <c r="C678" s="8" t="str">
        <f>IF('Data Entry Table'!C678="","",'Data Entry Table'!C678)</f>
        <v/>
      </c>
      <c r="D678" s="9" t="str">
        <f>IF('Data Entry Table'!K678="","",'Data Entry Table'!K678)</f>
        <v/>
      </c>
      <c r="E678" s="9" t="str">
        <f>IF('Data Entry Table'!L678="","",'Data Entry Table'!L678)</f>
        <v/>
      </c>
      <c r="F678" s="9" t="str">
        <f>IF('Data Entry Table'!M678="","",'Data Entry Table'!M678)</f>
        <v/>
      </c>
      <c r="G678" s="9" t="str">
        <f>IF('Data Entry Table'!N678="","",'Data Entry Table'!N678)</f>
        <v/>
      </c>
      <c r="H678" s="10" t="str">
        <f t="shared" si="0"/>
        <v/>
      </c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</row>
    <row r="679" spans="1:31" ht="15.75" customHeight="1" x14ac:dyDescent="0.2">
      <c r="A679" s="7"/>
      <c r="B679" s="7"/>
      <c r="C679" s="8" t="str">
        <f>IF('Data Entry Table'!C679="","",'Data Entry Table'!C679)</f>
        <v/>
      </c>
      <c r="D679" s="9" t="str">
        <f>IF('Data Entry Table'!K679="","",'Data Entry Table'!K679)</f>
        <v/>
      </c>
      <c r="E679" s="9" t="str">
        <f>IF('Data Entry Table'!L679="","",'Data Entry Table'!L679)</f>
        <v/>
      </c>
      <c r="F679" s="9" t="str">
        <f>IF('Data Entry Table'!M679="","",'Data Entry Table'!M679)</f>
        <v/>
      </c>
      <c r="G679" s="9" t="str">
        <f>IF('Data Entry Table'!N679="","",'Data Entry Table'!N679)</f>
        <v/>
      </c>
      <c r="H679" s="10" t="str">
        <f t="shared" si="0"/>
        <v/>
      </c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</row>
    <row r="680" spans="1:31" ht="15.75" customHeight="1" x14ac:dyDescent="0.2">
      <c r="A680" s="7"/>
      <c r="B680" s="7"/>
      <c r="C680" s="8" t="str">
        <f>IF('Data Entry Table'!C680="","",'Data Entry Table'!C680)</f>
        <v/>
      </c>
      <c r="D680" s="9" t="str">
        <f>IF('Data Entry Table'!K680="","",'Data Entry Table'!K680)</f>
        <v/>
      </c>
      <c r="E680" s="9" t="str">
        <f>IF('Data Entry Table'!L680="","",'Data Entry Table'!L680)</f>
        <v/>
      </c>
      <c r="F680" s="9" t="str">
        <f>IF('Data Entry Table'!M680="","",'Data Entry Table'!M680)</f>
        <v/>
      </c>
      <c r="G680" s="9" t="str">
        <f>IF('Data Entry Table'!N680="","",'Data Entry Table'!N680)</f>
        <v/>
      </c>
      <c r="H680" s="10" t="str">
        <f t="shared" si="0"/>
        <v/>
      </c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</row>
    <row r="681" spans="1:31" ht="15.75" customHeight="1" x14ac:dyDescent="0.2">
      <c r="A681" s="7"/>
      <c r="B681" s="7"/>
      <c r="C681" s="8" t="str">
        <f>IF('Data Entry Table'!C681="","",'Data Entry Table'!C681)</f>
        <v/>
      </c>
      <c r="D681" s="9" t="str">
        <f>IF('Data Entry Table'!K681="","",'Data Entry Table'!K681)</f>
        <v/>
      </c>
      <c r="E681" s="9" t="str">
        <f>IF('Data Entry Table'!L681="","",'Data Entry Table'!L681)</f>
        <v/>
      </c>
      <c r="F681" s="9" t="str">
        <f>IF('Data Entry Table'!M681="","",'Data Entry Table'!M681)</f>
        <v/>
      </c>
      <c r="G681" s="9" t="str">
        <f>IF('Data Entry Table'!N681="","",'Data Entry Table'!N681)</f>
        <v/>
      </c>
      <c r="H681" s="10" t="str">
        <f t="shared" si="0"/>
        <v/>
      </c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</row>
    <row r="682" spans="1:31" ht="15.75" customHeight="1" x14ac:dyDescent="0.2">
      <c r="A682" s="7"/>
      <c r="B682" s="7"/>
      <c r="C682" s="8" t="str">
        <f>IF('Data Entry Table'!C682="","",'Data Entry Table'!C682)</f>
        <v/>
      </c>
      <c r="D682" s="9" t="str">
        <f>IF('Data Entry Table'!K682="","",'Data Entry Table'!K682)</f>
        <v/>
      </c>
      <c r="E682" s="9" t="str">
        <f>IF('Data Entry Table'!L682="","",'Data Entry Table'!L682)</f>
        <v/>
      </c>
      <c r="F682" s="9" t="str">
        <f>IF('Data Entry Table'!M682="","",'Data Entry Table'!M682)</f>
        <v/>
      </c>
      <c r="G682" s="9" t="str">
        <f>IF('Data Entry Table'!N682="","",'Data Entry Table'!N682)</f>
        <v/>
      </c>
      <c r="H682" s="10" t="str">
        <f t="shared" si="0"/>
        <v/>
      </c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</row>
    <row r="683" spans="1:31" ht="15.75" customHeight="1" x14ac:dyDescent="0.2">
      <c r="A683" s="7"/>
      <c r="B683" s="7"/>
      <c r="C683" s="8" t="str">
        <f>IF('Data Entry Table'!C683="","",'Data Entry Table'!C683)</f>
        <v/>
      </c>
      <c r="D683" s="9" t="str">
        <f>IF('Data Entry Table'!K683="","",'Data Entry Table'!K683)</f>
        <v/>
      </c>
      <c r="E683" s="9" t="str">
        <f>IF('Data Entry Table'!L683="","",'Data Entry Table'!L683)</f>
        <v/>
      </c>
      <c r="F683" s="9" t="str">
        <f>IF('Data Entry Table'!M683="","",'Data Entry Table'!M683)</f>
        <v/>
      </c>
      <c r="G683" s="9" t="str">
        <f>IF('Data Entry Table'!N683="","",'Data Entry Table'!N683)</f>
        <v/>
      </c>
      <c r="H683" s="10" t="str">
        <f t="shared" si="0"/>
        <v/>
      </c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</row>
    <row r="684" spans="1:31" ht="15.75" customHeight="1" x14ac:dyDescent="0.2">
      <c r="A684" s="7"/>
      <c r="B684" s="7"/>
      <c r="C684" s="8" t="str">
        <f>IF('Data Entry Table'!C684="","",'Data Entry Table'!C684)</f>
        <v/>
      </c>
      <c r="D684" s="9" t="str">
        <f>IF('Data Entry Table'!K684="","",'Data Entry Table'!K684)</f>
        <v/>
      </c>
      <c r="E684" s="9" t="str">
        <f>IF('Data Entry Table'!L684="","",'Data Entry Table'!L684)</f>
        <v/>
      </c>
      <c r="F684" s="9" t="str">
        <f>IF('Data Entry Table'!M684="","",'Data Entry Table'!M684)</f>
        <v/>
      </c>
      <c r="G684" s="9" t="str">
        <f>IF('Data Entry Table'!N684="","",'Data Entry Table'!N684)</f>
        <v/>
      </c>
      <c r="H684" s="10" t="str">
        <f t="shared" si="0"/>
        <v/>
      </c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</row>
    <row r="685" spans="1:31" ht="15.75" customHeight="1" x14ac:dyDescent="0.2">
      <c r="A685" s="7"/>
      <c r="B685" s="7"/>
      <c r="C685" s="8" t="str">
        <f>IF('Data Entry Table'!C685="","",'Data Entry Table'!C685)</f>
        <v/>
      </c>
      <c r="D685" s="9" t="str">
        <f>IF('Data Entry Table'!K685="","",'Data Entry Table'!K685)</f>
        <v/>
      </c>
      <c r="E685" s="9" t="str">
        <f>IF('Data Entry Table'!L685="","",'Data Entry Table'!L685)</f>
        <v/>
      </c>
      <c r="F685" s="9" t="str">
        <f>IF('Data Entry Table'!M685="","",'Data Entry Table'!M685)</f>
        <v/>
      </c>
      <c r="G685" s="9" t="str">
        <f>IF('Data Entry Table'!N685="","",'Data Entry Table'!N685)</f>
        <v/>
      </c>
      <c r="H685" s="10" t="str">
        <f t="shared" si="0"/>
        <v/>
      </c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</row>
    <row r="686" spans="1:31" ht="15.75" customHeight="1" x14ac:dyDescent="0.2">
      <c r="A686" s="7"/>
      <c r="B686" s="7"/>
      <c r="C686" s="8" t="str">
        <f>IF('Data Entry Table'!C686="","",'Data Entry Table'!C686)</f>
        <v/>
      </c>
      <c r="D686" s="9" t="str">
        <f>IF('Data Entry Table'!K686="","",'Data Entry Table'!K686)</f>
        <v/>
      </c>
      <c r="E686" s="9" t="str">
        <f>IF('Data Entry Table'!L686="","",'Data Entry Table'!L686)</f>
        <v/>
      </c>
      <c r="F686" s="9" t="str">
        <f>IF('Data Entry Table'!M686="","",'Data Entry Table'!M686)</f>
        <v/>
      </c>
      <c r="G686" s="9" t="str">
        <f>IF('Data Entry Table'!N686="","",'Data Entry Table'!N686)</f>
        <v/>
      </c>
      <c r="H686" s="10" t="str">
        <f t="shared" si="0"/>
        <v/>
      </c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</row>
    <row r="687" spans="1:31" ht="15.75" customHeight="1" x14ac:dyDescent="0.2">
      <c r="A687" s="7"/>
      <c r="B687" s="7"/>
      <c r="C687" s="8" t="str">
        <f>IF('Data Entry Table'!C687="","",'Data Entry Table'!C687)</f>
        <v/>
      </c>
      <c r="D687" s="9" t="str">
        <f>IF('Data Entry Table'!K687="","",'Data Entry Table'!K687)</f>
        <v/>
      </c>
      <c r="E687" s="9" t="str">
        <f>IF('Data Entry Table'!L687="","",'Data Entry Table'!L687)</f>
        <v/>
      </c>
      <c r="F687" s="9" t="str">
        <f>IF('Data Entry Table'!M687="","",'Data Entry Table'!M687)</f>
        <v/>
      </c>
      <c r="G687" s="9" t="str">
        <f>IF('Data Entry Table'!N687="","",'Data Entry Table'!N687)</f>
        <v/>
      </c>
      <c r="H687" s="10" t="str">
        <f t="shared" si="0"/>
        <v/>
      </c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</row>
    <row r="688" spans="1:31" ht="15.75" customHeight="1" x14ac:dyDescent="0.2">
      <c r="A688" s="7"/>
      <c r="B688" s="7"/>
      <c r="C688" s="8" t="str">
        <f>IF('Data Entry Table'!C688="","",'Data Entry Table'!C688)</f>
        <v/>
      </c>
      <c r="D688" s="9" t="str">
        <f>IF('Data Entry Table'!K688="","",'Data Entry Table'!K688)</f>
        <v/>
      </c>
      <c r="E688" s="9" t="str">
        <f>IF('Data Entry Table'!L688="","",'Data Entry Table'!L688)</f>
        <v/>
      </c>
      <c r="F688" s="9" t="str">
        <f>IF('Data Entry Table'!M688="","",'Data Entry Table'!M688)</f>
        <v/>
      </c>
      <c r="G688" s="9" t="str">
        <f>IF('Data Entry Table'!N688="","",'Data Entry Table'!N688)</f>
        <v/>
      </c>
      <c r="H688" s="10" t="str">
        <f t="shared" si="0"/>
        <v/>
      </c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</row>
    <row r="689" spans="1:31" ht="15.75" customHeight="1" x14ac:dyDescent="0.2">
      <c r="A689" s="7"/>
      <c r="B689" s="7"/>
      <c r="C689" s="8" t="str">
        <f>IF('Data Entry Table'!C689="","",'Data Entry Table'!C689)</f>
        <v/>
      </c>
      <c r="D689" s="9" t="str">
        <f>IF('Data Entry Table'!K689="","",'Data Entry Table'!K689)</f>
        <v/>
      </c>
      <c r="E689" s="9" t="str">
        <f>IF('Data Entry Table'!L689="","",'Data Entry Table'!L689)</f>
        <v/>
      </c>
      <c r="F689" s="9" t="str">
        <f>IF('Data Entry Table'!M689="","",'Data Entry Table'!M689)</f>
        <v/>
      </c>
      <c r="G689" s="9" t="str">
        <f>IF('Data Entry Table'!N689="","",'Data Entry Table'!N689)</f>
        <v/>
      </c>
      <c r="H689" s="10" t="str">
        <f t="shared" si="0"/>
        <v/>
      </c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</row>
    <row r="690" spans="1:31" ht="15.75" customHeight="1" x14ac:dyDescent="0.2">
      <c r="A690" s="7"/>
      <c r="B690" s="7"/>
      <c r="C690" s="8" t="str">
        <f>IF('Data Entry Table'!C690="","",'Data Entry Table'!C690)</f>
        <v/>
      </c>
      <c r="D690" s="9" t="str">
        <f>IF('Data Entry Table'!K690="","",'Data Entry Table'!K690)</f>
        <v/>
      </c>
      <c r="E690" s="9" t="str">
        <f>IF('Data Entry Table'!L690="","",'Data Entry Table'!L690)</f>
        <v/>
      </c>
      <c r="F690" s="9" t="str">
        <f>IF('Data Entry Table'!M690="","",'Data Entry Table'!M690)</f>
        <v/>
      </c>
      <c r="G690" s="9" t="str">
        <f>IF('Data Entry Table'!N690="","",'Data Entry Table'!N690)</f>
        <v/>
      </c>
      <c r="H690" s="10" t="str">
        <f t="shared" si="0"/>
        <v/>
      </c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</row>
    <row r="691" spans="1:31" ht="15.75" customHeight="1" x14ac:dyDescent="0.2">
      <c r="A691" s="7"/>
      <c r="B691" s="7"/>
      <c r="C691" s="8" t="str">
        <f>IF('Data Entry Table'!C691="","",'Data Entry Table'!C691)</f>
        <v/>
      </c>
      <c r="D691" s="9" t="str">
        <f>IF('Data Entry Table'!K691="","",'Data Entry Table'!K691)</f>
        <v/>
      </c>
      <c r="E691" s="9" t="str">
        <f>IF('Data Entry Table'!L691="","",'Data Entry Table'!L691)</f>
        <v/>
      </c>
      <c r="F691" s="9" t="str">
        <f>IF('Data Entry Table'!M691="","",'Data Entry Table'!M691)</f>
        <v/>
      </c>
      <c r="G691" s="9" t="str">
        <f>IF('Data Entry Table'!N691="","",'Data Entry Table'!N691)</f>
        <v/>
      </c>
      <c r="H691" s="10" t="str">
        <f t="shared" si="0"/>
        <v/>
      </c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</row>
    <row r="692" spans="1:31" ht="15.75" customHeight="1" x14ac:dyDescent="0.2">
      <c r="A692" s="7"/>
      <c r="B692" s="7"/>
      <c r="C692" s="8" t="str">
        <f>IF('Data Entry Table'!C692="","",'Data Entry Table'!C692)</f>
        <v/>
      </c>
      <c r="D692" s="9" t="str">
        <f>IF('Data Entry Table'!K692="","",'Data Entry Table'!K692)</f>
        <v/>
      </c>
      <c r="E692" s="9" t="str">
        <f>IF('Data Entry Table'!L692="","",'Data Entry Table'!L692)</f>
        <v/>
      </c>
      <c r="F692" s="9" t="str">
        <f>IF('Data Entry Table'!M692="","",'Data Entry Table'!M692)</f>
        <v/>
      </c>
      <c r="G692" s="9" t="str">
        <f>IF('Data Entry Table'!N692="","",'Data Entry Table'!N692)</f>
        <v/>
      </c>
      <c r="H692" s="10" t="str">
        <f t="shared" si="0"/>
        <v/>
      </c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</row>
    <row r="693" spans="1:31" ht="15.75" customHeight="1" x14ac:dyDescent="0.2">
      <c r="A693" s="7"/>
      <c r="B693" s="7"/>
      <c r="C693" s="8" t="str">
        <f>IF('Data Entry Table'!C693="","",'Data Entry Table'!C693)</f>
        <v/>
      </c>
      <c r="D693" s="9" t="str">
        <f>IF('Data Entry Table'!K693="","",'Data Entry Table'!K693)</f>
        <v/>
      </c>
      <c r="E693" s="9" t="str">
        <f>IF('Data Entry Table'!L693="","",'Data Entry Table'!L693)</f>
        <v/>
      </c>
      <c r="F693" s="9" t="str">
        <f>IF('Data Entry Table'!M693="","",'Data Entry Table'!M693)</f>
        <v/>
      </c>
      <c r="G693" s="9" t="str">
        <f>IF('Data Entry Table'!N693="","",'Data Entry Table'!N693)</f>
        <v/>
      </c>
      <c r="H693" s="10" t="str">
        <f t="shared" si="0"/>
        <v/>
      </c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</row>
    <row r="694" spans="1:31" ht="15.75" customHeight="1" x14ac:dyDescent="0.2">
      <c r="A694" s="7"/>
      <c r="B694" s="7"/>
      <c r="C694" s="8" t="str">
        <f>IF('Data Entry Table'!C694="","",'Data Entry Table'!C694)</f>
        <v/>
      </c>
      <c r="D694" s="9" t="str">
        <f>IF('Data Entry Table'!K694="","",'Data Entry Table'!K694)</f>
        <v/>
      </c>
      <c r="E694" s="9" t="str">
        <f>IF('Data Entry Table'!L694="","",'Data Entry Table'!L694)</f>
        <v/>
      </c>
      <c r="F694" s="9" t="str">
        <f>IF('Data Entry Table'!M694="","",'Data Entry Table'!M694)</f>
        <v/>
      </c>
      <c r="G694" s="9" t="str">
        <f>IF('Data Entry Table'!N694="","",'Data Entry Table'!N694)</f>
        <v/>
      </c>
      <c r="H694" s="10" t="str">
        <f t="shared" si="0"/>
        <v/>
      </c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</row>
    <row r="695" spans="1:31" ht="15.75" customHeight="1" x14ac:dyDescent="0.2">
      <c r="A695" s="7"/>
      <c r="B695" s="7"/>
      <c r="C695" s="8" t="str">
        <f>IF('Data Entry Table'!C695="","",'Data Entry Table'!C695)</f>
        <v/>
      </c>
      <c r="D695" s="9" t="str">
        <f>IF('Data Entry Table'!K695="","",'Data Entry Table'!K695)</f>
        <v/>
      </c>
      <c r="E695" s="9" t="str">
        <f>IF('Data Entry Table'!L695="","",'Data Entry Table'!L695)</f>
        <v/>
      </c>
      <c r="F695" s="9" t="str">
        <f>IF('Data Entry Table'!M695="","",'Data Entry Table'!M695)</f>
        <v/>
      </c>
      <c r="G695" s="9" t="str">
        <f>IF('Data Entry Table'!N695="","",'Data Entry Table'!N695)</f>
        <v/>
      </c>
      <c r="H695" s="10" t="str">
        <f t="shared" si="0"/>
        <v/>
      </c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</row>
    <row r="696" spans="1:31" ht="15.75" customHeight="1" x14ac:dyDescent="0.2">
      <c r="A696" s="7"/>
      <c r="B696" s="7"/>
      <c r="C696" s="8" t="str">
        <f>IF('Data Entry Table'!C696="","",'Data Entry Table'!C696)</f>
        <v/>
      </c>
      <c r="D696" s="9" t="str">
        <f>IF('Data Entry Table'!K696="","",'Data Entry Table'!K696)</f>
        <v/>
      </c>
      <c r="E696" s="9" t="str">
        <f>IF('Data Entry Table'!L696="","",'Data Entry Table'!L696)</f>
        <v/>
      </c>
      <c r="F696" s="9" t="str">
        <f>IF('Data Entry Table'!M696="","",'Data Entry Table'!M696)</f>
        <v/>
      </c>
      <c r="G696" s="9" t="str">
        <f>IF('Data Entry Table'!N696="","",'Data Entry Table'!N696)</f>
        <v/>
      </c>
      <c r="H696" s="10" t="str">
        <f t="shared" si="0"/>
        <v/>
      </c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</row>
    <row r="697" spans="1:31" ht="15.75" customHeight="1" x14ac:dyDescent="0.2">
      <c r="A697" s="7"/>
      <c r="B697" s="7"/>
      <c r="C697" s="8" t="str">
        <f>IF('Data Entry Table'!C697="","",'Data Entry Table'!C697)</f>
        <v/>
      </c>
      <c r="D697" s="9" t="str">
        <f>IF('Data Entry Table'!K697="","",'Data Entry Table'!K697)</f>
        <v/>
      </c>
      <c r="E697" s="9" t="str">
        <f>IF('Data Entry Table'!L697="","",'Data Entry Table'!L697)</f>
        <v/>
      </c>
      <c r="F697" s="9" t="str">
        <f>IF('Data Entry Table'!M697="","",'Data Entry Table'!M697)</f>
        <v/>
      </c>
      <c r="G697" s="9" t="str">
        <f>IF('Data Entry Table'!N697="","",'Data Entry Table'!N697)</f>
        <v/>
      </c>
      <c r="H697" s="10" t="str">
        <f t="shared" si="0"/>
        <v/>
      </c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</row>
    <row r="698" spans="1:31" ht="15.75" customHeight="1" x14ac:dyDescent="0.2">
      <c r="A698" s="7"/>
      <c r="B698" s="7"/>
      <c r="C698" s="8" t="str">
        <f>IF('Data Entry Table'!C698="","",'Data Entry Table'!C698)</f>
        <v/>
      </c>
      <c r="D698" s="9" t="str">
        <f>IF('Data Entry Table'!K698="","",'Data Entry Table'!K698)</f>
        <v/>
      </c>
      <c r="E698" s="9" t="str">
        <f>IF('Data Entry Table'!L698="","",'Data Entry Table'!L698)</f>
        <v/>
      </c>
      <c r="F698" s="9" t="str">
        <f>IF('Data Entry Table'!M698="","",'Data Entry Table'!M698)</f>
        <v/>
      </c>
      <c r="G698" s="9" t="str">
        <f>IF('Data Entry Table'!N698="","",'Data Entry Table'!N698)</f>
        <v/>
      </c>
      <c r="H698" s="10" t="str">
        <f t="shared" si="0"/>
        <v/>
      </c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</row>
    <row r="699" spans="1:31" ht="15.75" customHeight="1" x14ac:dyDescent="0.2">
      <c r="A699" s="7"/>
      <c r="B699" s="7"/>
      <c r="C699" s="8" t="str">
        <f>IF('Data Entry Table'!C699="","",'Data Entry Table'!C699)</f>
        <v/>
      </c>
      <c r="D699" s="9" t="str">
        <f>IF('Data Entry Table'!K699="","",'Data Entry Table'!K699)</f>
        <v/>
      </c>
      <c r="E699" s="9" t="str">
        <f>IF('Data Entry Table'!L699="","",'Data Entry Table'!L699)</f>
        <v/>
      </c>
      <c r="F699" s="9" t="str">
        <f>IF('Data Entry Table'!M699="","",'Data Entry Table'!M699)</f>
        <v/>
      </c>
      <c r="G699" s="9" t="str">
        <f>IF('Data Entry Table'!N699="","",'Data Entry Table'!N699)</f>
        <v/>
      </c>
      <c r="H699" s="10" t="str">
        <f t="shared" si="0"/>
        <v/>
      </c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</row>
    <row r="700" spans="1:31" ht="15.75" customHeight="1" x14ac:dyDescent="0.2">
      <c r="A700" s="7"/>
      <c r="B700" s="7"/>
      <c r="C700" s="8" t="str">
        <f>IF('Data Entry Table'!C700="","",'Data Entry Table'!C700)</f>
        <v/>
      </c>
      <c r="D700" s="9" t="str">
        <f>IF('Data Entry Table'!K700="","",'Data Entry Table'!K700)</f>
        <v/>
      </c>
      <c r="E700" s="9" t="str">
        <f>IF('Data Entry Table'!L700="","",'Data Entry Table'!L700)</f>
        <v/>
      </c>
      <c r="F700" s="9" t="str">
        <f>IF('Data Entry Table'!M700="","",'Data Entry Table'!M700)</f>
        <v/>
      </c>
      <c r="G700" s="9" t="str">
        <f>IF('Data Entry Table'!N700="","",'Data Entry Table'!N700)</f>
        <v/>
      </c>
      <c r="H700" s="10" t="str">
        <f t="shared" si="0"/>
        <v/>
      </c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</row>
    <row r="701" spans="1:31" ht="15.75" customHeight="1" x14ac:dyDescent="0.2">
      <c r="A701" s="7"/>
      <c r="B701" s="7"/>
      <c r="C701" s="8" t="str">
        <f>IF('Data Entry Table'!C701="","",'Data Entry Table'!C701)</f>
        <v/>
      </c>
      <c r="D701" s="9" t="str">
        <f>IF('Data Entry Table'!K701="","",'Data Entry Table'!K701)</f>
        <v/>
      </c>
      <c r="E701" s="9" t="str">
        <f>IF('Data Entry Table'!L701="","",'Data Entry Table'!L701)</f>
        <v/>
      </c>
      <c r="F701" s="9" t="str">
        <f>IF('Data Entry Table'!M701="","",'Data Entry Table'!M701)</f>
        <v/>
      </c>
      <c r="G701" s="9" t="str">
        <f>IF('Data Entry Table'!N701="","",'Data Entry Table'!N701)</f>
        <v/>
      </c>
      <c r="H701" s="10" t="str">
        <f t="shared" si="0"/>
        <v/>
      </c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</row>
    <row r="702" spans="1:31" ht="15.75" customHeight="1" x14ac:dyDescent="0.2">
      <c r="A702" s="7"/>
      <c r="B702" s="7"/>
      <c r="C702" s="8" t="str">
        <f>IF('Data Entry Table'!C702="","",'Data Entry Table'!C702)</f>
        <v/>
      </c>
      <c r="D702" s="9" t="str">
        <f>IF('Data Entry Table'!K702="","",'Data Entry Table'!K702)</f>
        <v/>
      </c>
      <c r="E702" s="9" t="str">
        <f>IF('Data Entry Table'!L702="","",'Data Entry Table'!L702)</f>
        <v/>
      </c>
      <c r="F702" s="9" t="str">
        <f>IF('Data Entry Table'!M702="","",'Data Entry Table'!M702)</f>
        <v/>
      </c>
      <c r="G702" s="9" t="str">
        <f>IF('Data Entry Table'!N702="","",'Data Entry Table'!N702)</f>
        <v/>
      </c>
      <c r="H702" s="10" t="str">
        <f t="shared" si="0"/>
        <v/>
      </c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</row>
    <row r="703" spans="1:31" ht="15.75" customHeight="1" x14ac:dyDescent="0.2">
      <c r="A703" s="7"/>
      <c r="B703" s="7"/>
      <c r="C703" s="8" t="str">
        <f>IF('Data Entry Table'!C703="","",'Data Entry Table'!C703)</f>
        <v/>
      </c>
      <c r="D703" s="9" t="str">
        <f>IF('Data Entry Table'!K703="","",'Data Entry Table'!K703)</f>
        <v/>
      </c>
      <c r="E703" s="9" t="str">
        <f>IF('Data Entry Table'!L703="","",'Data Entry Table'!L703)</f>
        <v/>
      </c>
      <c r="F703" s="9" t="str">
        <f>IF('Data Entry Table'!M703="","",'Data Entry Table'!M703)</f>
        <v/>
      </c>
      <c r="G703" s="9" t="str">
        <f>IF('Data Entry Table'!N703="","",'Data Entry Table'!N703)</f>
        <v/>
      </c>
      <c r="H703" s="10" t="str">
        <f t="shared" si="0"/>
        <v/>
      </c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</row>
    <row r="704" spans="1:31" ht="15.75" customHeight="1" x14ac:dyDescent="0.2">
      <c r="A704" s="7"/>
      <c r="B704" s="7"/>
      <c r="C704" s="8" t="str">
        <f>IF('Data Entry Table'!C704="","",'Data Entry Table'!C704)</f>
        <v/>
      </c>
      <c r="D704" s="9" t="str">
        <f>IF('Data Entry Table'!K704="","",'Data Entry Table'!K704)</f>
        <v/>
      </c>
      <c r="E704" s="9" t="str">
        <f>IF('Data Entry Table'!L704="","",'Data Entry Table'!L704)</f>
        <v/>
      </c>
      <c r="F704" s="9" t="str">
        <f>IF('Data Entry Table'!M704="","",'Data Entry Table'!M704)</f>
        <v/>
      </c>
      <c r="G704" s="9" t="str">
        <f>IF('Data Entry Table'!N704="","",'Data Entry Table'!N704)</f>
        <v/>
      </c>
      <c r="H704" s="10" t="str">
        <f t="shared" si="0"/>
        <v/>
      </c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</row>
    <row r="705" spans="1:31" ht="15.75" customHeight="1" x14ac:dyDescent="0.2">
      <c r="A705" s="7"/>
      <c r="B705" s="7"/>
      <c r="C705" s="8" t="str">
        <f>IF('Data Entry Table'!C705="","",'Data Entry Table'!C705)</f>
        <v/>
      </c>
      <c r="D705" s="9" t="str">
        <f>IF('Data Entry Table'!K705="","",'Data Entry Table'!K705)</f>
        <v/>
      </c>
      <c r="E705" s="9" t="str">
        <f>IF('Data Entry Table'!L705="","",'Data Entry Table'!L705)</f>
        <v/>
      </c>
      <c r="F705" s="9" t="str">
        <f>IF('Data Entry Table'!M705="","",'Data Entry Table'!M705)</f>
        <v/>
      </c>
      <c r="G705" s="9" t="str">
        <f>IF('Data Entry Table'!N705="","",'Data Entry Table'!N705)</f>
        <v/>
      </c>
      <c r="H705" s="10" t="str">
        <f t="shared" si="0"/>
        <v/>
      </c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</row>
    <row r="706" spans="1:31" ht="15.75" customHeight="1" x14ac:dyDescent="0.2">
      <c r="A706" s="7"/>
      <c r="B706" s="7"/>
      <c r="C706" s="8" t="str">
        <f>IF('Data Entry Table'!C706="","",'Data Entry Table'!C706)</f>
        <v/>
      </c>
      <c r="D706" s="9" t="str">
        <f>IF('Data Entry Table'!K706="","",'Data Entry Table'!K706)</f>
        <v/>
      </c>
      <c r="E706" s="9" t="str">
        <f>IF('Data Entry Table'!L706="","",'Data Entry Table'!L706)</f>
        <v/>
      </c>
      <c r="F706" s="9" t="str">
        <f>IF('Data Entry Table'!M706="","",'Data Entry Table'!M706)</f>
        <v/>
      </c>
      <c r="G706" s="9" t="str">
        <f>IF('Data Entry Table'!N706="","",'Data Entry Table'!N706)</f>
        <v/>
      </c>
      <c r="H706" s="10" t="str">
        <f t="shared" si="0"/>
        <v/>
      </c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</row>
    <row r="707" spans="1:31" ht="15.75" customHeight="1" x14ac:dyDescent="0.2">
      <c r="A707" s="7"/>
      <c r="B707" s="7"/>
      <c r="C707" s="8" t="str">
        <f>IF('Data Entry Table'!C707="","",'Data Entry Table'!C707)</f>
        <v/>
      </c>
      <c r="D707" s="9" t="str">
        <f>IF('Data Entry Table'!K707="","",'Data Entry Table'!K707)</f>
        <v/>
      </c>
      <c r="E707" s="9" t="str">
        <f>IF('Data Entry Table'!L707="","",'Data Entry Table'!L707)</f>
        <v/>
      </c>
      <c r="F707" s="9" t="str">
        <f>IF('Data Entry Table'!M707="","",'Data Entry Table'!M707)</f>
        <v/>
      </c>
      <c r="G707" s="9" t="str">
        <f>IF('Data Entry Table'!N707="","",'Data Entry Table'!N707)</f>
        <v/>
      </c>
      <c r="H707" s="10" t="str">
        <f t="shared" si="0"/>
        <v/>
      </c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</row>
    <row r="708" spans="1:31" ht="15.75" customHeight="1" x14ac:dyDescent="0.2">
      <c r="A708" s="7"/>
      <c r="B708" s="7"/>
      <c r="C708" s="8" t="str">
        <f>IF('Data Entry Table'!C708="","",'Data Entry Table'!C708)</f>
        <v/>
      </c>
      <c r="D708" s="9" t="str">
        <f>IF('Data Entry Table'!K708="","",'Data Entry Table'!K708)</f>
        <v/>
      </c>
      <c r="E708" s="9" t="str">
        <f>IF('Data Entry Table'!L708="","",'Data Entry Table'!L708)</f>
        <v/>
      </c>
      <c r="F708" s="9" t="str">
        <f>IF('Data Entry Table'!M708="","",'Data Entry Table'!M708)</f>
        <v/>
      </c>
      <c r="G708" s="9" t="str">
        <f>IF('Data Entry Table'!N708="","",'Data Entry Table'!N708)</f>
        <v/>
      </c>
      <c r="H708" s="10" t="str">
        <f t="shared" si="0"/>
        <v/>
      </c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</row>
    <row r="709" spans="1:31" ht="15.75" customHeight="1" x14ac:dyDescent="0.2">
      <c r="A709" s="7"/>
      <c r="B709" s="7"/>
      <c r="C709" s="8" t="str">
        <f>IF('Data Entry Table'!C709="","",'Data Entry Table'!C709)</f>
        <v/>
      </c>
      <c r="D709" s="9" t="str">
        <f>IF('Data Entry Table'!K709="","",'Data Entry Table'!K709)</f>
        <v/>
      </c>
      <c r="E709" s="9" t="str">
        <f>IF('Data Entry Table'!L709="","",'Data Entry Table'!L709)</f>
        <v/>
      </c>
      <c r="F709" s="9" t="str">
        <f>IF('Data Entry Table'!M709="","",'Data Entry Table'!M709)</f>
        <v/>
      </c>
      <c r="G709" s="9" t="str">
        <f>IF('Data Entry Table'!N709="","",'Data Entry Table'!N709)</f>
        <v/>
      </c>
      <c r="H709" s="10" t="str">
        <f t="shared" si="0"/>
        <v/>
      </c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</row>
    <row r="710" spans="1:31" ht="15.75" customHeight="1" x14ac:dyDescent="0.2">
      <c r="A710" s="7"/>
      <c r="B710" s="7"/>
      <c r="C710" s="8" t="str">
        <f>IF('Data Entry Table'!C710="","",'Data Entry Table'!C710)</f>
        <v/>
      </c>
      <c r="D710" s="9" t="str">
        <f>IF('Data Entry Table'!K710="","",'Data Entry Table'!K710)</f>
        <v/>
      </c>
      <c r="E710" s="9" t="str">
        <f>IF('Data Entry Table'!L710="","",'Data Entry Table'!L710)</f>
        <v/>
      </c>
      <c r="F710" s="9" t="str">
        <f>IF('Data Entry Table'!M710="","",'Data Entry Table'!M710)</f>
        <v/>
      </c>
      <c r="G710" s="9" t="str">
        <f>IF('Data Entry Table'!N710="","",'Data Entry Table'!N710)</f>
        <v/>
      </c>
      <c r="H710" s="10" t="str">
        <f t="shared" si="0"/>
        <v/>
      </c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</row>
    <row r="711" spans="1:31" ht="15.75" customHeight="1" x14ac:dyDescent="0.2">
      <c r="A711" s="7"/>
      <c r="B711" s="7"/>
      <c r="C711" s="8" t="str">
        <f>IF('Data Entry Table'!C711="","",'Data Entry Table'!C711)</f>
        <v/>
      </c>
      <c r="D711" s="9" t="str">
        <f>IF('Data Entry Table'!K711="","",'Data Entry Table'!K711)</f>
        <v/>
      </c>
      <c r="E711" s="9" t="str">
        <f>IF('Data Entry Table'!L711="","",'Data Entry Table'!L711)</f>
        <v/>
      </c>
      <c r="F711" s="9" t="str">
        <f>IF('Data Entry Table'!M711="","",'Data Entry Table'!M711)</f>
        <v/>
      </c>
      <c r="G711" s="9" t="str">
        <f>IF('Data Entry Table'!N711="","",'Data Entry Table'!N711)</f>
        <v/>
      </c>
      <c r="H711" s="10" t="str">
        <f t="shared" si="0"/>
        <v/>
      </c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</row>
    <row r="712" spans="1:31" ht="15.75" customHeight="1" x14ac:dyDescent="0.2">
      <c r="A712" s="7"/>
      <c r="B712" s="7"/>
      <c r="C712" s="8" t="str">
        <f>IF('Data Entry Table'!C712="","",'Data Entry Table'!C712)</f>
        <v/>
      </c>
      <c r="D712" s="9" t="str">
        <f>IF('Data Entry Table'!K712="","",'Data Entry Table'!K712)</f>
        <v/>
      </c>
      <c r="E712" s="9" t="str">
        <f>IF('Data Entry Table'!L712="","",'Data Entry Table'!L712)</f>
        <v/>
      </c>
      <c r="F712" s="9" t="str">
        <f>IF('Data Entry Table'!M712="","",'Data Entry Table'!M712)</f>
        <v/>
      </c>
      <c r="G712" s="9" t="str">
        <f>IF('Data Entry Table'!N712="","",'Data Entry Table'!N712)</f>
        <v/>
      </c>
      <c r="H712" s="10" t="str">
        <f t="shared" si="0"/>
        <v/>
      </c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</row>
    <row r="713" spans="1:31" ht="15.75" customHeight="1" x14ac:dyDescent="0.2">
      <c r="A713" s="7"/>
      <c r="B713" s="7"/>
      <c r="C713" s="8" t="str">
        <f>IF('Data Entry Table'!C713="","",'Data Entry Table'!C713)</f>
        <v/>
      </c>
      <c r="D713" s="9" t="str">
        <f>IF('Data Entry Table'!K713="","",'Data Entry Table'!K713)</f>
        <v/>
      </c>
      <c r="E713" s="9" t="str">
        <f>IF('Data Entry Table'!L713="","",'Data Entry Table'!L713)</f>
        <v/>
      </c>
      <c r="F713" s="9" t="str">
        <f>IF('Data Entry Table'!M713="","",'Data Entry Table'!M713)</f>
        <v/>
      </c>
      <c r="G713" s="9" t="str">
        <f>IF('Data Entry Table'!N713="","",'Data Entry Table'!N713)</f>
        <v/>
      </c>
      <c r="H713" s="10" t="str">
        <f t="shared" si="0"/>
        <v/>
      </c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</row>
    <row r="714" spans="1:31" ht="15.75" customHeight="1" x14ac:dyDescent="0.2">
      <c r="A714" s="7"/>
      <c r="B714" s="7"/>
      <c r="C714" s="8" t="str">
        <f>IF('Data Entry Table'!C714="","",'Data Entry Table'!C714)</f>
        <v/>
      </c>
      <c r="D714" s="9" t="str">
        <f>IF('Data Entry Table'!K714="","",'Data Entry Table'!K714)</f>
        <v/>
      </c>
      <c r="E714" s="9" t="str">
        <f>IF('Data Entry Table'!L714="","",'Data Entry Table'!L714)</f>
        <v/>
      </c>
      <c r="F714" s="9" t="str">
        <f>IF('Data Entry Table'!M714="","",'Data Entry Table'!M714)</f>
        <v/>
      </c>
      <c r="G714" s="9" t="str">
        <f>IF('Data Entry Table'!N714="","",'Data Entry Table'!N714)</f>
        <v/>
      </c>
      <c r="H714" s="10" t="str">
        <f t="shared" si="0"/>
        <v/>
      </c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</row>
    <row r="715" spans="1:31" ht="15.75" customHeight="1" x14ac:dyDescent="0.2">
      <c r="A715" s="7"/>
      <c r="B715" s="7"/>
      <c r="C715" s="8" t="str">
        <f>IF('Data Entry Table'!C715="","",'Data Entry Table'!C715)</f>
        <v/>
      </c>
      <c r="D715" s="9" t="str">
        <f>IF('Data Entry Table'!K715="","",'Data Entry Table'!K715)</f>
        <v/>
      </c>
      <c r="E715" s="9" t="str">
        <f>IF('Data Entry Table'!L715="","",'Data Entry Table'!L715)</f>
        <v/>
      </c>
      <c r="F715" s="9" t="str">
        <f>IF('Data Entry Table'!M715="","",'Data Entry Table'!M715)</f>
        <v/>
      </c>
      <c r="G715" s="9" t="str">
        <f>IF('Data Entry Table'!N715="","",'Data Entry Table'!N715)</f>
        <v/>
      </c>
      <c r="H715" s="10" t="str">
        <f t="shared" si="0"/>
        <v/>
      </c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</row>
    <row r="716" spans="1:31" ht="15.75" customHeight="1" x14ac:dyDescent="0.2">
      <c r="A716" s="7"/>
      <c r="B716" s="7"/>
      <c r="C716" s="8" t="str">
        <f>IF('Data Entry Table'!C716="","",'Data Entry Table'!C716)</f>
        <v/>
      </c>
      <c r="D716" s="9" t="str">
        <f>IF('Data Entry Table'!K716="","",'Data Entry Table'!K716)</f>
        <v/>
      </c>
      <c r="E716" s="9" t="str">
        <f>IF('Data Entry Table'!L716="","",'Data Entry Table'!L716)</f>
        <v/>
      </c>
      <c r="F716" s="9" t="str">
        <f>IF('Data Entry Table'!M716="","",'Data Entry Table'!M716)</f>
        <v/>
      </c>
      <c r="G716" s="9" t="str">
        <f>IF('Data Entry Table'!N716="","",'Data Entry Table'!N716)</f>
        <v/>
      </c>
      <c r="H716" s="10" t="str">
        <f t="shared" si="0"/>
        <v/>
      </c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</row>
    <row r="717" spans="1:31" ht="15.75" customHeight="1" x14ac:dyDescent="0.2">
      <c r="A717" s="7"/>
      <c r="B717" s="7"/>
      <c r="C717" s="8" t="str">
        <f>IF('Data Entry Table'!C717="","",'Data Entry Table'!C717)</f>
        <v/>
      </c>
      <c r="D717" s="9" t="str">
        <f>IF('Data Entry Table'!K717="","",'Data Entry Table'!K717)</f>
        <v/>
      </c>
      <c r="E717" s="9" t="str">
        <f>IF('Data Entry Table'!L717="","",'Data Entry Table'!L717)</f>
        <v/>
      </c>
      <c r="F717" s="9" t="str">
        <f>IF('Data Entry Table'!M717="","",'Data Entry Table'!M717)</f>
        <v/>
      </c>
      <c r="G717" s="9" t="str">
        <f>IF('Data Entry Table'!N717="","",'Data Entry Table'!N717)</f>
        <v/>
      </c>
      <c r="H717" s="10" t="str">
        <f t="shared" si="0"/>
        <v/>
      </c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</row>
    <row r="718" spans="1:31" ht="15.75" customHeight="1" x14ac:dyDescent="0.2">
      <c r="A718" s="7"/>
      <c r="B718" s="7"/>
      <c r="C718" s="8" t="str">
        <f>IF('Data Entry Table'!C718="","",'Data Entry Table'!C718)</f>
        <v/>
      </c>
      <c r="D718" s="9" t="str">
        <f>IF('Data Entry Table'!K718="","",'Data Entry Table'!K718)</f>
        <v/>
      </c>
      <c r="E718" s="9" t="str">
        <f>IF('Data Entry Table'!L718="","",'Data Entry Table'!L718)</f>
        <v/>
      </c>
      <c r="F718" s="9" t="str">
        <f>IF('Data Entry Table'!M718="","",'Data Entry Table'!M718)</f>
        <v/>
      </c>
      <c r="G718" s="9" t="str">
        <f>IF('Data Entry Table'!N718="","",'Data Entry Table'!N718)</f>
        <v/>
      </c>
      <c r="H718" s="10" t="str">
        <f t="shared" si="0"/>
        <v/>
      </c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</row>
    <row r="719" spans="1:31" ht="15.75" customHeight="1" x14ac:dyDescent="0.2">
      <c r="A719" s="7"/>
      <c r="B719" s="7"/>
      <c r="C719" s="8" t="str">
        <f>IF('Data Entry Table'!C719="","",'Data Entry Table'!C719)</f>
        <v/>
      </c>
      <c r="D719" s="9" t="str">
        <f>IF('Data Entry Table'!K719="","",'Data Entry Table'!K719)</f>
        <v/>
      </c>
      <c r="E719" s="9" t="str">
        <f>IF('Data Entry Table'!L719="","",'Data Entry Table'!L719)</f>
        <v/>
      </c>
      <c r="F719" s="9" t="str">
        <f>IF('Data Entry Table'!M719="","",'Data Entry Table'!M719)</f>
        <v/>
      </c>
      <c r="G719" s="9" t="str">
        <f>IF('Data Entry Table'!N719="","",'Data Entry Table'!N719)</f>
        <v/>
      </c>
      <c r="H719" s="10" t="str">
        <f t="shared" si="0"/>
        <v/>
      </c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</row>
    <row r="720" spans="1:31" ht="15.75" customHeight="1" x14ac:dyDescent="0.2">
      <c r="A720" s="7"/>
      <c r="B720" s="7"/>
      <c r="C720" s="8" t="str">
        <f>IF('Data Entry Table'!C720="","",'Data Entry Table'!C720)</f>
        <v/>
      </c>
      <c r="D720" s="9" t="str">
        <f>IF('Data Entry Table'!K720="","",'Data Entry Table'!K720)</f>
        <v/>
      </c>
      <c r="E720" s="9" t="str">
        <f>IF('Data Entry Table'!L720="","",'Data Entry Table'!L720)</f>
        <v/>
      </c>
      <c r="F720" s="9" t="str">
        <f>IF('Data Entry Table'!M720="","",'Data Entry Table'!M720)</f>
        <v/>
      </c>
      <c r="G720" s="9" t="str">
        <f>IF('Data Entry Table'!N720="","",'Data Entry Table'!N720)</f>
        <v/>
      </c>
      <c r="H720" s="10" t="str">
        <f t="shared" si="0"/>
        <v/>
      </c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</row>
    <row r="721" spans="1:31" ht="15.75" customHeight="1" x14ac:dyDescent="0.2">
      <c r="A721" s="7"/>
      <c r="B721" s="7"/>
      <c r="C721" s="8" t="str">
        <f>IF('Data Entry Table'!C721="","",'Data Entry Table'!C721)</f>
        <v/>
      </c>
      <c r="D721" s="9" t="str">
        <f>IF('Data Entry Table'!K721="","",'Data Entry Table'!K721)</f>
        <v/>
      </c>
      <c r="E721" s="9" t="str">
        <f>IF('Data Entry Table'!L721="","",'Data Entry Table'!L721)</f>
        <v/>
      </c>
      <c r="F721" s="9" t="str">
        <f>IF('Data Entry Table'!M721="","",'Data Entry Table'!M721)</f>
        <v/>
      </c>
      <c r="G721" s="9" t="str">
        <f>IF('Data Entry Table'!N721="","",'Data Entry Table'!N721)</f>
        <v/>
      </c>
      <c r="H721" s="10" t="str">
        <f t="shared" si="0"/>
        <v/>
      </c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</row>
    <row r="722" spans="1:31" ht="15.75" customHeight="1" x14ac:dyDescent="0.2">
      <c r="A722" s="7"/>
      <c r="B722" s="7"/>
      <c r="C722" s="8" t="str">
        <f>IF('Data Entry Table'!C722="","",'Data Entry Table'!C722)</f>
        <v/>
      </c>
      <c r="D722" s="9" t="str">
        <f>IF('Data Entry Table'!K722="","",'Data Entry Table'!K722)</f>
        <v/>
      </c>
      <c r="E722" s="9" t="str">
        <f>IF('Data Entry Table'!L722="","",'Data Entry Table'!L722)</f>
        <v/>
      </c>
      <c r="F722" s="9" t="str">
        <f>IF('Data Entry Table'!M722="","",'Data Entry Table'!M722)</f>
        <v/>
      </c>
      <c r="G722" s="9" t="str">
        <f>IF('Data Entry Table'!N722="","",'Data Entry Table'!N722)</f>
        <v/>
      </c>
      <c r="H722" s="10" t="str">
        <f t="shared" si="0"/>
        <v/>
      </c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</row>
    <row r="723" spans="1:31" ht="15.75" customHeight="1" x14ac:dyDescent="0.2">
      <c r="A723" s="7"/>
      <c r="B723" s="7"/>
      <c r="C723" s="8" t="str">
        <f>IF('Data Entry Table'!C723="","",'Data Entry Table'!C723)</f>
        <v/>
      </c>
      <c r="D723" s="9" t="str">
        <f>IF('Data Entry Table'!K723="","",'Data Entry Table'!K723)</f>
        <v/>
      </c>
      <c r="E723" s="9" t="str">
        <f>IF('Data Entry Table'!L723="","",'Data Entry Table'!L723)</f>
        <v/>
      </c>
      <c r="F723" s="9" t="str">
        <f>IF('Data Entry Table'!M723="","",'Data Entry Table'!M723)</f>
        <v/>
      </c>
      <c r="G723" s="9" t="str">
        <f>IF('Data Entry Table'!N723="","",'Data Entry Table'!N723)</f>
        <v/>
      </c>
      <c r="H723" s="10" t="str">
        <f t="shared" si="0"/>
        <v/>
      </c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</row>
    <row r="724" spans="1:31" ht="15.75" customHeight="1" x14ac:dyDescent="0.2">
      <c r="A724" s="7"/>
      <c r="B724" s="7"/>
      <c r="C724" s="8" t="str">
        <f>IF('Data Entry Table'!C724="","",'Data Entry Table'!C724)</f>
        <v/>
      </c>
      <c r="D724" s="9" t="str">
        <f>IF('Data Entry Table'!K724="","",'Data Entry Table'!K724)</f>
        <v/>
      </c>
      <c r="E724" s="9" t="str">
        <f>IF('Data Entry Table'!L724="","",'Data Entry Table'!L724)</f>
        <v/>
      </c>
      <c r="F724" s="9" t="str">
        <f>IF('Data Entry Table'!M724="","",'Data Entry Table'!M724)</f>
        <v/>
      </c>
      <c r="G724" s="9" t="str">
        <f>IF('Data Entry Table'!N724="","",'Data Entry Table'!N724)</f>
        <v/>
      </c>
      <c r="H724" s="10" t="str">
        <f t="shared" si="0"/>
        <v/>
      </c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</row>
    <row r="725" spans="1:31" ht="15.75" customHeight="1" x14ac:dyDescent="0.2">
      <c r="A725" s="7"/>
      <c r="B725" s="7"/>
      <c r="C725" s="8" t="str">
        <f>IF('Data Entry Table'!C725="","",'Data Entry Table'!C725)</f>
        <v/>
      </c>
      <c r="D725" s="9" t="str">
        <f>IF('Data Entry Table'!K725="","",'Data Entry Table'!K725)</f>
        <v/>
      </c>
      <c r="E725" s="9" t="str">
        <f>IF('Data Entry Table'!L725="","",'Data Entry Table'!L725)</f>
        <v/>
      </c>
      <c r="F725" s="9" t="str">
        <f>IF('Data Entry Table'!M725="","",'Data Entry Table'!M725)</f>
        <v/>
      </c>
      <c r="G725" s="9" t="str">
        <f>IF('Data Entry Table'!N725="","",'Data Entry Table'!N725)</f>
        <v/>
      </c>
      <c r="H725" s="10" t="str">
        <f t="shared" si="0"/>
        <v/>
      </c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</row>
    <row r="726" spans="1:31" ht="15.75" customHeight="1" x14ac:dyDescent="0.2">
      <c r="A726" s="7"/>
      <c r="B726" s="7"/>
      <c r="C726" s="8" t="str">
        <f>IF('Data Entry Table'!C726="","",'Data Entry Table'!C726)</f>
        <v/>
      </c>
      <c r="D726" s="9" t="str">
        <f>IF('Data Entry Table'!K726="","",'Data Entry Table'!K726)</f>
        <v/>
      </c>
      <c r="E726" s="9" t="str">
        <f>IF('Data Entry Table'!L726="","",'Data Entry Table'!L726)</f>
        <v/>
      </c>
      <c r="F726" s="9" t="str">
        <f>IF('Data Entry Table'!M726="","",'Data Entry Table'!M726)</f>
        <v/>
      </c>
      <c r="G726" s="9" t="str">
        <f>IF('Data Entry Table'!N726="","",'Data Entry Table'!N726)</f>
        <v/>
      </c>
      <c r="H726" s="10" t="str">
        <f t="shared" si="0"/>
        <v/>
      </c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</row>
    <row r="727" spans="1:31" ht="15.75" customHeight="1" x14ac:dyDescent="0.2">
      <c r="A727" s="7"/>
      <c r="B727" s="7"/>
      <c r="C727" s="8" t="str">
        <f>IF('Data Entry Table'!C727="","",'Data Entry Table'!C727)</f>
        <v/>
      </c>
      <c r="D727" s="9" t="str">
        <f>IF('Data Entry Table'!K727="","",'Data Entry Table'!K727)</f>
        <v/>
      </c>
      <c r="E727" s="9" t="str">
        <f>IF('Data Entry Table'!L727="","",'Data Entry Table'!L727)</f>
        <v/>
      </c>
      <c r="F727" s="9" t="str">
        <f>IF('Data Entry Table'!M727="","",'Data Entry Table'!M727)</f>
        <v/>
      </c>
      <c r="G727" s="9" t="str">
        <f>IF('Data Entry Table'!N727="","",'Data Entry Table'!N727)</f>
        <v/>
      </c>
      <c r="H727" s="10" t="str">
        <f t="shared" si="0"/>
        <v/>
      </c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</row>
    <row r="728" spans="1:31" ht="15.75" customHeight="1" x14ac:dyDescent="0.2">
      <c r="A728" s="7"/>
      <c r="B728" s="7"/>
      <c r="C728" s="8" t="str">
        <f>IF('Data Entry Table'!C728="","",'Data Entry Table'!C728)</f>
        <v/>
      </c>
      <c r="D728" s="9" t="str">
        <f>IF('Data Entry Table'!K728="","",'Data Entry Table'!K728)</f>
        <v/>
      </c>
      <c r="E728" s="9" t="str">
        <f>IF('Data Entry Table'!L728="","",'Data Entry Table'!L728)</f>
        <v/>
      </c>
      <c r="F728" s="9" t="str">
        <f>IF('Data Entry Table'!M728="","",'Data Entry Table'!M728)</f>
        <v/>
      </c>
      <c r="G728" s="9" t="str">
        <f>IF('Data Entry Table'!N728="","",'Data Entry Table'!N728)</f>
        <v/>
      </c>
      <c r="H728" s="10" t="str">
        <f t="shared" si="0"/>
        <v/>
      </c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</row>
    <row r="729" spans="1:31" ht="15.75" customHeight="1" x14ac:dyDescent="0.2">
      <c r="A729" s="7"/>
      <c r="B729" s="7"/>
      <c r="C729" s="8" t="str">
        <f>IF('Data Entry Table'!C729="","",'Data Entry Table'!C729)</f>
        <v/>
      </c>
      <c r="D729" s="9" t="str">
        <f>IF('Data Entry Table'!K729="","",'Data Entry Table'!K729)</f>
        <v/>
      </c>
      <c r="E729" s="9" t="str">
        <f>IF('Data Entry Table'!L729="","",'Data Entry Table'!L729)</f>
        <v/>
      </c>
      <c r="F729" s="9" t="str">
        <f>IF('Data Entry Table'!M729="","",'Data Entry Table'!M729)</f>
        <v/>
      </c>
      <c r="G729" s="9" t="str">
        <f>IF('Data Entry Table'!N729="","",'Data Entry Table'!N729)</f>
        <v/>
      </c>
      <c r="H729" s="10" t="str">
        <f t="shared" si="0"/>
        <v/>
      </c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</row>
    <row r="730" spans="1:31" ht="15.75" customHeight="1" x14ac:dyDescent="0.2">
      <c r="A730" s="7"/>
      <c r="B730" s="7"/>
      <c r="C730" s="8" t="str">
        <f>IF('Data Entry Table'!C730="","",'Data Entry Table'!C730)</f>
        <v/>
      </c>
      <c r="D730" s="9" t="str">
        <f>IF('Data Entry Table'!K730="","",'Data Entry Table'!K730)</f>
        <v/>
      </c>
      <c r="E730" s="9" t="str">
        <f>IF('Data Entry Table'!L730="","",'Data Entry Table'!L730)</f>
        <v/>
      </c>
      <c r="F730" s="9" t="str">
        <f>IF('Data Entry Table'!M730="","",'Data Entry Table'!M730)</f>
        <v/>
      </c>
      <c r="G730" s="9" t="str">
        <f>IF('Data Entry Table'!N730="","",'Data Entry Table'!N730)</f>
        <v/>
      </c>
      <c r="H730" s="10" t="str">
        <f t="shared" si="0"/>
        <v/>
      </c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</row>
    <row r="731" spans="1:31" ht="15.75" customHeight="1" x14ac:dyDescent="0.2">
      <c r="A731" s="7"/>
      <c r="B731" s="7"/>
      <c r="C731" s="8" t="str">
        <f>IF('Data Entry Table'!C731="","",'Data Entry Table'!C731)</f>
        <v/>
      </c>
      <c r="D731" s="9" t="str">
        <f>IF('Data Entry Table'!K731="","",'Data Entry Table'!K731)</f>
        <v/>
      </c>
      <c r="E731" s="9" t="str">
        <f>IF('Data Entry Table'!L731="","",'Data Entry Table'!L731)</f>
        <v/>
      </c>
      <c r="F731" s="9" t="str">
        <f>IF('Data Entry Table'!M731="","",'Data Entry Table'!M731)</f>
        <v/>
      </c>
      <c r="G731" s="9" t="str">
        <f>IF('Data Entry Table'!N731="","",'Data Entry Table'!N731)</f>
        <v/>
      </c>
      <c r="H731" s="10" t="str">
        <f t="shared" si="0"/>
        <v/>
      </c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</row>
    <row r="732" spans="1:31" ht="15.75" customHeight="1" x14ac:dyDescent="0.2">
      <c r="A732" s="7"/>
      <c r="B732" s="7"/>
      <c r="C732" s="8" t="str">
        <f>IF('Data Entry Table'!C732="","",'Data Entry Table'!C732)</f>
        <v/>
      </c>
      <c r="D732" s="9" t="str">
        <f>IF('Data Entry Table'!K732="","",'Data Entry Table'!K732)</f>
        <v/>
      </c>
      <c r="E732" s="9" t="str">
        <f>IF('Data Entry Table'!L732="","",'Data Entry Table'!L732)</f>
        <v/>
      </c>
      <c r="F732" s="9" t="str">
        <f>IF('Data Entry Table'!M732="","",'Data Entry Table'!M732)</f>
        <v/>
      </c>
      <c r="G732" s="9" t="str">
        <f>IF('Data Entry Table'!N732="","",'Data Entry Table'!N732)</f>
        <v/>
      </c>
      <c r="H732" s="10" t="str">
        <f t="shared" si="0"/>
        <v/>
      </c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</row>
    <row r="733" spans="1:31" ht="15.75" customHeight="1" x14ac:dyDescent="0.2">
      <c r="A733" s="7"/>
      <c r="B733" s="7"/>
      <c r="C733" s="8" t="str">
        <f>IF('Data Entry Table'!C733="","",'Data Entry Table'!C733)</f>
        <v/>
      </c>
      <c r="D733" s="9" t="str">
        <f>IF('Data Entry Table'!K733="","",'Data Entry Table'!K733)</f>
        <v/>
      </c>
      <c r="E733" s="9" t="str">
        <f>IF('Data Entry Table'!L733="","",'Data Entry Table'!L733)</f>
        <v/>
      </c>
      <c r="F733" s="9" t="str">
        <f>IF('Data Entry Table'!M733="","",'Data Entry Table'!M733)</f>
        <v/>
      </c>
      <c r="G733" s="9" t="str">
        <f>IF('Data Entry Table'!N733="","",'Data Entry Table'!N733)</f>
        <v/>
      </c>
      <c r="H733" s="10" t="str">
        <f t="shared" si="0"/>
        <v/>
      </c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</row>
    <row r="734" spans="1:31" ht="15.75" customHeight="1" x14ac:dyDescent="0.2">
      <c r="A734" s="7"/>
      <c r="B734" s="7"/>
      <c r="C734" s="8" t="str">
        <f>IF('Data Entry Table'!C734="","",'Data Entry Table'!C734)</f>
        <v/>
      </c>
      <c r="D734" s="9" t="str">
        <f>IF('Data Entry Table'!K734="","",'Data Entry Table'!K734)</f>
        <v/>
      </c>
      <c r="E734" s="9" t="str">
        <f>IF('Data Entry Table'!L734="","",'Data Entry Table'!L734)</f>
        <v/>
      </c>
      <c r="F734" s="9" t="str">
        <f>IF('Data Entry Table'!M734="","",'Data Entry Table'!M734)</f>
        <v/>
      </c>
      <c r="G734" s="9" t="str">
        <f>IF('Data Entry Table'!N734="","",'Data Entry Table'!N734)</f>
        <v/>
      </c>
      <c r="H734" s="10" t="str">
        <f t="shared" si="0"/>
        <v/>
      </c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</row>
    <row r="735" spans="1:31" ht="15.75" customHeight="1" x14ac:dyDescent="0.2">
      <c r="A735" s="7"/>
      <c r="B735" s="7"/>
      <c r="C735" s="8" t="str">
        <f>IF('Data Entry Table'!C735="","",'Data Entry Table'!C735)</f>
        <v/>
      </c>
      <c r="D735" s="9" t="str">
        <f>IF('Data Entry Table'!K735="","",'Data Entry Table'!K735)</f>
        <v/>
      </c>
      <c r="E735" s="9" t="str">
        <f>IF('Data Entry Table'!L735="","",'Data Entry Table'!L735)</f>
        <v/>
      </c>
      <c r="F735" s="9" t="str">
        <f>IF('Data Entry Table'!M735="","",'Data Entry Table'!M735)</f>
        <v/>
      </c>
      <c r="G735" s="9" t="str">
        <f>IF('Data Entry Table'!N735="","",'Data Entry Table'!N735)</f>
        <v/>
      </c>
      <c r="H735" s="10" t="str">
        <f t="shared" si="0"/>
        <v/>
      </c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</row>
    <row r="736" spans="1:31" ht="15.75" customHeight="1" x14ac:dyDescent="0.2">
      <c r="A736" s="7"/>
      <c r="B736" s="7"/>
      <c r="C736" s="8" t="str">
        <f>IF('Data Entry Table'!C736="","",'Data Entry Table'!C736)</f>
        <v/>
      </c>
      <c r="D736" s="9" t="str">
        <f>IF('Data Entry Table'!K736="","",'Data Entry Table'!K736)</f>
        <v/>
      </c>
      <c r="E736" s="9" t="str">
        <f>IF('Data Entry Table'!L736="","",'Data Entry Table'!L736)</f>
        <v/>
      </c>
      <c r="F736" s="9" t="str">
        <f>IF('Data Entry Table'!M736="","",'Data Entry Table'!M736)</f>
        <v/>
      </c>
      <c r="G736" s="9" t="str">
        <f>IF('Data Entry Table'!N736="","",'Data Entry Table'!N736)</f>
        <v/>
      </c>
      <c r="H736" s="10" t="str">
        <f t="shared" si="0"/>
        <v/>
      </c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</row>
    <row r="737" spans="1:31" ht="15.75" customHeight="1" x14ac:dyDescent="0.2">
      <c r="A737" s="7"/>
      <c r="B737" s="7"/>
      <c r="C737" s="8" t="str">
        <f>IF('Data Entry Table'!C737="","",'Data Entry Table'!C737)</f>
        <v/>
      </c>
      <c r="D737" s="9" t="str">
        <f>IF('Data Entry Table'!K737="","",'Data Entry Table'!K737)</f>
        <v/>
      </c>
      <c r="E737" s="9" t="str">
        <f>IF('Data Entry Table'!L737="","",'Data Entry Table'!L737)</f>
        <v/>
      </c>
      <c r="F737" s="9" t="str">
        <f>IF('Data Entry Table'!M737="","",'Data Entry Table'!M737)</f>
        <v/>
      </c>
      <c r="G737" s="9" t="str">
        <f>IF('Data Entry Table'!N737="","",'Data Entry Table'!N737)</f>
        <v/>
      </c>
      <c r="H737" s="10" t="str">
        <f t="shared" si="0"/>
        <v/>
      </c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</row>
    <row r="738" spans="1:31" ht="15.75" customHeight="1" x14ac:dyDescent="0.2">
      <c r="A738" s="7"/>
      <c r="B738" s="7"/>
      <c r="C738" s="8" t="str">
        <f>IF('Data Entry Table'!C738="","",'Data Entry Table'!C738)</f>
        <v/>
      </c>
      <c r="D738" s="9" t="str">
        <f>IF('Data Entry Table'!K738="","",'Data Entry Table'!K738)</f>
        <v/>
      </c>
      <c r="E738" s="9" t="str">
        <f>IF('Data Entry Table'!L738="","",'Data Entry Table'!L738)</f>
        <v/>
      </c>
      <c r="F738" s="9" t="str">
        <f>IF('Data Entry Table'!M738="","",'Data Entry Table'!M738)</f>
        <v/>
      </c>
      <c r="G738" s="9" t="str">
        <f>IF('Data Entry Table'!N738="","",'Data Entry Table'!N738)</f>
        <v/>
      </c>
      <c r="H738" s="10" t="str">
        <f t="shared" si="0"/>
        <v/>
      </c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</row>
    <row r="739" spans="1:31" ht="15.75" customHeight="1" x14ac:dyDescent="0.2">
      <c r="A739" s="7"/>
      <c r="B739" s="7"/>
      <c r="C739" s="8" t="str">
        <f>IF('Data Entry Table'!C739="","",'Data Entry Table'!C739)</f>
        <v/>
      </c>
      <c r="D739" s="9" t="str">
        <f>IF('Data Entry Table'!K739="","",'Data Entry Table'!K739)</f>
        <v/>
      </c>
      <c r="E739" s="9" t="str">
        <f>IF('Data Entry Table'!L739="","",'Data Entry Table'!L739)</f>
        <v/>
      </c>
      <c r="F739" s="9" t="str">
        <f>IF('Data Entry Table'!M739="","",'Data Entry Table'!M739)</f>
        <v/>
      </c>
      <c r="G739" s="9" t="str">
        <f>IF('Data Entry Table'!N739="","",'Data Entry Table'!N739)</f>
        <v/>
      </c>
      <c r="H739" s="10" t="str">
        <f t="shared" si="0"/>
        <v/>
      </c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</row>
    <row r="740" spans="1:31" ht="15.75" customHeight="1" x14ac:dyDescent="0.2">
      <c r="A740" s="7"/>
      <c r="B740" s="7"/>
      <c r="C740" s="8" t="str">
        <f>IF('Data Entry Table'!C740="","",'Data Entry Table'!C740)</f>
        <v/>
      </c>
      <c r="D740" s="9" t="str">
        <f>IF('Data Entry Table'!K740="","",'Data Entry Table'!K740)</f>
        <v/>
      </c>
      <c r="E740" s="9" t="str">
        <f>IF('Data Entry Table'!L740="","",'Data Entry Table'!L740)</f>
        <v/>
      </c>
      <c r="F740" s="9" t="str">
        <f>IF('Data Entry Table'!M740="","",'Data Entry Table'!M740)</f>
        <v/>
      </c>
      <c r="G740" s="9" t="str">
        <f>IF('Data Entry Table'!N740="","",'Data Entry Table'!N740)</f>
        <v/>
      </c>
      <c r="H740" s="10" t="str">
        <f t="shared" si="0"/>
        <v/>
      </c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</row>
    <row r="741" spans="1:31" ht="15.75" customHeight="1" x14ac:dyDescent="0.2">
      <c r="A741" s="7"/>
      <c r="B741" s="7"/>
      <c r="C741" s="8" t="str">
        <f>IF('Data Entry Table'!C741="","",'Data Entry Table'!C741)</f>
        <v/>
      </c>
      <c r="D741" s="9" t="str">
        <f>IF('Data Entry Table'!K741="","",'Data Entry Table'!K741)</f>
        <v/>
      </c>
      <c r="E741" s="9" t="str">
        <f>IF('Data Entry Table'!L741="","",'Data Entry Table'!L741)</f>
        <v/>
      </c>
      <c r="F741" s="9" t="str">
        <f>IF('Data Entry Table'!M741="","",'Data Entry Table'!M741)</f>
        <v/>
      </c>
      <c r="G741" s="9" t="str">
        <f>IF('Data Entry Table'!N741="","",'Data Entry Table'!N741)</f>
        <v/>
      </c>
      <c r="H741" s="10" t="str">
        <f t="shared" si="0"/>
        <v/>
      </c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</row>
    <row r="742" spans="1:31" ht="15.75" customHeight="1" x14ac:dyDescent="0.2">
      <c r="A742" s="7"/>
      <c r="B742" s="7"/>
      <c r="C742" s="8" t="str">
        <f>IF('Data Entry Table'!C742="","",'Data Entry Table'!C742)</f>
        <v/>
      </c>
      <c r="D742" s="9" t="str">
        <f>IF('Data Entry Table'!K742="","",'Data Entry Table'!K742)</f>
        <v/>
      </c>
      <c r="E742" s="9" t="str">
        <f>IF('Data Entry Table'!L742="","",'Data Entry Table'!L742)</f>
        <v/>
      </c>
      <c r="F742" s="9" t="str">
        <f>IF('Data Entry Table'!M742="","",'Data Entry Table'!M742)</f>
        <v/>
      </c>
      <c r="G742" s="9" t="str">
        <f>IF('Data Entry Table'!N742="","",'Data Entry Table'!N742)</f>
        <v/>
      </c>
      <c r="H742" s="10" t="str">
        <f t="shared" si="0"/>
        <v/>
      </c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</row>
    <row r="743" spans="1:31" ht="15.75" customHeight="1" x14ac:dyDescent="0.2">
      <c r="A743" s="7"/>
      <c r="B743" s="7"/>
      <c r="C743" s="8" t="str">
        <f>IF('Data Entry Table'!C743="","",'Data Entry Table'!C743)</f>
        <v/>
      </c>
      <c r="D743" s="9" t="str">
        <f>IF('Data Entry Table'!K743="","",'Data Entry Table'!K743)</f>
        <v/>
      </c>
      <c r="E743" s="9" t="str">
        <f>IF('Data Entry Table'!L743="","",'Data Entry Table'!L743)</f>
        <v/>
      </c>
      <c r="F743" s="9" t="str">
        <f>IF('Data Entry Table'!M743="","",'Data Entry Table'!M743)</f>
        <v/>
      </c>
      <c r="G743" s="9" t="str">
        <f>IF('Data Entry Table'!N743="","",'Data Entry Table'!N743)</f>
        <v/>
      </c>
      <c r="H743" s="10" t="str">
        <f t="shared" si="0"/>
        <v/>
      </c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</row>
    <row r="744" spans="1:31" ht="15.75" customHeight="1" x14ac:dyDescent="0.2">
      <c r="A744" s="7"/>
      <c r="B744" s="7"/>
      <c r="C744" s="8" t="str">
        <f>IF('Data Entry Table'!C744="","",'Data Entry Table'!C744)</f>
        <v/>
      </c>
      <c r="D744" s="9" t="str">
        <f>IF('Data Entry Table'!K744="","",'Data Entry Table'!K744)</f>
        <v/>
      </c>
      <c r="E744" s="9" t="str">
        <f>IF('Data Entry Table'!L744="","",'Data Entry Table'!L744)</f>
        <v/>
      </c>
      <c r="F744" s="9" t="str">
        <f>IF('Data Entry Table'!M744="","",'Data Entry Table'!M744)</f>
        <v/>
      </c>
      <c r="G744" s="9" t="str">
        <f>IF('Data Entry Table'!N744="","",'Data Entry Table'!N744)</f>
        <v/>
      </c>
      <c r="H744" s="10" t="str">
        <f t="shared" si="0"/>
        <v/>
      </c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</row>
    <row r="745" spans="1:31" ht="15.75" customHeight="1" x14ac:dyDescent="0.2">
      <c r="A745" s="7"/>
      <c r="B745" s="7"/>
      <c r="C745" s="8" t="str">
        <f>IF('Data Entry Table'!C745="","",'Data Entry Table'!C745)</f>
        <v/>
      </c>
      <c r="D745" s="9" t="str">
        <f>IF('Data Entry Table'!K745="","",'Data Entry Table'!K745)</f>
        <v/>
      </c>
      <c r="E745" s="9" t="str">
        <f>IF('Data Entry Table'!L745="","",'Data Entry Table'!L745)</f>
        <v/>
      </c>
      <c r="F745" s="9" t="str">
        <f>IF('Data Entry Table'!M745="","",'Data Entry Table'!M745)</f>
        <v/>
      </c>
      <c r="G745" s="9" t="str">
        <f>IF('Data Entry Table'!N745="","",'Data Entry Table'!N745)</f>
        <v/>
      </c>
      <c r="H745" s="10" t="str">
        <f t="shared" si="0"/>
        <v/>
      </c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</row>
    <row r="746" spans="1:31" ht="15.75" customHeight="1" x14ac:dyDescent="0.2">
      <c r="A746" s="7"/>
      <c r="B746" s="7"/>
      <c r="C746" s="8" t="str">
        <f>IF('Data Entry Table'!C746="","",'Data Entry Table'!C746)</f>
        <v/>
      </c>
      <c r="D746" s="9" t="str">
        <f>IF('Data Entry Table'!K746="","",'Data Entry Table'!K746)</f>
        <v/>
      </c>
      <c r="E746" s="9" t="str">
        <f>IF('Data Entry Table'!L746="","",'Data Entry Table'!L746)</f>
        <v/>
      </c>
      <c r="F746" s="9" t="str">
        <f>IF('Data Entry Table'!M746="","",'Data Entry Table'!M746)</f>
        <v/>
      </c>
      <c r="G746" s="9" t="str">
        <f>IF('Data Entry Table'!N746="","",'Data Entry Table'!N746)</f>
        <v/>
      </c>
      <c r="H746" s="10" t="str">
        <f t="shared" si="0"/>
        <v/>
      </c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</row>
    <row r="747" spans="1:31" ht="15.75" customHeight="1" x14ac:dyDescent="0.2">
      <c r="A747" s="7"/>
      <c r="B747" s="7"/>
      <c r="C747" s="8" t="str">
        <f>IF('Data Entry Table'!C747="","",'Data Entry Table'!C747)</f>
        <v/>
      </c>
      <c r="D747" s="9" t="str">
        <f>IF('Data Entry Table'!K747="","",'Data Entry Table'!K747)</f>
        <v/>
      </c>
      <c r="E747" s="9" t="str">
        <f>IF('Data Entry Table'!L747="","",'Data Entry Table'!L747)</f>
        <v/>
      </c>
      <c r="F747" s="9" t="str">
        <f>IF('Data Entry Table'!M747="","",'Data Entry Table'!M747)</f>
        <v/>
      </c>
      <c r="G747" s="9" t="str">
        <f>IF('Data Entry Table'!N747="","",'Data Entry Table'!N747)</f>
        <v/>
      </c>
      <c r="H747" s="10" t="str">
        <f t="shared" si="0"/>
        <v/>
      </c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</row>
    <row r="748" spans="1:31" ht="15.75" customHeight="1" x14ac:dyDescent="0.2">
      <c r="A748" s="7"/>
      <c r="B748" s="7"/>
      <c r="C748" s="8" t="str">
        <f>IF('Data Entry Table'!C748="","",'Data Entry Table'!C748)</f>
        <v/>
      </c>
      <c r="D748" s="9" t="str">
        <f>IF('Data Entry Table'!K748="","",'Data Entry Table'!K748)</f>
        <v/>
      </c>
      <c r="E748" s="9" t="str">
        <f>IF('Data Entry Table'!L748="","",'Data Entry Table'!L748)</f>
        <v/>
      </c>
      <c r="F748" s="9" t="str">
        <f>IF('Data Entry Table'!M748="","",'Data Entry Table'!M748)</f>
        <v/>
      </c>
      <c r="G748" s="9" t="str">
        <f>IF('Data Entry Table'!N748="","",'Data Entry Table'!N748)</f>
        <v/>
      </c>
      <c r="H748" s="10" t="str">
        <f t="shared" si="0"/>
        <v/>
      </c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</row>
    <row r="749" spans="1:31" ht="15.75" customHeight="1" x14ac:dyDescent="0.2">
      <c r="A749" s="7"/>
      <c r="B749" s="7"/>
      <c r="C749" s="8" t="str">
        <f>IF('Data Entry Table'!C749="","",'Data Entry Table'!C749)</f>
        <v/>
      </c>
      <c r="D749" s="9" t="str">
        <f>IF('Data Entry Table'!K749="","",'Data Entry Table'!K749)</f>
        <v/>
      </c>
      <c r="E749" s="9" t="str">
        <f>IF('Data Entry Table'!L749="","",'Data Entry Table'!L749)</f>
        <v/>
      </c>
      <c r="F749" s="9" t="str">
        <f>IF('Data Entry Table'!M749="","",'Data Entry Table'!M749)</f>
        <v/>
      </c>
      <c r="G749" s="9" t="str">
        <f>IF('Data Entry Table'!N749="","",'Data Entry Table'!N749)</f>
        <v/>
      </c>
      <c r="H749" s="10" t="str">
        <f t="shared" si="0"/>
        <v/>
      </c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</row>
    <row r="750" spans="1:31" ht="15.75" customHeight="1" x14ac:dyDescent="0.2">
      <c r="A750" s="7"/>
      <c r="B750" s="7"/>
      <c r="C750" s="8" t="str">
        <f>IF('Data Entry Table'!C750="","",'Data Entry Table'!C750)</f>
        <v/>
      </c>
      <c r="D750" s="9" t="str">
        <f>IF('Data Entry Table'!K750="","",'Data Entry Table'!K750)</f>
        <v/>
      </c>
      <c r="E750" s="9" t="str">
        <f>IF('Data Entry Table'!L750="","",'Data Entry Table'!L750)</f>
        <v/>
      </c>
      <c r="F750" s="9" t="str">
        <f>IF('Data Entry Table'!M750="","",'Data Entry Table'!M750)</f>
        <v/>
      </c>
      <c r="G750" s="9" t="str">
        <f>IF('Data Entry Table'!N750="","",'Data Entry Table'!N750)</f>
        <v/>
      </c>
      <c r="H750" s="10" t="str">
        <f t="shared" si="0"/>
        <v/>
      </c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</row>
    <row r="751" spans="1:31" ht="15.75" customHeight="1" x14ac:dyDescent="0.2">
      <c r="A751" s="7"/>
      <c r="B751" s="7"/>
      <c r="C751" s="8" t="str">
        <f>IF('Data Entry Table'!C751="","",'Data Entry Table'!C751)</f>
        <v/>
      </c>
      <c r="D751" s="9" t="str">
        <f>IF('Data Entry Table'!K751="","",'Data Entry Table'!K751)</f>
        <v/>
      </c>
      <c r="E751" s="9" t="str">
        <f>IF('Data Entry Table'!L751="","",'Data Entry Table'!L751)</f>
        <v/>
      </c>
      <c r="F751" s="9" t="str">
        <f>IF('Data Entry Table'!M751="","",'Data Entry Table'!M751)</f>
        <v/>
      </c>
      <c r="G751" s="9" t="str">
        <f>IF('Data Entry Table'!N751="","",'Data Entry Table'!N751)</f>
        <v/>
      </c>
      <c r="H751" s="10" t="str">
        <f t="shared" si="0"/>
        <v/>
      </c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</row>
    <row r="752" spans="1:31" ht="15.75" customHeight="1" x14ac:dyDescent="0.2">
      <c r="A752" s="7"/>
      <c r="B752" s="7"/>
      <c r="C752" s="8" t="str">
        <f>IF('Data Entry Table'!C752="","",'Data Entry Table'!C752)</f>
        <v/>
      </c>
      <c r="D752" s="9" t="str">
        <f>IF('Data Entry Table'!K752="","",'Data Entry Table'!K752)</f>
        <v/>
      </c>
      <c r="E752" s="9" t="str">
        <f>IF('Data Entry Table'!L752="","",'Data Entry Table'!L752)</f>
        <v/>
      </c>
      <c r="F752" s="9" t="str">
        <f>IF('Data Entry Table'!M752="","",'Data Entry Table'!M752)</f>
        <v/>
      </c>
      <c r="G752" s="9" t="str">
        <f>IF('Data Entry Table'!N752="","",'Data Entry Table'!N752)</f>
        <v/>
      </c>
      <c r="H752" s="10" t="str">
        <f t="shared" si="0"/>
        <v/>
      </c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</row>
    <row r="753" spans="1:31" ht="15.75" customHeight="1" x14ac:dyDescent="0.2">
      <c r="A753" s="7"/>
      <c r="B753" s="7"/>
      <c r="C753" s="8" t="str">
        <f>IF('Data Entry Table'!C753="","",'Data Entry Table'!C753)</f>
        <v/>
      </c>
      <c r="D753" s="9" t="str">
        <f>IF('Data Entry Table'!K753="","",'Data Entry Table'!K753)</f>
        <v/>
      </c>
      <c r="E753" s="9" t="str">
        <f>IF('Data Entry Table'!L753="","",'Data Entry Table'!L753)</f>
        <v/>
      </c>
      <c r="F753" s="9" t="str">
        <f>IF('Data Entry Table'!M753="","",'Data Entry Table'!M753)</f>
        <v/>
      </c>
      <c r="G753" s="9" t="str">
        <f>IF('Data Entry Table'!N753="","",'Data Entry Table'!N753)</f>
        <v/>
      </c>
      <c r="H753" s="10" t="str">
        <f t="shared" si="0"/>
        <v/>
      </c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</row>
    <row r="754" spans="1:31" ht="15.75" customHeight="1" x14ac:dyDescent="0.2">
      <c r="A754" s="7"/>
      <c r="B754" s="7"/>
      <c r="C754" s="8" t="str">
        <f>IF('Data Entry Table'!C754="","",'Data Entry Table'!C754)</f>
        <v/>
      </c>
      <c r="D754" s="9" t="str">
        <f>IF('Data Entry Table'!K754="","",'Data Entry Table'!K754)</f>
        <v/>
      </c>
      <c r="E754" s="9" t="str">
        <f>IF('Data Entry Table'!L754="","",'Data Entry Table'!L754)</f>
        <v/>
      </c>
      <c r="F754" s="9" t="str">
        <f>IF('Data Entry Table'!M754="","",'Data Entry Table'!M754)</f>
        <v/>
      </c>
      <c r="G754" s="9" t="str">
        <f>IF('Data Entry Table'!N754="","",'Data Entry Table'!N754)</f>
        <v/>
      </c>
      <c r="H754" s="10" t="str">
        <f t="shared" si="0"/>
        <v/>
      </c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</row>
    <row r="755" spans="1:31" ht="15.75" customHeight="1" x14ac:dyDescent="0.2">
      <c r="A755" s="7"/>
      <c r="B755" s="7"/>
      <c r="C755" s="8" t="str">
        <f>IF('Data Entry Table'!C755="","",'Data Entry Table'!C755)</f>
        <v/>
      </c>
      <c r="D755" s="9" t="str">
        <f>IF('Data Entry Table'!K755="","",'Data Entry Table'!K755)</f>
        <v/>
      </c>
      <c r="E755" s="9" t="str">
        <f>IF('Data Entry Table'!L755="","",'Data Entry Table'!L755)</f>
        <v/>
      </c>
      <c r="F755" s="9" t="str">
        <f>IF('Data Entry Table'!M755="","",'Data Entry Table'!M755)</f>
        <v/>
      </c>
      <c r="G755" s="9" t="str">
        <f>IF('Data Entry Table'!N755="","",'Data Entry Table'!N755)</f>
        <v/>
      </c>
      <c r="H755" s="10" t="str">
        <f t="shared" si="0"/>
        <v/>
      </c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</row>
    <row r="756" spans="1:31" ht="15.75" customHeight="1" x14ac:dyDescent="0.2">
      <c r="A756" s="7"/>
      <c r="B756" s="7"/>
      <c r="C756" s="8" t="str">
        <f>IF('Data Entry Table'!C756="","",'Data Entry Table'!C756)</f>
        <v/>
      </c>
      <c r="D756" s="9" t="str">
        <f>IF('Data Entry Table'!K756="","",'Data Entry Table'!K756)</f>
        <v/>
      </c>
      <c r="E756" s="9" t="str">
        <f>IF('Data Entry Table'!L756="","",'Data Entry Table'!L756)</f>
        <v/>
      </c>
      <c r="F756" s="9" t="str">
        <f>IF('Data Entry Table'!M756="","",'Data Entry Table'!M756)</f>
        <v/>
      </c>
      <c r="G756" s="9" t="str">
        <f>IF('Data Entry Table'!N756="","",'Data Entry Table'!N756)</f>
        <v/>
      </c>
      <c r="H756" s="10" t="str">
        <f t="shared" si="0"/>
        <v/>
      </c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</row>
    <row r="757" spans="1:31" ht="15.75" customHeight="1" x14ac:dyDescent="0.2">
      <c r="A757" s="7"/>
      <c r="B757" s="7"/>
      <c r="C757" s="8" t="str">
        <f>IF('Data Entry Table'!C757="","",'Data Entry Table'!C757)</f>
        <v/>
      </c>
      <c r="D757" s="9" t="str">
        <f>IF('Data Entry Table'!K757="","",'Data Entry Table'!K757)</f>
        <v/>
      </c>
      <c r="E757" s="9" t="str">
        <f>IF('Data Entry Table'!L757="","",'Data Entry Table'!L757)</f>
        <v/>
      </c>
      <c r="F757" s="9" t="str">
        <f>IF('Data Entry Table'!M757="","",'Data Entry Table'!M757)</f>
        <v/>
      </c>
      <c r="G757" s="9" t="str">
        <f>IF('Data Entry Table'!N757="","",'Data Entry Table'!N757)</f>
        <v/>
      </c>
      <c r="H757" s="10" t="str">
        <f t="shared" si="0"/>
        <v/>
      </c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</row>
    <row r="758" spans="1:31" ht="15.75" customHeight="1" x14ac:dyDescent="0.2">
      <c r="A758" s="7"/>
      <c r="B758" s="7"/>
      <c r="C758" s="8" t="str">
        <f>IF('Data Entry Table'!C758="","",'Data Entry Table'!C758)</f>
        <v/>
      </c>
      <c r="D758" s="9" t="str">
        <f>IF('Data Entry Table'!K758="","",'Data Entry Table'!K758)</f>
        <v/>
      </c>
      <c r="E758" s="9" t="str">
        <f>IF('Data Entry Table'!L758="","",'Data Entry Table'!L758)</f>
        <v/>
      </c>
      <c r="F758" s="9" t="str">
        <f>IF('Data Entry Table'!M758="","",'Data Entry Table'!M758)</f>
        <v/>
      </c>
      <c r="G758" s="9" t="str">
        <f>IF('Data Entry Table'!N758="","",'Data Entry Table'!N758)</f>
        <v/>
      </c>
      <c r="H758" s="10" t="str">
        <f t="shared" si="0"/>
        <v/>
      </c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</row>
    <row r="759" spans="1:31" ht="15.75" customHeight="1" x14ac:dyDescent="0.2">
      <c r="A759" s="7"/>
      <c r="B759" s="7"/>
      <c r="C759" s="8" t="str">
        <f>IF('Data Entry Table'!C759="","",'Data Entry Table'!C759)</f>
        <v/>
      </c>
      <c r="D759" s="9" t="str">
        <f>IF('Data Entry Table'!K759="","",'Data Entry Table'!K759)</f>
        <v/>
      </c>
      <c r="E759" s="9" t="str">
        <f>IF('Data Entry Table'!L759="","",'Data Entry Table'!L759)</f>
        <v/>
      </c>
      <c r="F759" s="9" t="str">
        <f>IF('Data Entry Table'!M759="","",'Data Entry Table'!M759)</f>
        <v/>
      </c>
      <c r="G759" s="9" t="str">
        <f>IF('Data Entry Table'!N759="","",'Data Entry Table'!N759)</f>
        <v/>
      </c>
      <c r="H759" s="10" t="str">
        <f t="shared" si="0"/>
        <v/>
      </c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</row>
    <row r="760" spans="1:31" ht="15.75" customHeight="1" x14ac:dyDescent="0.2">
      <c r="A760" s="7"/>
      <c r="B760" s="7"/>
      <c r="C760" s="8" t="str">
        <f>IF('Data Entry Table'!C760="","",'Data Entry Table'!C760)</f>
        <v/>
      </c>
      <c r="D760" s="9" t="str">
        <f>IF('Data Entry Table'!K760="","",'Data Entry Table'!K760)</f>
        <v/>
      </c>
      <c r="E760" s="9" t="str">
        <f>IF('Data Entry Table'!L760="","",'Data Entry Table'!L760)</f>
        <v/>
      </c>
      <c r="F760" s="9" t="str">
        <f>IF('Data Entry Table'!M760="","",'Data Entry Table'!M760)</f>
        <v/>
      </c>
      <c r="G760" s="9" t="str">
        <f>IF('Data Entry Table'!N760="","",'Data Entry Table'!N760)</f>
        <v/>
      </c>
      <c r="H760" s="10" t="str">
        <f t="shared" si="0"/>
        <v/>
      </c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</row>
    <row r="761" spans="1:31" ht="15.75" customHeight="1" x14ac:dyDescent="0.2">
      <c r="A761" s="7"/>
      <c r="B761" s="7"/>
      <c r="C761" s="8" t="str">
        <f>IF('Data Entry Table'!C761="","",'Data Entry Table'!C761)</f>
        <v/>
      </c>
      <c r="D761" s="9" t="str">
        <f>IF('Data Entry Table'!K761="","",'Data Entry Table'!K761)</f>
        <v/>
      </c>
      <c r="E761" s="9" t="str">
        <f>IF('Data Entry Table'!L761="","",'Data Entry Table'!L761)</f>
        <v/>
      </c>
      <c r="F761" s="9" t="str">
        <f>IF('Data Entry Table'!M761="","",'Data Entry Table'!M761)</f>
        <v/>
      </c>
      <c r="G761" s="9" t="str">
        <f>IF('Data Entry Table'!N761="","",'Data Entry Table'!N761)</f>
        <v/>
      </c>
      <c r="H761" s="10" t="str">
        <f t="shared" si="0"/>
        <v/>
      </c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</row>
    <row r="762" spans="1:31" ht="15.75" customHeight="1" x14ac:dyDescent="0.2">
      <c r="A762" s="7"/>
      <c r="B762" s="7"/>
      <c r="C762" s="8" t="str">
        <f>IF('Data Entry Table'!C762="","",'Data Entry Table'!C762)</f>
        <v/>
      </c>
      <c r="D762" s="9" t="str">
        <f>IF('Data Entry Table'!K762="","",'Data Entry Table'!K762)</f>
        <v/>
      </c>
      <c r="E762" s="9" t="str">
        <f>IF('Data Entry Table'!L762="","",'Data Entry Table'!L762)</f>
        <v/>
      </c>
      <c r="F762" s="9" t="str">
        <f>IF('Data Entry Table'!M762="","",'Data Entry Table'!M762)</f>
        <v/>
      </c>
      <c r="G762" s="9" t="str">
        <f>IF('Data Entry Table'!N762="","",'Data Entry Table'!N762)</f>
        <v/>
      </c>
      <c r="H762" s="10" t="str">
        <f t="shared" si="0"/>
        <v/>
      </c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</row>
    <row r="763" spans="1:31" ht="15.75" customHeight="1" x14ac:dyDescent="0.2">
      <c r="A763" s="7"/>
      <c r="B763" s="7"/>
      <c r="C763" s="8" t="str">
        <f>IF('Data Entry Table'!C763="","",'Data Entry Table'!C763)</f>
        <v/>
      </c>
      <c r="D763" s="9" t="str">
        <f>IF('Data Entry Table'!K763="","",'Data Entry Table'!K763)</f>
        <v/>
      </c>
      <c r="E763" s="9" t="str">
        <f>IF('Data Entry Table'!L763="","",'Data Entry Table'!L763)</f>
        <v/>
      </c>
      <c r="F763" s="9" t="str">
        <f>IF('Data Entry Table'!M763="","",'Data Entry Table'!M763)</f>
        <v/>
      </c>
      <c r="G763" s="9" t="str">
        <f>IF('Data Entry Table'!N763="","",'Data Entry Table'!N763)</f>
        <v/>
      </c>
      <c r="H763" s="10" t="str">
        <f t="shared" si="0"/>
        <v/>
      </c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</row>
    <row r="764" spans="1:31" ht="15.75" customHeight="1" x14ac:dyDescent="0.2">
      <c r="A764" s="7"/>
      <c r="B764" s="7"/>
      <c r="C764" s="8" t="str">
        <f>IF('Data Entry Table'!C764="","",'Data Entry Table'!C764)</f>
        <v/>
      </c>
      <c r="D764" s="9" t="str">
        <f>IF('Data Entry Table'!K764="","",'Data Entry Table'!K764)</f>
        <v/>
      </c>
      <c r="E764" s="9" t="str">
        <f>IF('Data Entry Table'!L764="","",'Data Entry Table'!L764)</f>
        <v/>
      </c>
      <c r="F764" s="9" t="str">
        <f>IF('Data Entry Table'!M764="","",'Data Entry Table'!M764)</f>
        <v/>
      </c>
      <c r="G764" s="9" t="str">
        <f>IF('Data Entry Table'!N764="","",'Data Entry Table'!N764)</f>
        <v/>
      </c>
      <c r="H764" s="10" t="str">
        <f t="shared" si="0"/>
        <v/>
      </c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</row>
    <row r="765" spans="1:31" ht="15.75" customHeight="1" x14ac:dyDescent="0.2">
      <c r="A765" s="7"/>
      <c r="B765" s="7"/>
      <c r="C765" s="8" t="str">
        <f>IF('Data Entry Table'!C765="","",'Data Entry Table'!C765)</f>
        <v/>
      </c>
      <c r="D765" s="9" t="str">
        <f>IF('Data Entry Table'!K765="","",'Data Entry Table'!K765)</f>
        <v/>
      </c>
      <c r="E765" s="9" t="str">
        <f>IF('Data Entry Table'!L765="","",'Data Entry Table'!L765)</f>
        <v/>
      </c>
      <c r="F765" s="9" t="str">
        <f>IF('Data Entry Table'!M765="","",'Data Entry Table'!M765)</f>
        <v/>
      </c>
      <c r="G765" s="9" t="str">
        <f>IF('Data Entry Table'!N765="","",'Data Entry Table'!N765)</f>
        <v/>
      </c>
      <c r="H765" s="10" t="str">
        <f t="shared" si="0"/>
        <v/>
      </c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</row>
    <row r="766" spans="1:31" ht="15.75" customHeight="1" x14ac:dyDescent="0.2">
      <c r="A766" s="7"/>
      <c r="B766" s="7"/>
      <c r="C766" s="8" t="str">
        <f>IF('Data Entry Table'!C766="","",'Data Entry Table'!C766)</f>
        <v/>
      </c>
      <c r="D766" s="9" t="str">
        <f>IF('Data Entry Table'!K766="","",'Data Entry Table'!K766)</f>
        <v/>
      </c>
      <c r="E766" s="9" t="str">
        <f>IF('Data Entry Table'!L766="","",'Data Entry Table'!L766)</f>
        <v/>
      </c>
      <c r="F766" s="9" t="str">
        <f>IF('Data Entry Table'!M766="","",'Data Entry Table'!M766)</f>
        <v/>
      </c>
      <c r="G766" s="9" t="str">
        <f>IF('Data Entry Table'!N766="","",'Data Entry Table'!N766)</f>
        <v/>
      </c>
      <c r="H766" s="10" t="str">
        <f t="shared" si="0"/>
        <v/>
      </c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</row>
    <row r="767" spans="1:31" ht="15.75" customHeight="1" x14ac:dyDescent="0.2">
      <c r="A767" s="7"/>
      <c r="B767" s="7"/>
      <c r="C767" s="8" t="str">
        <f>IF('Data Entry Table'!C767="","",'Data Entry Table'!C767)</f>
        <v/>
      </c>
      <c r="D767" s="9" t="str">
        <f>IF('Data Entry Table'!K767="","",'Data Entry Table'!K767)</f>
        <v/>
      </c>
      <c r="E767" s="9" t="str">
        <f>IF('Data Entry Table'!L767="","",'Data Entry Table'!L767)</f>
        <v/>
      </c>
      <c r="F767" s="9" t="str">
        <f>IF('Data Entry Table'!M767="","",'Data Entry Table'!M767)</f>
        <v/>
      </c>
      <c r="G767" s="9" t="str">
        <f>IF('Data Entry Table'!N767="","",'Data Entry Table'!N767)</f>
        <v/>
      </c>
      <c r="H767" s="10" t="str">
        <f t="shared" si="0"/>
        <v/>
      </c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</row>
    <row r="768" spans="1:31" ht="15.75" customHeight="1" x14ac:dyDescent="0.2">
      <c r="A768" s="7"/>
      <c r="B768" s="7"/>
      <c r="C768" s="8" t="str">
        <f>IF('Data Entry Table'!C768="","",'Data Entry Table'!C768)</f>
        <v/>
      </c>
      <c r="D768" s="9" t="str">
        <f>IF('Data Entry Table'!K768="","",'Data Entry Table'!K768)</f>
        <v/>
      </c>
      <c r="E768" s="9" t="str">
        <f>IF('Data Entry Table'!L768="","",'Data Entry Table'!L768)</f>
        <v/>
      </c>
      <c r="F768" s="9" t="str">
        <f>IF('Data Entry Table'!M768="","",'Data Entry Table'!M768)</f>
        <v/>
      </c>
      <c r="G768" s="9" t="str">
        <f>IF('Data Entry Table'!N768="","",'Data Entry Table'!N768)</f>
        <v/>
      </c>
      <c r="H768" s="10" t="str">
        <f t="shared" si="0"/>
        <v/>
      </c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</row>
    <row r="769" spans="1:31" ht="15.75" customHeight="1" x14ac:dyDescent="0.2">
      <c r="A769" s="7"/>
      <c r="B769" s="7"/>
      <c r="C769" s="8" t="str">
        <f>IF('Data Entry Table'!C769="","",'Data Entry Table'!C769)</f>
        <v/>
      </c>
      <c r="D769" s="9" t="str">
        <f>IF('Data Entry Table'!K769="","",'Data Entry Table'!K769)</f>
        <v/>
      </c>
      <c r="E769" s="9" t="str">
        <f>IF('Data Entry Table'!L769="","",'Data Entry Table'!L769)</f>
        <v/>
      </c>
      <c r="F769" s="9" t="str">
        <f>IF('Data Entry Table'!M769="","",'Data Entry Table'!M769)</f>
        <v/>
      </c>
      <c r="G769" s="9" t="str">
        <f>IF('Data Entry Table'!N769="","",'Data Entry Table'!N769)</f>
        <v/>
      </c>
      <c r="H769" s="10" t="str">
        <f t="shared" si="0"/>
        <v/>
      </c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</row>
    <row r="770" spans="1:31" ht="15.75" customHeight="1" x14ac:dyDescent="0.2">
      <c r="A770" s="7"/>
      <c r="B770" s="7"/>
      <c r="C770" s="8" t="str">
        <f>IF('Data Entry Table'!C770="","",'Data Entry Table'!C770)</f>
        <v/>
      </c>
      <c r="D770" s="9" t="str">
        <f>IF('Data Entry Table'!K770="","",'Data Entry Table'!K770)</f>
        <v/>
      </c>
      <c r="E770" s="9" t="str">
        <f>IF('Data Entry Table'!L770="","",'Data Entry Table'!L770)</f>
        <v/>
      </c>
      <c r="F770" s="9" t="str">
        <f>IF('Data Entry Table'!M770="","",'Data Entry Table'!M770)</f>
        <v/>
      </c>
      <c r="G770" s="9" t="str">
        <f>IF('Data Entry Table'!N770="","",'Data Entry Table'!N770)</f>
        <v/>
      </c>
      <c r="H770" s="10" t="str">
        <f t="shared" si="0"/>
        <v/>
      </c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</row>
    <row r="771" spans="1:31" ht="15.75" customHeight="1" x14ac:dyDescent="0.2">
      <c r="A771" s="7"/>
      <c r="B771" s="7"/>
      <c r="C771" s="8" t="str">
        <f>IF('Data Entry Table'!C771="","",'Data Entry Table'!C771)</f>
        <v/>
      </c>
      <c r="D771" s="9" t="str">
        <f>IF('Data Entry Table'!K771="","",'Data Entry Table'!K771)</f>
        <v/>
      </c>
      <c r="E771" s="9" t="str">
        <f>IF('Data Entry Table'!L771="","",'Data Entry Table'!L771)</f>
        <v/>
      </c>
      <c r="F771" s="9" t="str">
        <f>IF('Data Entry Table'!M771="","",'Data Entry Table'!M771)</f>
        <v/>
      </c>
      <c r="G771" s="9" t="str">
        <f>IF('Data Entry Table'!N771="","",'Data Entry Table'!N771)</f>
        <v/>
      </c>
      <c r="H771" s="10" t="str">
        <f t="shared" si="0"/>
        <v/>
      </c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</row>
    <row r="772" spans="1:31" ht="15.75" customHeight="1" x14ac:dyDescent="0.2">
      <c r="A772" s="7"/>
      <c r="B772" s="7"/>
      <c r="C772" s="8" t="str">
        <f>IF('Data Entry Table'!C772="","",'Data Entry Table'!C772)</f>
        <v/>
      </c>
      <c r="D772" s="9" t="str">
        <f>IF('Data Entry Table'!K772="","",'Data Entry Table'!K772)</f>
        <v/>
      </c>
      <c r="E772" s="9" t="str">
        <f>IF('Data Entry Table'!L772="","",'Data Entry Table'!L772)</f>
        <v/>
      </c>
      <c r="F772" s="9" t="str">
        <f>IF('Data Entry Table'!M772="","",'Data Entry Table'!M772)</f>
        <v/>
      </c>
      <c r="G772" s="9" t="str">
        <f>IF('Data Entry Table'!N772="","",'Data Entry Table'!N772)</f>
        <v/>
      </c>
      <c r="H772" s="10" t="str">
        <f t="shared" si="0"/>
        <v/>
      </c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</row>
    <row r="773" spans="1:31" ht="15.75" customHeight="1" x14ac:dyDescent="0.2">
      <c r="A773" s="7"/>
      <c r="B773" s="7"/>
      <c r="C773" s="8" t="str">
        <f>IF('Data Entry Table'!C773="","",'Data Entry Table'!C773)</f>
        <v/>
      </c>
      <c r="D773" s="9" t="str">
        <f>IF('Data Entry Table'!K773="","",'Data Entry Table'!K773)</f>
        <v/>
      </c>
      <c r="E773" s="9" t="str">
        <f>IF('Data Entry Table'!L773="","",'Data Entry Table'!L773)</f>
        <v/>
      </c>
      <c r="F773" s="9" t="str">
        <f>IF('Data Entry Table'!M773="","",'Data Entry Table'!M773)</f>
        <v/>
      </c>
      <c r="G773" s="9" t="str">
        <f>IF('Data Entry Table'!N773="","",'Data Entry Table'!N773)</f>
        <v/>
      </c>
      <c r="H773" s="10" t="str">
        <f t="shared" si="0"/>
        <v/>
      </c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</row>
    <row r="774" spans="1:31" ht="15.75" customHeight="1" x14ac:dyDescent="0.2">
      <c r="A774" s="7"/>
      <c r="B774" s="7"/>
      <c r="C774" s="8" t="str">
        <f>IF('Data Entry Table'!C774="","",'Data Entry Table'!C774)</f>
        <v/>
      </c>
      <c r="D774" s="9" t="str">
        <f>IF('Data Entry Table'!K774="","",'Data Entry Table'!K774)</f>
        <v/>
      </c>
      <c r="E774" s="9" t="str">
        <f>IF('Data Entry Table'!L774="","",'Data Entry Table'!L774)</f>
        <v/>
      </c>
      <c r="F774" s="9" t="str">
        <f>IF('Data Entry Table'!M774="","",'Data Entry Table'!M774)</f>
        <v/>
      </c>
      <c r="G774" s="9" t="str">
        <f>IF('Data Entry Table'!N774="","",'Data Entry Table'!N774)</f>
        <v/>
      </c>
      <c r="H774" s="10" t="str">
        <f t="shared" si="0"/>
        <v/>
      </c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</row>
    <row r="775" spans="1:31" ht="15.75" customHeight="1" x14ac:dyDescent="0.2">
      <c r="A775" s="7"/>
      <c r="B775" s="7"/>
      <c r="C775" s="8" t="str">
        <f>IF('Data Entry Table'!C775="","",'Data Entry Table'!C775)</f>
        <v/>
      </c>
      <c r="D775" s="9" t="str">
        <f>IF('Data Entry Table'!K775="","",'Data Entry Table'!K775)</f>
        <v/>
      </c>
      <c r="E775" s="9" t="str">
        <f>IF('Data Entry Table'!L775="","",'Data Entry Table'!L775)</f>
        <v/>
      </c>
      <c r="F775" s="9" t="str">
        <f>IF('Data Entry Table'!M775="","",'Data Entry Table'!M775)</f>
        <v/>
      </c>
      <c r="G775" s="9" t="str">
        <f>IF('Data Entry Table'!N775="","",'Data Entry Table'!N775)</f>
        <v/>
      </c>
      <c r="H775" s="10" t="str">
        <f t="shared" si="0"/>
        <v/>
      </c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</row>
    <row r="776" spans="1:31" ht="15.75" customHeight="1" x14ac:dyDescent="0.2">
      <c r="A776" s="7"/>
      <c r="B776" s="7"/>
      <c r="C776" s="8" t="str">
        <f>IF('Data Entry Table'!C776="","",'Data Entry Table'!C776)</f>
        <v/>
      </c>
      <c r="D776" s="9" t="str">
        <f>IF('Data Entry Table'!K776="","",'Data Entry Table'!K776)</f>
        <v/>
      </c>
      <c r="E776" s="9" t="str">
        <f>IF('Data Entry Table'!L776="","",'Data Entry Table'!L776)</f>
        <v/>
      </c>
      <c r="F776" s="9" t="str">
        <f>IF('Data Entry Table'!M776="","",'Data Entry Table'!M776)</f>
        <v/>
      </c>
      <c r="G776" s="9" t="str">
        <f>IF('Data Entry Table'!N776="","",'Data Entry Table'!N776)</f>
        <v/>
      </c>
      <c r="H776" s="10" t="str">
        <f t="shared" si="0"/>
        <v/>
      </c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</row>
    <row r="777" spans="1:31" ht="15.75" customHeight="1" x14ac:dyDescent="0.2">
      <c r="A777" s="7"/>
      <c r="B777" s="7"/>
      <c r="C777" s="8" t="str">
        <f>IF('Data Entry Table'!C777="","",'Data Entry Table'!C777)</f>
        <v/>
      </c>
      <c r="D777" s="9" t="str">
        <f>IF('Data Entry Table'!K777="","",'Data Entry Table'!K777)</f>
        <v/>
      </c>
      <c r="E777" s="9" t="str">
        <f>IF('Data Entry Table'!L777="","",'Data Entry Table'!L777)</f>
        <v/>
      </c>
      <c r="F777" s="9" t="str">
        <f>IF('Data Entry Table'!M777="","",'Data Entry Table'!M777)</f>
        <v/>
      </c>
      <c r="G777" s="9" t="str">
        <f>IF('Data Entry Table'!N777="","",'Data Entry Table'!N777)</f>
        <v/>
      </c>
      <c r="H777" s="10" t="str">
        <f t="shared" si="0"/>
        <v/>
      </c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</row>
    <row r="778" spans="1:31" ht="15.75" customHeight="1" x14ac:dyDescent="0.2">
      <c r="A778" s="7"/>
      <c r="B778" s="7"/>
      <c r="C778" s="8" t="str">
        <f>IF('Data Entry Table'!C778="","",'Data Entry Table'!C778)</f>
        <v/>
      </c>
      <c r="D778" s="9" t="str">
        <f>IF('Data Entry Table'!K778="","",'Data Entry Table'!K778)</f>
        <v/>
      </c>
      <c r="E778" s="9" t="str">
        <f>IF('Data Entry Table'!L778="","",'Data Entry Table'!L778)</f>
        <v/>
      </c>
      <c r="F778" s="9" t="str">
        <f>IF('Data Entry Table'!M778="","",'Data Entry Table'!M778)</f>
        <v/>
      </c>
      <c r="G778" s="9" t="str">
        <f>IF('Data Entry Table'!N778="","",'Data Entry Table'!N778)</f>
        <v/>
      </c>
      <c r="H778" s="10" t="str">
        <f t="shared" si="0"/>
        <v/>
      </c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</row>
    <row r="779" spans="1:31" ht="15.75" customHeight="1" x14ac:dyDescent="0.2">
      <c r="A779" s="7"/>
      <c r="B779" s="7"/>
      <c r="C779" s="8" t="str">
        <f>IF('Data Entry Table'!C779="","",'Data Entry Table'!C779)</f>
        <v/>
      </c>
      <c r="D779" s="9" t="str">
        <f>IF('Data Entry Table'!K779="","",'Data Entry Table'!K779)</f>
        <v/>
      </c>
      <c r="E779" s="9" t="str">
        <f>IF('Data Entry Table'!L779="","",'Data Entry Table'!L779)</f>
        <v/>
      </c>
      <c r="F779" s="9" t="str">
        <f>IF('Data Entry Table'!M779="","",'Data Entry Table'!M779)</f>
        <v/>
      </c>
      <c r="G779" s="9" t="str">
        <f>IF('Data Entry Table'!N779="","",'Data Entry Table'!N779)</f>
        <v/>
      </c>
      <c r="H779" s="10" t="str">
        <f t="shared" si="0"/>
        <v/>
      </c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</row>
    <row r="780" spans="1:31" ht="15.75" customHeight="1" x14ac:dyDescent="0.2">
      <c r="A780" s="7"/>
      <c r="B780" s="7"/>
      <c r="C780" s="8" t="str">
        <f>IF('Data Entry Table'!C780="","",'Data Entry Table'!C780)</f>
        <v/>
      </c>
      <c r="D780" s="9" t="str">
        <f>IF('Data Entry Table'!K780="","",'Data Entry Table'!K780)</f>
        <v/>
      </c>
      <c r="E780" s="9" t="str">
        <f>IF('Data Entry Table'!L780="","",'Data Entry Table'!L780)</f>
        <v/>
      </c>
      <c r="F780" s="9" t="str">
        <f>IF('Data Entry Table'!M780="","",'Data Entry Table'!M780)</f>
        <v/>
      </c>
      <c r="G780" s="9" t="str">
        <f>IF('Data Entry Table'!N780="","",'Data Entry Table'!N780)</f>
        <v/>
      </c>
      <c r="H780" s="10" t="str">
        <f t="shared" si="0"/>
        <v/>
      </c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</row>
    <row r="781" spans="1:31" ht="15.75" customHeight="1" x14ac:dyDescent="0.2">
      <c r="A781" s="7"/>
      <c r="B781" s="7"/>
      <c r="C781" s="8" t="str">
        <f>IF('Data Entry Table'!C781="","",'Data Entry Table'!C781)</f>
        <v/>
      </c>
      <c r="D781" s="9" t="str">
        <f>IF('Data Entry Table'!K781="","",'Data Entry Table'!K781)</f>
        <v/>
      </c>
      <c r="E781" s="9" t="str">
        <f>IF('Data Entry Table'!L781="","",'Data Entry Table'!L781)</f>
        <v/>
      </c>
      <c r="F781" s="9" t="str">
        <f>IF('Data Entry Table'!M781="","",'Data Entry Table'!M781)</f>
        <v/>
      </c>
      <c r="G781" s="9" t="str">
        <f>IF('Data Entry Table'!N781="","",'Data Entry Table'!N781)</f>
        <v/>
      </c>
      <c r="H781" s="10" t="str">
        <f t="shared" si="0"/>
        <v/>
      </c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</row>
    <row r="782" spans="1:31" ht="15.75" customHeight="1" x14ac:dyDescent="0.2">
      <c r="A782" s="7"/>
      <c r="B782" s="7"/>
      <c r="C782" s="8" t="str">
        <f>IF('Data Entry Table'!C782="","",'Data Entry Table'!C782)</f>
        <v/>
      </c>
      <c r="D782" s="9" t="str">
        <f>IF('Data Entry Table'!K782="","",'Data Entry Table'!K782)</f>
        <v/>
      </c>
      <c r="E782" s="9" t="str">
        <f>IF('Data Entry Table'!L782="","",'Data Entry Table'!L782)</f>
        <v/>
      </c>
      <c r="F782" s="9" t="str">
        <f>IF('Data Entry Table'!M782="","",'Data Entry Table'!M782)</f>
        <v/>
      </c>
      <c r="G782" s="9" t="str">
        <f>IF('Data Entry Table'!N782="","",'Data Entry Table'!N782)</f>
        <v/>
      </c>
      <c r="H782" s="10" t="str">
        <f t="shared" si="0"/>
        <v/>
      </c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</row>
    <row r="783" spans="1:31" ht="15.75" customHeight="1" x14ac:dyDescent="0.2">
      <c r="A783" s="7"/>
      <c r="B783" s="7"/>
      <c r="C783" s="8" t="str">
        <f>IF('Data Entry Table'!C783="","",'Data Entry Table'!C783)</f>
        <v/>
      </c>
      <c r="D783" s="9" t="str">
        <f>IF('Data Entry Table'!K783="","",'Data Entry Table'!K783)</f>
        <v/>
      </c>
      <c r="E783" s="9" t="str">
        <f>IF('Data Entry Table'!L783="","",'Data Entry Table'!L783)</f>
        <v/>
      </c>
      <c r="F783" s="9" t="str">
        <f>IF('Data Entry Table'!M783="","",'Data Entry Table'!M783)</f>
        <v/>
      </c>
      <c r="G783" s="9" t="str">
        <f>IF('Data Entry Table'!N783="","",'Data Entry Table'!N783)</f>
        <v/>
      </c>
      <c r="H783" s="10" t="str">
        <f t="shared" si="0"/>
        <v/>
      </c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</row>
    <row r="784" spans="1:31" ht="15.75" customHeight="1" x14ac:dyDescent="0.2">
      <c r="A784" s="7"/>
      <c r="B784" s="7"/>
      <c r="C784" s="8" t="str">
        <f>IF('Data Entry Table'!C784="","",'Data Entry Table'!C784)</f>
        <v/>
      </c>
      <c r="D784" s="9" t="str">
        <f>IF('Data Entry Table'!K784="","",'Data Entry Table'!K784)</f>
        <v/>
      </c>
      <c r="E784" s="9" t="str">
        <f>IF('Data Entry Table'!L784="","",'Data Entry Table'!L784)</f>
        <v/>
      </c>
      <c r="F784" s="9" t="str">
        <f>IF('Data Entry Table'!M784="","",'Data Entry Table'!M784)</f>
        <v/>
      </c>
      <c r="G784" s="9" t="str">
        <f>IF('Data Entry Table'!N784="","",'Data Entry Table'!N784)</f>
        <v/>
      </c>
      <c r="H784" s="10" t="str">
        <f t="shared" si="0"/>
        <v/>
      </c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</row>
    <row r="785" spans="1:31" ht="15.75" customHeight="1" x14ac:dyDescent="0.2">
      <c r="A785" s="7"/>
      <c r="B785" s="7"/>
      <c r="C785" s="8" t="str">
        <f>IF('Data Entry Table'!C785="","",'Data Entry Table'!C785)</f>
        <v/>
      </c>
      <c r="D785" s="9" t="str">
        <f>IF('Data Entry Table'!K785="","",'Data Entry Table'!K785)</f>
        <v/>
      </c>
      <c r="E785" s="9" t="str">
        <f>IF('Data Entry Table'!L785="","",'Data Entry Table'!L785)</f>
        <v/>
      </c>
      <c r="F785" s="9" t="str">
        <f>IF('Data Entry Table'!M785="","",'Data Entry Table'!M785)</f>
        <v/>
      </c>
      <c r="G785" s="9" t="str">
        <f>IF('Data Entry Table'!N785="","",'Data Entry Table'!N785)</f>
        <v/>
      </c>
      <c r="H785" s="10" t="str">
        <f t="shared" si="0"/>
        <v/>
      </c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</row>
    <row r="786" spans="1:31" ht="15.75" customHeight="1" x14ac:dyDescent="0.2">
      <c r="A786" s="7"/>
      <c r="B786" s="7"/>
      <c r="C786" s="8" t="str">
        <f>IF('Data Entry Table'!C786="","",'Data Entry Table'!C786)</f>
        <v/>
      </c>
      <c r="D786" s="9" t="str">
        <f>IF('Data Entry Table'!K786="","",'Data Entry Table'!K786)</f>
        <v/>
      </c>
      <c r="E786" s="9" t="str">
        <f>IF('Data Entry Table'!L786="","",'Data Entry Table'!L786)</f>
        <v/>
      </c>
      <c r="F786" s="9" t="str">
        <f>IF('Data Entry Table'!M786="","",'Data Entry Table'!M786)</f>
        <v/>
      </c>
      <c r="G786" s="9" t="str">
        <f>IF('Data Entry Table'!N786="","",'Data Entry Table'!N786)</f>
        <v/>
      </c>
      <c r="H786" s="10" t="str">
        <f t="shared" si="0"/>
        <v/>
      </c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</row>
    <row r="787" spans="1:31" ht="15.75" customHeight="1" x14ac:dyDescent="0.2">
      <c r="A787" s="7"/>
      <c r="B787" s="7"/>
      <c r="C787" s="8" t="str">
        <f>IF('Data Entry Table'!C787="","",'Data Entry Table'!C787)</f>
        <v/>
      </c>
      <c r="D787" s="9" t="str">
        <f>IF('Data Entry Table'!K787="","",'Data Entry Table'!K787)</f>
        <v/>
      </c>
      <c r="E787" s="9" t="str">
        <f>IF('Data Entry Table'!L787="","",'Data Entry Table'!L787)</f>
        <v/>
      </c>
      <c r="F787" s="9" t="str">
        <f>IF('Data Entry Table'!M787="","",'Data Entry Table'!M787)</f>
        <v/>
      </c>
      <c r="G787" s="9" t="str">
        <f>IF('Data Entry Table'!N787="","",'Data Entry Table'!N787)</f>
        <v/>
      </c>
      <c r="H787" s="10" t="str">
        <f t="shared" si="0"/>
        <v/>
      </c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</row>
    <row r="788" spans="1:31" ht="15.75" customHeight="1" x14ac:dyDescent="0.2">
      <c r="A788" s="7"/>
      <c r="B788" s="7"/>
      <c r="C788" s="8" t="str">
        <f>IF('Data Entry Table'!C788="","",'Data Entry Table'!C788)</f>
        <v/>
      </c>
      <c r="D788" s="9" t="str">
        <f>IF('Data Entry Table'!K788="","",'Data Entry Table'!K788)</f>
        <v/>
      </c>
      <c r="E788" s="9" t="str">
        <f>IF('Data Entry Table'!L788="","",'Data Entry Table'!L788)</f>
        <v/>
      </c>
      <c r="F788" s="9" t="str">
        <f>IF('Data Entry Table'!M788="","",'Data Entry Table'!M788)</f>
        <v/>
      </c>
      <c r="G788" s="9" t="str">
        <f>IF('Data Entry Table'!N788="","",'Data Entry Table'!N788)</f>
        <v/>
      </c>
      <c r="H788" s="10" t="str">
        <f t="shared" si="0"/>
        <v/>
      </c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</row>
    <row r="789" spans="1:31" ht="15.75" customHeight="1" x14ac:dyDescent="0.2">
      <c r="A789" s="7"/>
      <c r="B789" s="7"/>
      <c r="C789" s="8" t="str">
        <f>IF('Data Entry Table'!C789="","",'Data Entry Table'!C789)</f>
        <v/>
      </c>
      <c r="D789" s="9" t="str">
        <f>IF('Data Entry Table'!K789="","",'Data Entry Table'!K789)</f>
        <v/>
      </c>
      <c r="E789" s="9" t="str">
        <f>IF('Data Entry Table'!L789="","",'Data Entry Table'!L789)</f>
        <v/>
      </c>
      <c r="F789" s="9" t="str">
        <f>IF('Data Entry Table'!M789="","",'Data Entry Table'!M789)</f>
        <v/>
      </c>
      <c r="G789" s="9" t="str">
        <f>IF('Data Entry Table'!N789="","",'Data Entry Table'!N789)</f>
        <v/>
      </c>
      <c r="H789" s="10" t="str">
        <f t="shared" si="0"/>
        <v/>
      </c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</row>
    <row r="790" spans="1:31" ht="15.75" customHeight="1" x14ac:dyDescent="0.2">
      <c r="A790" s="7"/>
      <c r="B790" s="7"/>
      <c r="C790" s="8" t="str">
        <f>IF('Data Entry Table'!C790="","",'Data Entry Table'!C790)</f>
        <v/>
      </c>
      <c r="D790" s="9" t="str">
        <f>IF('Data Entry Table'!K790="","",'Data Entry Table'!K790)</f>
        <v/>
      </c>
      <c r="E790" s="9" t="str">
        <f>IF('Data Entry Table'!L790="","",'Data Entry Table'!L790)</f>
        <v/>
      </c>
      <c r="F790" s="9" t="str">
        <f>IF('Data Entry Table'!M790="","",'Data Entry Table'!M790)</f>
        <v/>
      </c>
      <c r="G790" s="9" t="str">
        <f>IF('Data Entry Table'!N790="","",'Data Entry Table'!N790)</f>
        <v/>
      </c>
      <c r="H790" s="10" t="str">
        <f t="shared" si="0"/>
        <v/>
      </c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</row>
    <row r="791" spans="1:31" ht="15.75" customHeight="1" x14ac:dyDescent="0.2">
      <c r="A791" s="7"/>
      <c r="B791" s="7"/>
      <c r="C791" s="8" t="str">
        <f>IF('Data Entry Table'!C791="","",'Data Entry Table'!C791)</f>
        <v/>
      </c>
      <c r="D791" s="9" t="str">
        <f>IF('Data Entry Table'!K791="","",'Data Entry Table'!K791)</f>
        <v/>
      </c>
      <c r="E791" s="9" t="str">
        <f>IF('Data Entry Table'!L791="","",'Data Entry Table'!L791)</f>
        <v/>
      </c>
      <c r="F791" s="9" t="str">
        <f>IF('Data Entry Table'!M791="","",'Data Entry Table'!M791)</f>
        <v/>
      </c>
      <c r="G791" s="9" t="str">
        <f>IF('Data Entry Table'!N791="","",'Data Entry Table'!N791)</f>
        <v/>
      </c>
      <c r="H791" s="10" t="str">
        <f t="shared" si="0"/>
        <v/>
      </c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</row>
    <row r="792" spans="1:31" ht="15.75" customHeight="1" x14ac:dyDescent="0.2">
      <c r="A792" s="7"/>
      <c r="B792" s="7"/>
      <c r="C792" s="8" t="str">
        <f>IF('Data Entry Table'!C792="","",'Data Entry Table'!C792)</f>
        <v/>
      </c>
      <c r="D792" s="9" t="str">
        <f>IF('Data Entry Table'!K792="","",'Data Entry Table'!K792)</f>
        <v/>
      </c>
      <c r="E792" s="9" t="str">
        <f>IF('Data Entry Table'!L792="","",'Data Entry Table'!L792)</f>
        <v/>
      </c>
      <c r="F792" s="9" t="str">
        <f>IF('Data Entry Table'!M792="","",'Data Entry Table'!M792)</f>
        <v/>
      </c>
      <c r="G792" s="9" t="str">
        <f>IF('Data Entry Table'!N792="","",'Data Entry Table'!N792)</f>
        <v/>
      </c>
      <c r="H792" s="10" t="str">
        <f t="shared" si="0"/>
        <v/>
      </c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</row>
    <row r="793" spans="1:31" ht="15.75" customHeight="1" x14ac:dyDescent="0.2">
      <c r="A793" s="7"/>
      <c r="B793" s="7"/>
      <c r="C793" s="8" t="str">
        <f>IF('Data Entry Table'!C793="","",'Data Entry Table'!C793)</f>
        <v/>
      </c>
      <c r="D793" s="9" t="str">
        <f>IF('Data Entry Table'!K793="","",'Data Entry Table'!K793)</f>
        <v/>
      </c>
      <c r="E793" s="9" t="str">
        <f>IF('Data Entry Table'!L793="","",'Data Entry Table'!L793)</f>
        <v/>
      </c>
      <c r="F793" s="9" t="str">
        <f>IF('Data Entry Table'!M793="","",'Data Entry Table'!M793)</f>
        <v/>
      </c>
      <c r="G793" s="9" t="str">
        <f>IF('Data Entry Table'!N793="","",'Data Entry Table'!N793)</f>
        <v/>
      </c>
      <c r="H793" s="10" t="str">
        <f t="shared" si="0"/>
        <v/>
      </c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</row>
    <row r="794" spans="1:31" ht="15.75" customHeight="1" x14ac:dyDescent="0.2">
      <c r="A794" s="7"/>
      <c r="B794" s="7"/>
      <c r="C794" s="8" t="str">
        <f>IF('Data Entry Table'!C794="","",'Data Entry Table'!C794)</f>
        <v/>
      </c>
      <c r="D794" s="9" t="str">
        <f>IF('Data Entry Table'!K794="","",'Data Entry Table'!K794)</f>
        <v/>
      </c>
      <c r="E794" s="9" t="str">
        <f>IF('Data Entry Table'!L794="","",'Data Entry Table'!L794)</f>
        <v/>
      </c>
      <c r="F794" s="9" t="str">
        <f>IF('Data Entry Table'!M794="","",'Data Entry Table'!M794)</f>
        <v/>
      </c>
      <c r="G794" s="9" t="str">
        <f>IF('Data Entry Table'!N794="","",'Data Entry Table'!N794)</f>
        <v/>
      </c>
      <c r="H794" s="10" t="str">
        <f t="shared" si="0"/>
        <v/>
      </c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</row>
    <row r="795" spans="1:31" ht="15.75" customHeight="1" x14ac:dyDescent="0.2">
      <c r="A795" s="7"/>
      <c r="B795" s="7"/>
      <c r="C795" s="8" t="str">
        <f>IF('Data Entry Table'!C795="","",'Data Entry Table'!C795)</f>
        <v/>
      </c>
      <c r="D795" s="9" t="str">
        <f>IF('Data Entry Table'!K795="","",'Data Entry Table'!K795)</f>
        <v/>
      </c>
      <c r="E795" s="9" t="str">
        <f>IF('Data Entry Table'!L795="","",'Data Entry Table'!L795)</f>
        <v/>
      </c>
      <c r="F795" s="9" t="str">
        <f>IF('Data Entry Table'!M795="","",'Data Entry Table'!M795)</f>
        <v/>
      </c>
      <c r="G795" s="9" t="str">
        <f>IF('Data Entry Table'!N795="","",'Data Entry Table'!N795)</f>
        <v/>
      </c>
      <c r="H795" s="10" t="str">
        <f t="shared" si="0"/>
        <v/>
      </c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</row>
    <row r="796" spans="1:31" ht="15.75" customHeight="1" x14ac:dyDescent="0.2">
      <c r="A796" s="7"/>
      <c r="B796" s="7"/>
      <c r="C796" s="8" t="str">
        <f>IF('Data Entry Table'!C796="","",'Data Entry Table'!C796)</f>
        <v/>
      </c>
      <c r="D796" s="9" t="str">
        <f>IF('Data Entry Table'!K796="","",'Data Entry Table'!K796)</f>
        <v/>
      </c>
      <c r="E796" s="9" t="str">
        <f>IF('Data Entry Table'!L796="","",'Data Entry Table'!L796)</f>
        <v/>
      </c>
      <c r="F796" s="9" t="str">
        <f>IF('Data Entry Table'!M796="","",'Data Entry Table'!M796)</f>
        <v/>
      </c>
      <c r="G796" s="9" t="str">
        <f>IF('Data Entry Table'!N796="","",'Data Entry Table'!N796)</f>
        <v/>
      </c>
      <c r="H796" s="10" t="str">
        <f t="shared" si="0"/>
        <v/>
      </c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</row>
    <row r="797" spans="1:31" ht="15.75" customHeight="1" x14ac:dyDescent="0.2">
      <c r="A797" s="7"/>
      <c r="B797" s="7"/>
      <c r="C797" s="8" t="str">
        <f>IF('Data Entry Table'!C797="","",'Data Entry Table'!C797)</f>
        <v/>
      </c>
      <c r="D797" s="9" t="str">
        <f>IF('Data Entry Table'!K797="","",'Data Entry Table'!K797)</f>
        <v/>
      </c>
      <c r="E797" s="9" t="str">
        <f>IF('Data Entry Table'!L797="","",'Data Entry Table'!L797)</f>
        <v/>
      </c>
      <c r="F797" s="9" t="str">
        <f>IF('Data Entry Table'!M797="","",'Data Entry Table'!M797)</f>
        <v/>
      </c>
      <c r="G797" s="9" t="str">
        <f>IF('Data Entry Table'!N797="","",'Data Entry Table'!N797)</f>
        <v/>
      </c>
      <c r="H797" s="10" t="str">
        <f t="shared" si="0"/>
        <v/>
      </c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</row>
    <row r="798" spans="1:31" ht="15.75" customHeight="1" x14ac:dyDescent="0.2">
      <c r="A798" s="7"/>
      <c r="B798" s="7"/>
      <c r="C798" s="8" t="str">
        <f>IF('Data Entry Table'!C798="","",'Data Entry Table'!C798)</f>
        <v/>
      </c>
      <c r="D798" s="9" t="str">
        <f>IF('Data Entry Table'!K798="","",'Data Entry Table'!K798)</f>
        <v/>
      </c>
      <c r="E798" s="9" t="str">
        <f>IF('Data Entry Table'!L798="","",'Data Entry Table'!L798)</f>
        <v/>
      </c>
      <c r="F798" s="9" t="str">
        <f>IF('Data Entry Table'!M798="","",'Data Entry Table'!M798)</f>
        <v/>
      </c>
      <c r="G798" s="9" t="str">
        <f>IF('Data Entry Table'!N798="","",'Data Entry Table'!N798)</f>
        <v/>
      </c>
      <c r="H798" s="10" t="str">
        <f t="shared" si="0"/>
        <v/>
      </c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</row>
    <row r="799" spans="1:31" ht="15.75" customHeight="1" x14ac:dyDescent="0.2">
      <c r="A799" s="7"/>
      <c r="B799" s="7"/>
      <c r="C799" s="8" t="str">
        <f>IF('Data Entry Table'!C799="","",'Data Entry Table'!C799)</f>
        <v/>
      </c>
      <c r="D799" s="9" t="str">
        <f>IF('Data Entry Table'!K799="","",'Data Entry Table'!K799)</f>
        <v/>
      </c>
      <c r="E799" s="9" t="str">
        <f>IF('Data Entry Table'!L799="","",'Data Entry Table'!L799)</f>
        <v/>
      </c>
      <c r="F799" s="9" t="str">
        <f>IF('Data Entry Table'!M799="","",'Data Entry Table'!M799)</f>
        <v/>
      </c>
      <c r="G799" s="9" t="str">
        <f>IF('Data Entry Table'!N799="","",'Data Entry Table'!N799)</f>
        <v/>
      </c>
      <c r="H799" s="10" t="str">
        <f t="shared" si="0"/>
        <v/>
      </c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</row>
    <row r="800" spans="1:31" ht="15.75" customHeight="1" x14ac:dyDescent="0.2">
      <c r="A800" s="7"/>
      <c r="B800" s="7"/>
      <c r="C800" s="8" t="str">
        <f>IF('Data Entry Table'!C800="","",'Data Entry Table'!C800)</f>
        <v/>
      </c>
      <c r="D800" s="9" t="str">
        <f>IF('Data Entry Table'!K800="","",'Data Entry Table'!K800)</f>
        <v/>
      </c>
      <c r="E800" s="9" t="str">
        <f>IF('Data Entry Table'!L800="","",'Data Entry Table'!L800)</f>
        <v/>
      </c>
      <c r="F800" s="9" t="str">
        <f>IF('Data Entry Table'!M800="","",'Data Entry Table'!M800)</f>
        <v/>
      </c>
      <c r="G800" s="9" t="str">
        <f>IF('Data Entry Table'!N800="","",'Data Entry Table'!N800)</f>
        <v/>
      </c>
      <c r="H800" s="10" t="str">
        <f t="shared" si="0"/>
        <v/>
      </c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</row>
    <row r="801" spans="1:31" ht="15.75" customHeight="1" x14ac:dyDescent="0.2">
      <c r="A801" s="7"/>
      <c r="B801" s="7"/>
      <c r="C801" s="8" t="str">
        <f>IF('Data Entry Table'!C801="","",'Data Entry Table'!C801)</f>
        <v/>
      </c>
      <c r="D801" s="9" t="str">
        <f>IF('Data Entry Table'!K801="","",'Data Entry Table'!K801)</f>
        <v/>
      </c>
      <c r="E801" s="9" t="str">
        <f>IF('Data Entry Table'!L801="","",'Data Entry Table'!L801)</f>
        <v/>
      </c>
      <c r="F801" s="9" t="str">
        <f>IF('Data Entry Table'!M801="","",'Data Entry Table'!M801)</f>
        <v/>
      </c>
      <c r="G801" s="9" t="str">
        <f>IF('Data Entry Table'!N801="","",'Data Entry Table'!N801)</f>
        <v/>
      </c>
      <c r="H801" s="10" t="str">
        <f t="shared" si="0"/>
        <v/>
      </c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</row>
    <row r="802" spans="1:31" ht="15.75" customHeight="1" x14ac:dyDescent="0.2">
      <c r="A802" s="7"/>
      <c r="B802" s="7"/>
      <c r="C802" s="8" t="str">
        <f>IF('Data Entry Table'!C802="","",'Data Entry Table'!C802)</f>
        <v/>
      </c>
      <c r="D802" s="9" t="str">
        <f>IF('Data Entry Table'!K802="","",'Data Entry Table'!K802)</f>
        <v/>
      </c>
      <c r="E802" s="9" t="str">
        <f>IF('Data Entry Table'!L802="","",'Data Entry Table'!L802)</f>
        <v/>
      </c>
      <c r="F802" s="9" t="str">
        <f>IF('Data Entry Table'!M802="","",'Data Entry Table'!M802)</f>
        <v/>
      </c>
      <c r="G802" s="9" t="str">
        <f>IF('Data Entry Table'!N802="","",'Data Entry Table'!N802)</f>
        <v/>
      </c>
      <c r="H802" s="10" t="str">
        <f t="shared" si="0"/>
        <v/>
      </c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</row>
    <row r="803" spans="1:31" ht="15.75" customHeight="1" x14ac:dyDescent="0.2">
      <c r="A803" s="7"/>
      <c r="B803" s="7"/>
      <c r="C803" s="8" t="str">
        <f>IF('Data Entry Table'!C803="","",'Data Entry Table'!C803)</f>
        <v/>
      </c>
      <c r="D803" s="9" t="str">
        <f>IF('Data Entry Table'!K803="","",'Data Entry Table'!K803)</f>
        <v/>
      </c>
      <c r="E803" s="9" t="str">
        <f>IF('Data Entry Table'!L803="","",'Data Entry Table'!L803)</f>
        <v/>
      </c>
      <c r="F803" s="9" t="str">
        <f>IF('Data Entry Table'!M803="","",'Data Entry Table'!M803)</f>
        <v/>
      </c>
      <c r="G803" s="9" t="str">
        <f>IF('Data Entry Table'!N803="","",'Data Entry Table'!N803)</f>
        <v/>
      </c>
      <c r="H803" s="10" t="str">
        <f t="shared" si="0"/>
        <v/>
      </c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</row>
    <row r="804" spans="1:31" ht="15.75" customHeight="1" x14ac:dyDescent="0.2">
      <c r="A804" s="7"/>
      <c r="B804" s="7"/>
      <c r="C804" s="8" t="str">
        <f>IF('Data Entry Table'!C804="","",'Data Entry Table'!C804)</f>
        <v/>
      </c>
      <c r="D804" s="9" t="str">
        <f>IF('Data Entry Table'!K804="","",'Data Entry Table'!K804)</f>
        <v/>
      </c>
      <c r="E804" s="9" t="str">
        <f>IF('Data Entry Table'!L804="","",'Data Entry Table'!L804)</f>
        <v/>
      </c>
      <c r="F804" s="9" t="str">
        <f>IF('Data Entry Table'!M804="","",'Data Entry Table'!M804)</f>
        <v/>
      </c>
      <c r="G804" s="9" t="str">
        <f>IF('Data Entry Table'!N804="","",'Data Entry Table'!N804)</f>
        <v/>
      </c>
      <c r="H804" s="10" t="str">
        <f t="shared" si="0"/>
        <v/>
      </c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</row>
    <row r="805" spans="1:31" ht="15.75" customHeight="1" x14ac:dyDescent="0.2">
      <c r="A805" s="7"/>
      <c r="B805" s="7"/>
      <c r="C805" s="8" t="str">
        <f>IF('Data Entry Table'!C805="","",'Data Entry Table'!C805)</f>
        <v/>
      </c>
      <c r="D805" s="9" t="str">
        <f>IF('Data Entry Table'!K805="","",'Data Entry Table'!K805)</f>
        <v/>
      </c>
      <c r="E805" s="9" t="str">
        <f>IF('Data Entry Table'!L805="","",'Data Entry Table'!L805)</f>
        <v/>
      </c>
      <c r="F805" s="9" t="str">
        <f>IF('Data Entry Table'!M805="","",'Data Entry Table'!M805)</f>
        <v/>
      </c>
      <c r="G805" s="9" t="str">
        <f>IF('Data Entry Table'!N805="","",'Data Entry Table'!N805)</f>
        <v/>
      </c>
      <c r="H805" s="10" t="str">
        <f t="shared" si="0"/>
        <v/>
      </c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</row>
    <row r="806" spans="1:31" ht="15.75" customHeight="1" x14ac:dyDescent="0.2">
      <c r="A806" s="7"/>
      <c r="B806" s="7"/>
      <c r="C806" s="8" t="str">
        <f>IF('Data Entry Table'!C806="","",'Data Entry Table'!C806)</f>
        <v/>
      </c>
      <c r="D806" s="9" t="str">
        <f>IF('Data Entry Table'!K806="","",'Data Entry Table'!K806)</f>
        <v/>
      </c>
      <c r="E806" s="9" t="str">
        <f>IF('Data Entry Table'!L806="","",'Data Entry Table'!L806)</f>
        <v/>
      </c>
      <c r="F806" s="9" t="str">
        <f>IF('Data Entry Table'!M806="","",'Data Entry Table'!M806)</f>
        <v/>
      </c>
      <c r="G806" s="9" t="str">
        <f>IF('Data Entry Table'!N806="","",'Data Entry Table'!N806)</f>
        <v/>
      </c>
      <c r="H806" s="10" t="str">
        <f t="shared" si="0"/>
        <v/>
      </c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</row>
    <row r="807" spans="1:31" ht="15.75" customHeight="1" x14ac:dyDescent="0.2">
      <c r="A807" s="7"/>
      <c r="B807" s="7"/>
      <c r="C807" s="8" t="str">
        <f>IF('Data Entry Table'!C807="","",'Data Entry Table'!C807)</f>
        <v/>
      </c>
      <c r="D807" s="9" t="str">
        <f>IF('Data Entry Table'!K807="","",'Data Entry Table'!K807)</f>
        <v/>
      </c>
      <c r="E807" s="9" t="str">
        <f>IF('Data Entry Table'!L807="","",'Data Entry Table'!L807)</f>
        <v/>
      </c>
      <c r="F807" s="9" t="str">
        <f>IF('Data Entry Table'!M807="","",'Data Entry Table'!M807)</f>
        <v/>
      </c>
      <c r="G807" s="9" t="str">
        <f>IF('Data Entry Table'!N807="","",'Data Entry Table'!N807)</f>
        <v/>
      </c>
      <c r="H807" s="10" t="str">
        <f t="shared" si="0"/>
        <v/>
      </c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</row>
    <row r="808" spans="1:31" ht="15.75" customHeight="1" x14ac:dyDescent="0.2">
      <c r="A808" s="7"/>
      <c r="B808" s="7"/>
      <c r="C808" s="8" t="str">
        <f>IF('Data Entry Table'!C808="","",'Data Entry Table'!C808)</f>
        <v/>
      </c>
      <c r="D808" s="9" t="str">
        <f>IF('Data Entry Table'!K808="","",'Data Entry Table'!K808)</f>
        <v/>
      </c>
      <c r="E808" s="9" t="str">
        <f>IF('Data Entry Table'!L808="","",'Data Entry Table'!L808)</f>
        <v/>
      </c>
      <c r="F808" s="9" t="str">
        <f>IF('Data Entry Table'!M808="","",'Data Entry Table'!M808)</f>
        <v/>
      </c>
      <c r="G808" s="9" t="str">
        <f>IF('Data Entry Table'!N808="","",'Data Entry Table'!N808)</f>
        <v/>
      </c>
      <c r="H808" s="10" t="str">
        <f t="shared" si="0"/>
        <v/>
      </c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</row>
    <row r="809" spans="1:31" ht="15.75" customHeight="1" x14ac:dyDescent="0.2">
      <c r="A809" s="7"/>
      <c r="B809" s="7"/>
      <c r="C809" s="8" t="str">
        <f>IF('Data Entry Table'!C809="","",'Data Entry Table'!C809)</f>
        <v/>
      </c>
      <c r="D809" s="9" t="str">
        <f>IF('Data Entry Table'!K809="","",'Data Entry Table'!K809)</f>
        <v/>
      </c>
      <c r="E809" s="9" t="str">
        <f>IF('Data Entry Table'!L809="","",'Data Entry Table'!L809)</f>
        <v/>
      </c>
      <c r="F809" s="9" t="str">
        <f>IF('Data Entry Table'!M809="","",'Data Entry Table'!M809)</f>
        <v/>
      </c>
      <c r="G809" s="9" t="str">
        <f>IF('Data Entry Table'!N809="","",'Data Entry Table'!N809)</f>
        <v/>
      </c>
      <c r="H809" s="10" t="str">
        <f t="shared" si="0"/>
        <v/>
      </c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</row>
    <row r="810" spans="1:31" ht="15.75" customHeight="1" x14ac:dyDescent="0.2">
      <c r="A810" s="7"/>
      <c r="B810" s="7"/>
      <c r="C810" s="8" t="str">
        <f>IF('Data Entry Table'!C810="","",'Data Entry Table'!C810)</f>
        <v/>
      </c>
      <c r="D810" s="9" t="str">
        <f>IF('Data Entry Table'!K810="","",'Data Entry Table'!K810)</f>
        <v/>
      </c>
      <c r="E810" s="9" t="str">
        <f>IF('Data Entry Table'!L810="","",'Data Entry Table'!L810)</f>
        <v/>
      </c>
      <c r="F810" s="9" t="str">
        <f>IF('Data Entry Table'!M810="","",'Data Entry Table'!M810)</f>
        <v/>
      </c>
      <c r="G810" s="9" t="str">
        <f>IF('Data Entry Table'!N810="","",'Data Entry Table'!N810)</f>
        <v/>
      </c>
      <c r="H810" s="10" t="str">
        <f t="shared" si="0"/>
        <v/>
      </c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</row>
    <row r="811" spans="1:31" ht="15.75" customHeight="1" x14ac:dyDescent="0.2">
      <c r="A811" s="7"/>
      <c r="B811" s="7"/>
      <c r="C811" s="8" t="str">
        <f>IF('Data Entry Table'!C811="","",'Data Entry Table'!C811)</f>
        <v/>
      </c>
      <c r="D811" s="9" t="str">
        <f>IF('Data Entry Table'!K811="","",'Data Entry Table'!K811)</f>
        <v/>
      </c>
      <c r="E811" s="9" t="str">
        <f>IF('Data Entry Table'!L811="","",'Data Entry Table'!L811)</f>
        <v/>
      </c>
      <c r="F811" s="9" t="str">
        <f>IF('Data Entry Table'!M811="","",'Data Entry Table'!M811)</f>
        <v/>
      </c>
      <c r="G811" s="9" t="str">
        <f>IF('Data Entry Table'!N811="","",'Data Entry Table'!N811)</f>
        <v/>
      </c>
      <c r="H811" s="10" t="str">
        <f t="shared" si="0"/>
        <v/>
      </c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</row>
    <row r="812" spans="1:31" ht="15.75" customHeight="1" x14ac:dyDescent="0.2">
      <c r="A812" s="7"/>
      <c r="B812" s="7"/>
      <c r="C812" s="8" t="str">
        <f>IF('Data Entry Table'!C812="","",'Data Entry Table'!C812)</f>
        <v/>
      </c>
      <c r="D812" s="9" t="str">
        <f>IF('Data Entry Table'!K812="","",'Data Entry Table'!K812)</f>
        <v/>
      </c>
      <c r="E812" s="9" t="str">
        <f>IF('Data Entry Table'!L812="","",'Data Entry Table'!L812)</f>
        <v/>
      </c>
      <c r="F812" s="9" t="str">
        <f>IF('Data Entry Table'!M812="","",'Data Entry Table'!M812)</f>
        <v/>
      </c>
      <c r="G812" s="9" t="str">
        <f>IF('Data Entry Table'!N812="","",'Data Entry Table'!N812)</f>
        <v/>
      </c>
      <c r="H812" s="10" t="str">
        <f t="shared" si="0"/>
        <v/>
      </c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</row>
    <row r="813" spans="1:31" ht="15.75" customHeight="1" x14ac:dyDescent="0.2">
      <c r="A813" s="7"/>
      <c r="B813" s="7"/>
      <c r="C813" s="8" t="str">
        <f>IF('Data Entry Table'!C813="","",'Data Entry Table'!C813)</f>
        <v/>
      </c>
      <c r="D813" s="9" t="str">
        <f>IF('Data Entry Table'!K813="","",'Data Entry Table'!K813)</f>
        <v/>
      </c>
      <c r="E813" s="9" t="str">
        <f>IF('Data Entry Table'!L813="","",'Data Entry Table'!L813)</f>
        <v/>
      </c>
      <c r="F813" s="9" t="str">
        <f>IF('Data Entry Table'!M813="","",'Data Entry Table'!M813)</f>
        <v/>
      </c>
      <c r="G813" s="9" t="str">
        <f>IF('Data Entry Table'!N813="","",'Data Entry Table'!N813)</f>
        <v/>
      </c>
      <c r="H813" s="10" t="str">
        <f t="shared" si="0"/>
        <v/>
      </c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</row>
    <row r="814" spans="1:31" ht="15.75" customHeight="1" x14ac:dyDescent="0.2">
      <c r="A814" s="7"/>
      <c r="B814" s="7"/>
      <c r="C814" s="8" t="str">
        <f>IF('Data Entry Table'!C814="","",'Data Entry Table'!C814)</f>
        <v/>
      </c>
      <c r="D814" s="9" t="str">
        <f>IF('Data Entry Table'!K814="","",'Data Entry Table'!K814)</f>
        <v/>
      </c>
      <c r="E814" s="9" t="str">
        <f>IF('Data Entry Table'!L814="","",'Data Entry Table'!L814)</f>
        <v/>
      </c>
      <c r="F814" s="9" t="str">
        <f>IF('Data Entry Table'!M814="","",'Data Entry Table'!M814)</f>
        <v/>
      </c>
      <c r="G814" s="9" t="str">
        <f>IF('Data Entry Table'!N814="","",'Data Entry Table'!N814)</f>
        <v/>
      </c>
      <c r="H814" s="10" t="str">
        <f t="shared" si="0"/>
        <v/>
      </c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</row>
    <row r="815" spans="1:31" ht="15.75" customHeight="1" x14ac:dyDescent="0.2">
      <c r="A815" s="7"/>
      <c r="B815" s="7"/>
      <c r="C815" s="8" t="str">
        <f>IF('Data Entry Table'!C815="","",'Data Entry Table'!C815)</f>
        <v/>
      </c>
      <c r="D815" s="9" t="str">
        <f>IF('Data Entry Table'!K815="","",'Data Entry Table'!K815)</f>
        <v/>
      </c>
      <c r="E815" s="9" t="str">
        <f>IF('Data Entry Table'!L815="","",'Data Entry Table'!L815)</f>
        <v/>
      </c>
      <c r="F815" s="9" t="str">
        <f>IF('Data Entry Table'!M815="","",'Data Entry Table'!M815)</f>
        <v/>
      </c>
      <c r="G815" s="9" t="str">
        <f>IF('Data Entry Table'!N815="","",'Data Entry Table'!N815)</f>
        <v/>
      </c>
      <c r="H815" s="10" t="str">
        <f t="shared" si="0"/>
        <v/>
      </c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</row>
    <row r="816" spans="1:31" ht="15.75" customHeight="1" x14ac:dyDescent="0.2">
      <c r="A816" s="7"/>
      <c r="B816" s="7"/>
      <c r="C816" s="8" t="str">
        <f>IF('Data Entry Table'!C816="","",'Data Entry Table'!C816)</f>
        <v/>
      </c>
      <c r="D816" s="9" t="str">
        <f>IF('Data Entry Table'!K816="","",'Data Entry Table'!K816)</f>
        <v/>
      </c>
      <c r="E816" s="9" t="str">
        <f>IF('Data Entry Table'!L816="","",'Data Entry Table'!L816)</f>
        <v/>
      </c>
      <c r="F816" s="9" t="str">
        <f>IF('Data Entry Table'!M816="","",'Data Entry Table'!M816)</f>
        <v/>
      </c>
      <c r="G816" s="9" t="str">
        <f>IF('Data Entry Table'!N816="","",'Data Entry Table'!N816)</f>
        <v/>
      </c>
      <c r="H816" s="10" t="str">
        <f t="shared" si="0"/>
        <v/>
      </c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</row>
    <row r="817" spans="1:31" ht="15.75" customHeight="1" x14ac:dyDescent="0.2">
      <c r="A817" s="7"/>
      <c r="B817" s="7"/>
      <c r="C817" s="8" t="str">
        <f>IF('Data Entry Table'!C817="","",'Data Entry Table'!C817)</f>
        <v/>
      </c>
      <c r="D817" s="9" t="str">
        <f>IF('Data Entry Table'!K817="","",'Data Entry Table'!K817)</f>
        <v/>
      </c>
      <c r="E817" s="9" t="str">
        <f>IF('Data Entry Table'!L817="","",'Data Entry Table'!L817)</f>
        <v/>
      </c>
      <c r="F817" s="9" t="str">
        <f>IF('Data Entry Table'!M817="","",'Data Entry Table'!M817)</f>
        <v/>
      </c>
      <c r="G817" s="9" t="str">
        <f>IF('Data Entry Table'!N817="","",'Data Entry Table'!N817)</f>
        <v/>
      </c>
      <c r="H817" s="10" t="str">
        <f t="shared" si="0"/>
        <v/>
      </c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</row>
    <row r="818" spans="1:31" ht="15.75" customHeight="1" x14ac:dyDescent="0.2">
      <c r="A818" s="7"/>
      <c r="B818" s="7"/>
      <c r="C818" s="8" t="str">
        <f>IF('Data Entry Table'!C818="","",'Data Entry Table'!C818)</f>
        <v/>
      </c>
      <c r="D818" s="9" t="str">
        <f>IF('Data Entry Table'!K818="","",'Data Entry Table'!K818)</f>
        <v/>
      </c>
      <c r="E818" s="9" t="str">
        <f>IF('Data Entry Table'!L818="","",'Data Entry Table'!L818)</f>
        <v/>
      </c>
      <c r="F818" s="9" t="str">
        <f>IF('Data Entry Table'!M818="","",'Data Entry Table'!M818)</f>
        <v/>
      </c>
      <c r="G818" s="9" t="str">
        <f>IF('Data Entry Table'!N818="","",'Data Entry Table'!N818)</f>
        <v/>
      </c>
      <c r="H818" s="10" t="str">
        <f t="shared" si="0"/>
        <v/>
      </c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</row>
    <row r="819" spans="1:31" ht="15.75" customHeight="1" x14ac:dyDescent="0.2">
      <c r="A819" s="7"/>
      <c r="B819" s="7"/>
      <c r="C819" s="8" t="str">
        <f>IF('Data Entry Table'!C819="","",'Data Entry Table'!C819)</f>
        <v/>
      </c>
      <c r="D819" s="9" t="str">
        <f>IF('Data Entry Table'!K819="","",'Data Entry Table'!K819)</f>
        <v/>
      </c>
      <c r="E819" s="9" t="str">
        <f>IF('Data Entry Table'!L819="","",'Data Entry Table'!L819)</f>
        <v/>
      </c>
      <c r="F819" s="9" t="str">
        <f>IF('Data Entry Table'!M819="","",'Data Entry Table'!M819)</f>
        <v/>
      </c>
      <c r="G819" s="9" t="str">
        <f>IF('Data Entry Table'!N819="","",'Data Entry Table'!N819)</f>
        <v/>
      </c>
      <c r="H819" s="10" t="str">
        <f t="shared" si="0"/>
        <v/>
      </c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</row>
    <row r="820" spans="1:31" ht="15.75" customHeight="1" x14ac:dyDescent="0.2">
      <c r="A820" s="7"/>
      <c r="B820" s="7"/>
      <c r="C820" s="8" t="str">
        <f>IF('Data Entry Table'!C820="","",'Data Entry Table'!C820)</f>
        <v/>
      </c>
      <c r="D820" s="9" t="str">
        <f>IF('Data Entry Table'!K820="","",'Data Entry Table'!K820)</f>
        <v/>
      </c>
      <c r="E820" s="9" t="str">
        <f>IF('Data Entry Table'!L820="","",'Data Entry Table'!L820)</f>
        <v/>
      </c>
      <c r="F820" s="9" t="str">
        <f>IF('Data Entry Table'!M820="","",'Data Entry Table'!M820)</f>
        <v/>
      </c>
      <c r="G820" s="9" t="str">
        <f>IF('Data Entry Table'!N820="","",'Data Entry Table'!N820)</f>
        <v/>
      </c>
      <c r="H820" s="10" t="str">
        <f t="shared" si="0"/>
        <v/>
      </c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</row>
    <row r="821" spans="1:31" ht="15.75" customHeight="1" x14ac:dyDescent="0.2">
      <c r="A821" s="7"/>
      <c r="B821" s="7"/>
      <c r="C821" s="8" t="str">
        <f>IF('Data Entry Table'!C821="","",'Data Entry Table'!C821)</f>
        <v/>
      </c>
      <c r="D821" s="9" t="str">
        <f>IF('Data Entry Table'!K821="","",'Data Entry Table'!K821)</f>
        <v/>
      </c>
      <c r="E821" s="9" t="str">
        <f>IF('Data Entry Table'!L821="","",'Data Entry Table'!L821)</f>
        <v/>
      </c>
      <c r="F821" s="9" t="str">
        <f>IF('Data Entry Table'!M821="","",'Data Entry Table'!M821)</f>
        <v/>
      </c>
      <c r="G821" s="9" t="str">
        <f>IF('Data Entry Table'!N821="","",'Data Entry Table'!N821)</f>
        <v/>
      </c>
      <c r="H821" s="10" t="str">
        <f t="shared" si="0"/>
        <v/>
      </c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</row>
    <row r="822" spans="1:31" ht="15.75" customHeight="1" x14ac:dyDescent="0.2">
      <c r="A822" s="7"/>
      <c r="B822" s="7"/>
      <c r="C822" s="8" t="str">
        <f>IF('Data Entry Table'!C822="","",'Data Entry Table'!C822)</f>
        <v/>
      </c>
      <c r="D822" s="9" t="str">
        <f>IF('Data Entry Table'!K822="","",'Data Entry Table'!K822)</f>
        <v/>
      </c>
      <c r="E822" s="9" t="str">
        <f>IF('Data Entry Table'!L822="","",'Data Entry Table'!L822)</f>
        <v/>
      </c>
      <c r="F822" s="9" t="str">
        <f>IF('Data Entry Table'!M822="","",'Data Entry Table'!M822)</f>
        <v/>
      </c>
      <c r="G822" s="9" t="str">
        <f>IF('Data Entry Table'!N822="","",'Data Entry Table'!N822)</f>
        <v/>
      </c>
      <c r="H822" s="10" t="str">
        <f t="shared" si="0"/>
        <v/>
      </c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</row>
    <row r="823" spans="1:31" ht="15.75" customHeight="1" x14ac:dyDescent="0.2">
      <c r="A823" s="7"/>
      <c r="B823" s="7"/>
      <c r="C823" s="8" t="str">
        <f>IF('Data Entry Table'!C823="","",'Data Entry Table'!C823)</f>
        <v/>
      </c>
      <c r="D823" s="9" t="str">
        <f>IF('Data Entry Table'!K823="","",'Data Entry Table'!K823)</f>
        <v/>
      </c>
      <c r="E823" s="9" t="str">
        <f>IF('Data Entry Table'!L823="","",'Data Entry Table'!L823)</f>
        <v/>
      </c>
      <c r="F823" s="9" t="str">
        <f>IF('Data Entry Table'!M823="","",'Data Entry Table'!M823)</f>
        <v/>
      </c>
      <c r="G823" s="9" t="str">
        <f>IF('Data Entry Table'!N823="","",'Data Entry Table'!N823)</f>
        <v/>
      </c>
      <c r="H823" s="10" t="str">
        <f t="shared" si="0"/>
        <v/>
      </c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</row>
    <row r="824" spans="1:31" ht="15.75" customHeight="1" x14ac:dyDescent="0.2">
      <c r="A824" s="7"/>
      <c r="B824" s="7"/>
      <c r="C824" s="8" t="str">
        <f>IF('Data Entry Table'!C824="","",'Data Entry Table'!C824)</f>
        <v/>
      </c>
      <c r="D824" s="9" t="str">
        <f>IF('Data Entry Table'!K824="","",'Data Entry Table'!K824)</f>
        <v/>
      </c>
      <c r="E824" s="9" t="str">
        <f>IF('Data Entry Table'!L824="","",'Data Entry Table'!L824)</f>
        <v/>
      </c>
      <c r="F824" s="9" t="str">
        <f>IF('Data Entry Table'!M824="","",'Data Entry Table'!M824)</f>
        <v/>
      </c>
      <c r="G824" s="9" t="str">
        <f>IF('Data Entry Table'!N824="","",'Data Entry Table'!N824)</f>
        <v/>
      </c>
      <c r="H824" s="10" t="str">
        <f t="shared" si="0"/>
        <v/>
      </c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</row>
    <row r="825" spans="1:31" ht="15.75" customHeight="1" x14ac:dyDescent="0.2">
      <c r="A825" s="7"/>
      <c r="B825" s="7"/>
      <c r="C825" s="8" t="str">
        <f>IF('Data Entry Table'!C825="","",'Data Entry Table'!C825)</f>
        <v/>
      </c>
      <c r="D825" s="9" t="str">
        <f>IF('Data Entry Table'!K825="","",'Data Entry Table'!K825)</f>
        <v/>
      </c>
      <c r="E825" s="9" t="str">
        <f>IF('Data Entry Table'!L825="","",'Data Entry Table'!L825)</f>
        <v/>
      </c>
      <c r="F825" s="9" t="str">
        <f>IF('Data Entry Table'!M825="","",'Data Entry Table'!M825)</f>
        <v/>
      </c>
      <c r="G825" s="9" t="str">
        <f>IF('Data Entry Table'!N825="","",'Data Entry Table'!N825)</f>
        <v/>
      </c>
      <c r="H825" s="10" t="str">
        <f t="shared" si="0"/>
        <v/>
      </c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</row>
    <row r="826" spans="1:31" ht="15.75" customHeight="1" x14ac:dyDescent="0.2">
      <c r="A826" s="7"/>
      <c r="B826" s="7"/>
      <c r="C826" s="8" t="str">
        <f>IF('Data Entry Table'!C826="","",'Data Entry Table'!C826)</f>
        <v/>
      </c>
      <c r="D826" s="9" t="str">
        <f>IF('Data Entry Table'!K826="","",'Data Entry Table'!K826)</f>
        <v/>
      </c>
      <c r="E826" s="9" t="str">
        <f>IF('Data Entry Table'!L826="","",'Data Entry Table'!L826)</f>
        <v/>
      </c>
      <c r="F826" s="9" t="str">
        <f>IF('Data Entry Table'!M826="","",'Data Entry Table'!M826)</f>
        <v/>
      </c>
      <c r="G826" s="9" t="str">
        <f>IF('Data Entry Table'!N826="","",'Data Entry Table'!N826)</f>
        <v/>
      </c>
      <c r="H826" s="10" t="str">
        <f t="shared" si="0"/>
        <v/>
      </c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</row>
    <row r="827" spans="1:31" ht="15.75" customHeight="1" x14ac:dyDescent="0.2">
      <c r="A827" s="7"/>
      <c r="B827" s="7"/>
      <c r="C827" s="8" t="str">
        <f>IF('Data Entry Table'!C827="","",'Data Entry Table'!C827)</f>
        <v/>
      </c>
      <c r="D827" s="9" t="str">
        <f>IF('Data Entry Table'!K827="","",'Data Entry Table'!K827)</f>
        <v/>
      </c>
      <c r="E827" s="9" t="str">
        <f>IF('Data Entry Table'!L827="","",'Data Entry Table'!L827)</f>
        <v/>
      </c>
      <c r="F827" s="9" t="str">
        <f>IF('Data Entry Table'!M827="","",'Data Entry Table'!M827)</f>
        <v/>
      </c>
      <c r="G827" s="9" t="str">
        <f>IF('Data Entry Table'!N827="","",'Data Entry Table'!N827)</f>
        <v/>
      </c>
      <c r="H827" s="10" t="str">
        <f t="shared" si="0"/>
        <v/>
      </c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</row>
    <row r="828" spans="1:31" ht="15.75" customHeight="1" x14ac:dyDescent="0.2">
      <c r="A828" s="7"/>
      <c r="B828" s="7"/>
      <c r="C828" s="8" t="str">
        <f>IF('Data Entry Table'!C828="","",'Data Entry Table'!C828)</f>
        <v/>
      </c>
      <c r="D828" s="9" t="str">
        <f>IF('Data Entry Table'!K828="","",'Data Entry Table'!K828)</f>
        <v/>
      </c>
      <c r="E828" s="9" t="str">
        <f>IF('Data Entry Table'!L828="","",'Data Entry Table'!L828)</f>
        <v/>
      </c>
      <c r="F828" s="9" t="str">
        <f>IF('Data Entry Table'!M828="","",'Data Entry Table'!M828)</f>
        <v/>
      </c>
      <c r="G828" s="9" t="str">
        <f>IF('Data Entry Table'!N828="","",'Data Entry Table'!N828)</f>
        <v/>
      </c>
      <c r="H828" s="10" t="str">
        <f t="shared" si="0"/>
        <v/>
      </c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</row>
    <row r="829" spans="1:31" ht="15.75" customHeight="1" x14ac:dyDescent="0.2">
      <c r="A829" s="7"/>
      <c r="B829" s="7"/>
      <c r="C829" s="8" t="str">
        <f>IF('Data Entry Table'!C829="","",'Data Entry Table'!C829)</f>
        <v/>
      </c>
      <c r="D829" s="9" t="str">
        <f>IF('Data Entry Table'!K829="","",'Data Entry Table'!K829)</f>
        <v/>
      </c>
      <c r="E829" s="9" t="str">
        <f>IF('Data Entry Table'!L829="","",'Data Entry Table'!L829)</f>
        <v/>
      </c>
      <c r="F829" s="9" t="str">
        <f>IF('Data Entry Table'!M829="","",'Data Entry Table'!M829)</f>
        <v/>
      </c>
      <c r="G829" s="9" t="str">
        <f>IF('Data Entry Table'!N829="","",'Data Entry Table'!N829)</f>
        <v/>
      </c>
      <c r="H829" s="10" t="str">
        <f t="shared" si="0"/>
        <v/>
      </c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</row>
    <row r="830" spans="1:31" ht="15.75" customHeight="1" x14ac:dyDescent="0.2">
      <c r="A830" s="7"/>
      <c r="B830" s="7"/>
      <c r="C830" s="8" t="str">
        <f>IF('Data Entry Table'!C830="","",'Data Entry Table'!C830)</f>
        <v/>
      </c>
      <c r="D830" s="9" t="str">
        <f>IF('Data Entry Table'!K830="","",'Data Entry Table'!K830)</f>
        <v/>
      </c>
      <c r="E830" s="9" t="str">
        <f>IF('Data Entry Table'!L830="","",'Data Entry Table'!L830)</f>
        <v/>
      </c>
      <c r="F830" s="9" t="str">
        <f>IF('Data Entry Table'!M830="","",'Data Entry Table'!M830)</f>
        <v/>
      </c>
      <c r="G830" s="9" t="str">
        <f>IF('Data Entry Table'!N830="","",'Data Entry Table'!N830)</f>
        <v/>
      </c>
      <c r="H830" s="10" t="str">
        <f t="shared" si="0"/>
        <v/>
      </c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</row>
    <row r="831" spans="1:31" ht="15.75" customHeight="1" x14ac:dyDescent="0.2">
      <c r="A831" s="7"/>
      <c r="B831" s="7"/>
      <c r="C831" s="8" t="str">
        <f>IF('Data Entry Table'!C831="","",'Data Entry Table'!C831)</f>
        <v/>
      </c>
      <c r="D831" s="9" t="str">
        <f>IF('Data Entry Table'!K831="","",'Data Entry Table'!K831)</f>
        <v/>
      </c>
      <c r="E831" s="9" t="str">
        <f>IF('Data Entry Table'!L831="","",'Data Entry Table'!L831)</f>
        <v/>
      </c>
      <c r="F831" s="9" t="str">
        <f>IF('Data Entry Table'!M831="","",'Data Entry Table'!M831)</f>
        <v/>
      </c>
      <c r="G831" s="9" t="str">
        <f>IF('Data Entry Table'!N831="","",'Data Entry Table'!N831)</f>
        <v/>
      </c>
      <c r="H831" s="10" t="str">
        <f t="shared" si="0"/>
        <v/>
      </c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</row>
    <row r="832" spans="1:31" ht="15.75" customHeight="1" x14ac:dyDescent="0.2">
      <c r="A832" s="7"/>
      <c r="B832" s="7"/>
      <c r="C832" s="8" t="str">
        <f>IF('Data Entry Table'!C832="","",'Data Entry Table'!C832)</f>
        <v/>
      </c>
      <c r="D832" s="9" t="str">
        <f>IF('Data Entry Table'!K832="","",'Data Entry Table'!K832)</f>
        <v/>
      </c>
      <c r="E832" s="9" t="str">
        <f>IF('Data Entry Table'!L832="","",'Data Entry Table'!L832)</f>
        <v/>
      </c>
      <c r="F832" s="9" t="str">
        <f>IF('Data Entry Table'!M832="","",'Data Entry Table'!M832)</f>
        <v/>
      </c>
      <c r="G832" s="9" t="str">
        <f>IF('Data Entry Table'!N832="","",'Data Entry Table'!N832)</f>
        <v/>
      </c>
      <c r="H832" s="10" t="str">
        <f t="shared" si="0"/>
        <v/>
      </c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</row>
    <row r="833" spans="1:31" ht="15.75" customHeight="1" x14ac:dyDescent="0.2">
      <c r="A833" s="7"/>
      <c r="B833" s="7"/>
      <c r="C833" s="8" t="str">
        <f>IF('Data Entry Table'!C833="","",'Data Entry Table'!C833)</f>
        <v/>
      </c>
      <c r="D833" s="9" t="str">
        <f>IF('Data Entry Table'!K833="","",'Data Entry Table'!K833)</f>
        <v/>
      </c>
      <c r="E833" s="9" t="str">
        <f>IF('Data Entry Table'!L833="","",'Data Entry Table'!L833)</f>
        <v/>
      </c>
      <c r="F833" s="9" t="str">
        <f>IF('Data Entry Table'!M833="","",'Data Entry Table'!M833)</f>
        <v/>
      </c>
      <c r="G833" s="9" t="str">
        <f>IF('Data Entry Table'!N833="","",'Data Entry Table'!N833)</f>
        <v/>
      </c>
      <c r="H833" s="10" t="str">
        <f t="shared" si="0"/>
        <v/>
      </c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</row>
    <row r="834" spans="1:31" ht="15.75" customHeight="1" x14ac:dyDescent="0.2">
      <c r="A834" s="7"/>
      <c r="B834" s="7"/>
      <c r="C834" s="8" t="str">
        <f>IF('Data Entry Table'!C834="","",'Data Entry Table'!C834)</f>
        <v/>
      </c>
      <c r="D834" s="9" t="str">
        <f>IF('Data Entry Table'!K834="","",'Data Entry Table'!K834)</f>
        <v/>
      </c>
      <c r="E834" s="9" t="str">
        <f>IF('Data Entry Table'!L834="","",'Data Entry Table'!L834)</f>
        <v/>
      </c>
      <c r="F834" s="9" t="str">
        <f>IF('Data Entry Table'!M834="","",'Data Entry Table'!M834)</f>
        <v/>
      </c>
      <c r="G834" s="9" t="str">
        <f>IF('Data Entry Table'!N834="","",'Data Entry Table'!N834)</f>
        <v/>
      </c>
      <c r="H834" s="10" t="str">
        <f t="shared" si="0"/>
        <v/>
      </c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</row>
    <row r="835" spans="1:31" ht="15.75" customHeight="1" x14ac:dyDescent="0.2">
      <c r="A835" s="7"/>
      <c r="B835" s="7"/>
      <c r="C835" s="8" t="str">
        <f>IF('Data Entry Table'!C835="","",'Data Entry Table'!C835)</f>
        <v/>
      </c>
      <c r="D835" s="9" t="str">
        <f>IF('Data Entry Table'!K835="","",'Data Entry Table'!K835)</f>
        <v/>
      </c>
      <c r="E835" s="9" t="str">
        <f>IF('Data Entry Table'!L835="","",'Data Entry Table'!L835)</f>
        <v/>
      </c>
      <c r="F835" s="9" t="str">
        <f>IF('Data Entry Table'!M835="","",'Data Entry Table'!M835)</f>
        <v/>
      </c>
      <c r="G835" s="9" t="str">
        <f>IF('Data Entry Table'!N835="","",'Data Entry Table'!N835)</f>
        <v/>
      </c>
      <c r="H835" s="10" t="str">
        <f t="shared" si="0"/>
        <v/>
      </c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</row>
    <row r="836" spans="1:31" ht="15.75" customHeight="1" x14ac:dyDescent="0.2">
      <c r="A836" s="7"/>
      <c r="B836" s="7"/>
      <c r="C836" s="8" t="str">
        <f>IF('Data Entry Table'!C836="","",'Data Entry Table'!C836)</f>
        <v/>
      </c>
      <c r="D836" s="9" t="str">
        <f>IF('Data Entry Table'!K836="","",'Data Entry Table'!K836)</f>
        <v/>
      </c>
      <c r="E836" s="9" t="str">
        <f>IF('Data Entry Table'!L836="","",'Data Entry Table'!L836)</f>
        <v/>
      </c>
      <c r="F836" s="9" t="str">
        <f>IF('Data Entry Table'!M836="","",'Data Entry Table'!M836)</f>
        <v/>
      </c>
      <c r="G836" s="9" t="str">
        <f>IF('Data Entry Table'!N836="","",'Data Entry Table'!N836)</f>
        <v/>
      </c>
      <c r="H836" s="10" t="str">
        <f t="shared" si="0"/>
        <v/>
      </c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</row>
    <row r="837" spans="1:31" ht="15.75" customHeight="1" x14ac:dyDescent="0.2">
      <c r="A837" s="7"/>
      <c r="B837" s="7"/>
      <c r="C837" s="8" t="str">
        <f>IF('Data Entry Table'!C837="","",'Data Entry Table'!C837)</f>
        <v/>
      </c>
      <c r="D837" s="9" t="str">
        <f>IF('Data Entry Table'!K837="","",'Data Entry Table'!K837)</f>
        <v/>
      </c>
      <c r="E837" s="9" t="str">
        <f>IF('Data Entry Table'!L837="","",'Data Entry Table'!L837)</f>
        <v/>
      </c>
      <c r="F837" s="9" t="str">
        <f>IF('Data Entry Table'!M837="","",'Data Entry Table'!M837)</f>
        <v/>
      </c>
      <c r="G837" s="9" t="str">
        <f>IF('Data Entry Table'!N837="","",'Data Entry Table'!N837)</f>
        <v/>
      </c>
      <c r="H837" s="10" t="str">
        <f t="shared" si="0"/>
        <v/>
      </c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</row>
    <row r="838" spans="1:31" ht="15.75" customHeight="1" x14ac:dyDescent="0.2">
      <c r="A838" s="7"/>
      <c r="B838" s="7"/>
      <c r="C838" s="8" t="str">
        <f>IF('Data Entry Table'!C838="","",'Data Entry Table'!C838)</f>
        <v/>
      </c>
      <c r="D838" s="9" t="str">
        <f>IF('Data Entry Table'!K838="","",'Data Entry Table'!K838)</f>
        <v/>
      </c>
      <c r="E838" s="9" t="str">
        <f>IF('Data Entry Table'!L838="","",'Data Entry Table'!L838)</f>
        <v/>
      </c>
      <c r="F838" s="9" t="str">
        <f>IF('Data Entry Table'!M838="","",'Data Entry Table'!M838)</f>
        <v/>
      </c>
      <c r="G838" s="9" t="str">
        <f>IF('Data Entry Table'!N838="","",'Data Entry Table'!N838)</f>
        <v/>
      </c>
      <c r="H838" s="10" t="str">
        <f t="shared" si="0"/>
        <v/>
      </c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</row>
    <row r="839" spans="1:31" ht="15.75" customHeight="1" x14ac:dyDescent="0.2">
      <c r="A839" s="7"/>
      <c r="B839" s="7"/>
      <c r="C839" s="8" t="str">
        <f>IF('Data Entry Table'!C839="","",'Data Entry Table'!C839)</f>
        <v/>
      </c>
      <c r="D839" s="9" t="str">
        <f>IF('Data Entry Table'!K839="","",'Data Entry Table'!K839)</f>
        <v/>
      </c>
      <c r="E839" s="9" t="str">
        <f>IF('Data Entry Table'!L839="","",'Data Entry Table'!L839)</f>
        <v/>
      </c>
      <c r="F839" s="9" t="str">
        <f>IF('Data Entry Table'!M839="","",'Data Entry Table'!M839)</f>
        <v/>
      </c>
      <c r="G839" s="9" t="str">
        <f>IF('Data Entry Table'!N839="","",'Data Entry Table'!N839)</f>
        <v/>
      </c>
      <c r="H839" s="10" t="str">
        <f t="shared" si="0"/>
        <v/>
      </c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</row>
    <row r="840" spans="1:31" ht="15.75" customHeight="1" x14ac:dyDescent="0.2">
      <c r="A840" s="7"/>
      <c r="B840" s="7"/>
      <c r="C840" s="8" t="str">
        <f>IF('Data Entry Table'!C840="","",'Data Entry Table'!C840)</f>
        <v/>
      </c>
      <c r="D840" s="9" t="str">
        <f>IF('Data Entry Table'!K840="","",'Data Entry Table'!K840)</f>
        <v/>
      </c>
      <c r="E840" s="9" t="str">
        <f>IF('Data Entry Table'!L840="","",'Data Entry Table'!L840)</f>
        <v/>
      </c>
      <c r="F840" s="9" t="str">
        <f>IF('Data Entry Table'!M840="","",'Data Entry Table'!M840)</f>
        <v/>
      </c>
      <c r="G840" s="9" t="str">
        <f>IF('Data Entry Table'!N840="","",'Data Entry Table'!N840)</f>
        <v/>
      </c>
      <c r="H840" s="10" t="str">
        <f t="shared" si="0"/>
        <v/>
      </c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</row>
    <row r="841" spans="1:31" ht="15.75" customHeight="1" x14ac:dyDescent="0.2">
      <c r="A841" s="7"/>
      <c r="B841" s="7"/>
      <c r="C841" s="8" t="str">
        <f>IF('Data Entry Table'!C841="","",'Data Entry Table'!C841)</f>
        <v/>
      </c>
      <c r="D841" s="9" t="str">
        <f>IF('Data Entry Table'!K841="","",'Data Entry Table'!K841)</f>
        <v/>
      </c>
      <c r="E841" s="9" t="str">
        <f>IF('Data Entry Table'!L841="","",'Data Entry Table'!L841)</f>
        <v/>
      </c>
      <c r="F841" s="9" t="str">
        <f>IF('Data Entry Table'!M841="","",'Data Entry Table'!M841)</f>
        <v/>
      </c>
      <c r="G841" s="9" t="str">
        <f>IF('Data Entry Table'!N841="","",'Data Entry Table'!N841)</f>
        <v/>
      </c>
      <c r="H841" s="10" t="str">
        <f t="shared" si="0"/>
        <v/>
      </c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</row>
    <row r="842" spans="1:31" ht="15.75" customHeight="1" x14ac:dyDescent="0.2">
      <c r="A842" s="7"/>
      <c r="B842" s="7"/>
      <c r="C842" s="8" t="str">
        <f>IF('Data Entry Table'!C842="","",'Data Entry Table'!C842)</f>
        <v/>
      </c>
      <c r="D842" s="9" t="str">
        <f>IF('Data Entry Table'!K842="","",'Data Entry Table'!K842)</f>
        <v/>
      </c>
      <c r="E842" s="9" t="str">
        <f>IF('Data Entry Table'!L842="","",'Data Entry Table'!L842)</f>
        <v/>
      </c>
      <c r="F842" s="9" t="str">
        <f>IF('Data Entry Table'!M842="","",'Data Entry Table'!M842)</f>
        <v/>
      </c>
      <c r="G842" s="9" t="str">
        <f>IF('Data Entry Table'!N842="","",'Data Entry Table'!N842)</f>
        <v/>
      </c>
      <c r="H842" s="10" t="str">
        <f t="shared" si="0"/>
        <v/>
      </c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</row>
    <row r="843" spans="1:31" ht="15.75" customHeight="1" x14ac:dyDescent="0.2">
      <c r="A843" s="7"/>
      <c r="B843" s="7"/>
      <c r="C843" s="8" t="str">
        <f>IF('Data Entry Table'!C843="","",'Data Entry Table'!C843)</f>
        <v/>
      </c>
      <c r="D843" s="9" t="str">
        <f>IF('Data Entry Table'!K843="","",'Data Entry Table'!K843)</f>
        <v/>
      </c>
      <c r="E843" s="9" t="str">
        <f>IF('Data Entry Table'!L843="","",'Data Entry Table'!L843)</f>
        <v/>
      </c>
      <c r="F843" s="9" t="str">
        <f>IF('Data Entry Table'!M843="","",'Data Entry Table'!M843)</f>
        <v/>
      </c>
      <c r="G843" s="9" t="str">
        <f>IF('Data Entry Table'!N843="","",'Data Entry Table'!N843)</f>
        <v/>
      </c>
      <c r="H843" s="10" t="str">
        <f t="shared" si="0"/>
        <v/>
      </c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</row>
    <row r="844" spans="1:31" ht="15.75" customHeight="1" x14ac:dyDescent="0.2">
      <c r="A844" s="7"/>
      <c r="B844" s="7"/>
      <c r="C844" s="8" t="str">
        <f>IF('Data Entry Table'!C844="","",'Data Entry Table'!C844)</f>
        <v/>
      </c>
      <c r="D844" s="9" t="str">
        <f>IF('Data Entry Table'!K844="","",'Data Entry Table'!K844)</f>
        <v/>
      </c>
      <c r="E844" s="9" t="str">
        <f>IF('Data Entry Table'!L844="","",'Data Entry Table'!L844)</f>
        <v/>
      </c>
      <c r="F844" s="9" t="str">
        <f>IF('Data Entry Table'!M844="","",'Data Entry Table'!M844)</f>
        <v/>
      </c>
      <c r="G844" s="9" t="str">
        <f>IF('Data Entry Table'!N844="","",'Data Entry Table'!N844)</f>
        <v/>
      </c>
      <c r="H844" s="10" t="str">
        <f t="shared" si="0"/>
        <v/>
      </c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</row>
    <row r="845" spans="1:31" ht="15.75" customHeight="1" x14ac:dyDescent="0.2">
      <c r="A845" s="7"/>
      <c r="B845" s="7"/>
      <c r="C845" s="8" t="str">
        <f>IF('Data Entry Table'!C845="","",'Data Entry Table'!C845)</f>
        <v/>
      </c>
      <c r="D845" s="9" t="str">
        <f>IF('Data Entry Table'!K845="","",'Data Entry Table'!K845)</f>
        <v/>
      </c>
      <c r="E845" s="9" t="str">
        <f>IF('Data Entry Table'!L845="","",'Data Entry Table'!L845)</f>
        <v/>
      </c>
      <c r="F845" s="9" t="str">
        <f>IF('Data Entry Table'!M845="","",'Data Entry Table'!M845)</f>
        <v/>
      </c>
      <c r="G845" s="9" t="str">
        <f>IF('Data Entry Table'!N845="","",'Data Entry Table'!N845)</f>
        <v/>
      </c>
      <c r="H845" s="10" t="str">
        <f t="shared" si="0"/>
        <v/>
      </c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</row>
    <row r="846" spans="1:31" ht="15.75" customHeight="1" x14ac:dyDescent="0.2">
      <c r="A846" s="7"/>
      <c r="B846" s="7"/>
      <c r="C846" s="8" t="str">
        <f>IF('Data Entry Table'!C846="","",'Data Entry Table'!C846)</f>
        <v/>
      </c>
      <c r="D846" s="9" t="str">
        <f>IF('Data Entry Table'!K846="","",'Data Entry Table'!K846)</f>
        <v/>
      </c>
      <c r="E846" s="9" t="str">
        <f>IF('Data Entry Table'!L846="","",'Data Entry Table'!L846)</f>
        <v/>
      </c>
      <c r="F846" s="9" t="str">
        <f>IF('Data Entry Table'!M846="","",'Data Entry Table'!M846)</f>
        <v/>
      </c>
      <c r="G846" s="9" t="str">
        <f>IF('Data Entry Table'!N846="","",'Data Entry Table'!N846)</f>
        <v/>
      </c>
      <c r="H846" s="10" t="str">
        <f t="shared" si="0"/>
        <v/>
      </c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</row>
    <row r="847" spans="1:31" ht="15.75" customHeight="1" x14ac:dyDescent="0.2">
      <c r="A847" s="7"/>
      <c r="B847" s="7"/>
      <c r="C847" s="8" t="str">
        <f>IF('Data Entry Table'!C847="","",'Data Entry Table'!C847)</f>
        <v/>
      </c>
      <c r="D847" s="9" t="str">
        <f>IF('Data Entry Table'!K847="","",'Data Entry Table'!K847)</f>
        <v/>
      </c>
      <c r="E847" s="9" t="str">
        <f>IF('Data Entry Table'!L847="","",'Data Entry Table'!L847)</f>
        <v/>
      </c>
      <c r="F847" s="9" t="str">
        <f>IF('Data Entry Table'!M847="","",'Data Entry Table'!M847)</f>
        <v/>
      </c>
      <c r="G847" s="9" t="str">
        <f>IF('Data Entry Table'!N847="","",'Data Entry Table'!N847)</f>
        <v/>
      </c>
      <c r="H847" s="10" t="str">
        <f t="shared" si="0"/>
        <v/>
      </c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</row>
    <row r="848" spans="1:31" ht="15.75" customHeight="1" x14ac:dyDescent="0.2">
      <c r="A848" s="7"/>
      <c r="B848" s="7"/>
      <c r="C848" s="8" t="str">
        <f>IF('Data Entry Table'!C848="","",'Data Entry Table'!C848)</f>
        <v/>
      </c>
      <c r="D848" s="9" t="str">
        <f>IF('Data Entry Table'!K848="","",'Data Entry Table'!K848)</f>
        <v/>
      </c>
      <c r="E848" s="9" t="str">
        <f>IF('Data Entry Table'!L848="","",'Data Entry Table'!L848)</f>
        <v/>
      </c>
      <c r="F848" s="9" t="str">
        <f>IF('Data Entry Table'!M848="","",'Data Entry Table'!M848)</f>
        <v/>
      </c>
      <c r="G848" s="9" t="str">
        <f>IF('Data Entry Table'!N848="","",'Data Entry Table'!N848)</f>
        <v/>
      </c>
      <c r="H848" s="10" t="str">
        <f t="shared" si="0"/>
        <v/>
      </c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</row>
    <row r="849" spans="1:31" ht="15.75" customHeight="1" x14ac:dyDescent="0.2">
      <c r="A849" s="7"/>
      <c r="B849" s="7"/>
      <c r="C849" s="8" t="str">
        <f>IF('Data Entry Table'!C849="","",'Data Entry Table'!C849)</f>
        <v/>
      </c>
      <c r="D849" s="9" t="str">
        <f>IF('Data Entry Table'!K849="","",'Data Entry Table'!K849)</f>
        <v/>
      </c>
      <c r="E849" s="9" t="str">
        <f>IF('Data Entry Table'!L849="","",'Data Entry Table'!L849)</f>
        <v/>
      </c>
      <c r="F849" s="9" t="str">
        <f>IF('Data Entry Table'!M849="","",'Data Entry Table'!M849)</f>
        <v/>
      </c>
      <c r="G849" s="9" t="str">
        <f>IF('Data Entry Table'!N849="","",'Data Entry Table'!N849)</f>
        <v/>
      </c>
      <c r="H849" s="10" t="str">
        <f t="shared" si="0"/>
        <v/>
      </c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</row>
    <row r="850" spans="1:31" ht="15.75" customHeight="1" x14ac:dyDescent="0.2">
      <c r="A850" s="7"/>
      <c r="B850" s="7"/>
      <c r="C850" s="8" t="str">
        <f>IF('Data Entry Table'!C850="","",'Data Entry Table'!C850)</f>
        <v/>
      </c>
      <c r="D850" s="9" t="str">
        <f>IF('Data Entry Table'!K850="","",'Data Entry Table'!K850)</f>
        <v/>
      </c>
      <c r="E850" s="9" t="str">
        <f>IF('Data Entry Table'!L850="","",'Data Entry Table'!L850)</f>
        <v/>
      </c>
      <c r="F850" s="9" t="str">
        <f>IF('Data Entry Table'!M850="","",'Data Entry Table'!M850)</f>
        <v/>
      </c>
      <c r="G850" s="9" t="str">
        <f>IF('Data Entry Table'!N850="","",'Data Entry Table'!N850)</f>
        <v/>
      </c>
      <c r="H850" s="10" t="str">
        <f t="shared" si="0"/>
        <v/>
      </c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</row>
    <row r="851" spans="1:31" ht="15.75" customHeight="1" x14ac:dyDescent="0.2">
      <c r="A851" s="7"/>
      <c r="B851" s="7"/>
      <c r="C851" s="8" t="str">
        <f>IF('Data Entry Table'!C851="","",'Data Entry Table'!C851)</f>
        <v/>
      </c>
      <c r="D851" s="9" t="str">
        <f>IF('Data Entry Table'!K851="","",'Data Entry Table'!K851)</f>
        <v/>
      </c>
      <c r="E851" s="9" t="str">
        <f>IF('Data Entry Table'!L851="","",'Data Entry Table'!L851)</f>
        <v/>
      </c>
      <c r="F851" s="9" t="str">
        <f>IF('Data Entry Table'!M851="","",'Data Entry Table'!M851)</f>
        <v/>
      </c>
      <c r="G851" s="9" t="str">
        <f>IF('Data Entry Table'!N851="","",'Data Entry Table'!N851)</f>
        <v/>
      </c>
      <c r="H851" s="10" t="str">
        <f t="shared" si="0"/>
        <v/>
      </c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</row>
    <row r="852" spans="1:31" ht="15.75" customHeight="1" x14ac:dyDescent="0.2">
      <c r="A852" s="7"/>
      <c r="B852" s="7"/>
      <c r="C852" s="8" t="str">
        <f>IF('Data Entry Table'!C852="","",'Data Entry Table'!C852)</f>
        <v/>
      </c>
      <c r="D852" s="9" t="str">
        <f>IF('Data Entry Table'!K852="","",'Data Entry Table'!K852)</f>
        <v/>
      </c>
      <c r="E852" s="9" t="str">
        <f>IF('Data Entry Table'!L852="","",'Data Entry Table'!L852)</f>
        <v/>
      </c>
      <c r="F852" s="9" t="str">
        <f>IF('Data Entry Table'!M852="","",'Data Entry Table'!M852)</f>
        <v/>
      </c>
      <c r="G852" s="9" t="str">
        <f>IF('Data Entry Table'!N852="","",'Data Entry Table'!N852)</f>
        <v/>
      </c>
      <c r="H852" s="10" t="str">
        <f t="shared" si="0"/>
        <v/>
      </c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</row>
    <row r="853" spans="1:31" ht="15.75" customHeight="1" x14ac:dyDescent="0.2">
      <c r="A853" s="7"/>
      <c r="B853" s="7"/>
      <c r="C853" s="8" t="str">
        <f>IF('Data Entry Table'!C853="","",'Data Entry Table'!C853)</f>
        <v/>
      </c>
      <c r="D853" s="9" t="str">
        <f>IF('Data Entry Table'!K853="","",'Data Entry Table'!K853)</f>
        <v/>
      </c>
      <c r="E853" s="9" t="str">
        <f>IF('Data Entry Table'!L853="","",'Data Entry Table'!L853)</f>
        <v/>
      </c>
      <c r="F853" s="9" t="str">
        <f>IF('Data Entry Table'!M853="","",'Data Entry Table'!M853)</f>
        <v/>
      </c>
      <c r="G853" s="9" t="str">
        <f>IF('Data Entry Table'!N853="","",'Data Entry Table'!N853)</f>
        <v/>
      </c>
      <c r="H853" s="10" t="str">
        <f t="shared" si="0"/>
        <v/>
      </c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</row>
    <row r="854" spans="1:31" ht="15.75" customHeight="1" x14ac:dyDescent="0.2">
      <c r="A854" s="7"/>
      <c r="B854" s="7"/>
      <c r="C854" s="8" t="str">
        <f>IF('Data Entry Table'!C854="","",'Data Entry Table'!C854)</f>
        <v/>
      </c>
      <c r="D854" s="9" t="str">
        <f>IF('Data Entry Table'!K854="","",'Data Entry Table'!K854)</f>
        <v/>
      </c>
      <c r="E854" s="9" t="str">
        <f>IF('Data Entry Table'!L854="","",'Data Entry Table'!L854)</f>
        <v/>
      </c>
      <c r="F854" s="9" t="str">
        <f>IF('Data Entry Table'!M854="","",'Data Entry Table'!M854)</f>
        <v/>
      </c>
      <c r="G854" s="9" t="str">
        <f>IF('Data Entry Table'!N854="","",'Data Entry Table'!N854)</f>
        <v/>
      </c>
      <c r="H854" s="10" t="str">
        <f t="shared" si="0"/>
        <v/>
      </c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</row>
    <row r="855" spans="1:31" ht="15.75" customHeight="1" x14ac:dyDescent="0.2">
      <c r="A855" s="7"/>
      <c r="B855" s="7"/>
      <c r="C855" s="8" t="str">
        <f>IF('Data Entry Table'!C855="","",'Data Entry Table'!C855)</f>
        <v/>
      </c>
      <c r="D855" s="9" t="str">
        <f>IF('Data Entry Table'!K855="","",'Data Entry Table'!K855)</f>
        <v/>
      </c>
      <c r="E855" s="9" t="str">
        <f>IF('Data Entry Table'!L855="","",'Data Entry Table'!L855)</f>
        <v/>
      </c>
      <c r="F855" s="9" t="str">
        <f>IF('Data Entry Table'!M855="","",'Data Entry Table'!M855)</f>
        <v/>
      </c>
      <c r="G855" s="9" t="str">
        <f>IF('Data Entry Table'!N855="","",'Data Entry Table'!N855)</f>
        <v/>
      </c>
      <c r="H855" s="10" t="str">
        <f t="shared" si="0"/>
        <v/>
      </c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</row>
    <row r="856" spans="1:31" ht="15.75" customHeight="1" x14ac:dyDescent="0.2">
      <c r="A856" s="7"/>
      <c r="B856" s="7"/>
      <c r="C856" s="8" t="str">
        <f>IF('Data Entry Table'!C856="","",'Data Entry Table'!C856)</f>
        <v/>
      </c>
      <c r="D856" s="9" t="str">
        <f>IF('Data Entry Table'!K856="","",'Data Entry Table'!K856)</f>
        <v/>
      </c>
      <c r="E856" s="9" t="str">
        <f>IF('Data Entry Table'!L856="","",'Data Entry Table'!L856)</f>
        <v/>
      </c>
      <c r="F856" s="9" t="str">
        <f>IF('Data Entry Table'!M856="","",'Data Entry Table'!M856)</f>
        <v/>
      </c>
      <c r="G856" s="9" t="str">
        <f>IF('Data Entry Table'!N856="","",'Data Entry Table'!N856)</f>
        <v/>
      </c>
      <c r="H856" s="10" t="str">
        <f t="shared" si="0"/>
        <v/>
      </c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</row>
    <row r="857" spans="1:31" ht="15.75" customHeight="1" x14ac:dyDescent="0.2">
      <c r="A857" s="7"/>
      <c r="B857" s="7"/>
      <c r="C857" s="8" t="str">
        <f>IF('Data Entry Table'!C857="","",'Data Entry Table'!C857)</f>
        <v/>
      </c>
      <c r="D857" s="9" t="str">
        <f>IF('Data Entry Table'!K857="","",'Data Entry Table'!K857)</f>
        <v/>
      </c>
      <c r="E857" s="9" t="str">
        <f>IF('Data Entry Table'!L857="","",'Data Entry Table'!L857)</f>
        <v/>
      </c>
      <c r="F857" s="9" t="str">
        <f>IF('Data Entry Table'!M857="","",'Data Entry Table'!M857)</f>
        <v/>
      </c>
      <c r="G857" s="9" t="str">
        <f>IF('Data Entry Table'!N857="","",'Data Entry Table'!N857)</f>
        <v/>
      </c>
      <c r="H857" s="10" t="str">
        <f t="shared" si="0"/>
        <v/>
      </c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</row>
    <row r="858" spans="1:31" ht="15.75" customHeight="1" x14ac:dyDescent="0.2">
      <c r="A858" s="7"/>
      <c r="B858" s="7"/>
      <c r="C858" s="8" t="str">
        <f>IF('Data Entry Table'!C858="","",'Data Entry Table'!C858)</f>
        <v/>
      </c>
      <c r="D858" s="9" t="str">
        <f>IF('Data Entry Table'!K858="","",'Data Entry Table'!K858)</f>
        <v/>
      </c>
      <c r="E858" s="9" t="str">
        <f>IF('Data Entry Table'!L858="","",'Data Entry Table'!L858)</f>
        <v/>
      </c>
      <c r="F858" s="9" t="str">
        <f>IF('Data Entry Table'!M858="","",'Data Entry Table'!M858)</f>
        <v/>
      </c>
      <c r="G858" s="9" t="str">
        <f>IF('Data Entry Table'!N858="","",'Data Entry Table'!N858)</f>
        <v/>
      </c>
      <c r="H858" s="10" t="str">
        <f t="shared" si="0"/>
        <v/>
      </c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</row>
    <row r="859" spans="1:31" ht="15.75" customHeight="1" x14ac:dyDescent="0.2">
      <c r="A859" s="7"/>
      <c r="B859" s="7"/>
      <c r="C859" s="8" t="str">
        <f>IF('Data Entry Table'!C859="","",'Data Entry Table'!C859)</f>
        <v/>
      </c>
      <c r="D859" s="9" t="str">
        <f>IF('Data Entry Table'!K859="","",'Data Entry Table'!K859)</f>
        <v/>
      </c>
      <c r="E859" s="9" t="str">
        <f>IF('Data Entry Table'!L859="","",'Data Entry Table'!L859)</f>
        <v/>
      </c>
      <c r="F859" s="9" t="str">
        <f>IF('Data Entry Table'!M859="","",'Data Entry Table'!M859)</f>
        <v/>
      </c>
      <c r="G859" s="9" t="str">
        <f>IF('Data Entry Table'!N859="","",'Data Entry Table'!N859)</f>
        <v/>
      </c>
      <c r="H859" s="10" t="str">
        <f t="shared" si="0"/>
        <v/>
      </c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</row>
    <row r="860" spans="1:31" ht="15.75" customHeight="1" x14ac:dyDescent="0.2">
      <c r="A860" s="7"/>
      <c r="B860" s="7"/>
      <c r="C860" s="8" t="str">
        <f>IF('Data Entry Table'!C860="","",'Data Entry Table'!C860)</f>
        <v/>
      </c>
      <c r="D860" s="9" t="str">
        <f>IF('Data Entry Table'!K860="","",'Data Entry Table'!K860)</f>
        <v/>
      </c>
      <c r="E860" s="9" t="str">
        <f>IF('Data Entry Table'!L860="","",'Data Entry Table'!L860)</f>
        <v/>
      </c>
      <c r="F860" s="9" t="str">
        <f>IF('Data Entry Table'!M860="","",'Data Entry Table'!M860)</f>
        <v/>
      </c>
      <c r="G860" s="9" t="str">
        <f>IF('Data Entry Table'!N860="","",'Data Entry Table'!N860)</f>
        <v/>
      </c>
      <c r="H860" s="10" t="str">
        <f t="shared" si="0"/>
        <v/>
      </c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</row>
    <row r="861" spans="1:31" ht="15.75" customHeight="1" x14ac:dyDescent="0.2">
      <c r="A861" s="7"/>
      <c r="B861" s="7"/>
      <c r="C861" s="8" t="str">
        <f>IF('Data Entry Table'!C861="","",'Data Entry Table'!C861)</f>
        <v/>
      </c>
      <c r="D861" s="9" t="str">
        <f>IF('Data Entry Table'!K861="","",'Data Entry Table'!K861)</f>
        <v/>
      </c>
      <c r="E861" s="9" t="str">
        <f>IF('Data Entry Table'!L861="","",'Data Entry Table'!L861)</f>
        <v/>
      </c>
      <c r="F861" s="9" t="str">
        <f>IF('Data Entry Table'!M861="","",'Data Entry Table'!M861)</f>
        <v/>
      </c>
      <c r="G861" s="9" t="str">
        <f>IF('Data Entry Table'!N861="","",'Data Entry Table'!N861)</f>
        <v/>
      </c>
      <c r="H861" s="10" t="str">
        <f t="shared" si="0"/>
        <v/>
      </c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</row>
    <row r="862" spans="1:31" ht="15.75" customHeight="1" x14ac:dyDescent="0.2">
      <c r="A862" s="7"/>
      <c r="B862" s="7"/>
      <c r="C862" s="8" t="str">
        <f>IF('Data Entry Table'!C862="","",'Data Entry Table'!C862)</f>
        <v/>
      </c>
      <c r="D862" s="9" t="str">
        <f>IF('Data Entry Table'!K862="","",'Data Entry Table'!K862)</f>
        <v/>
      </c>
      <c r="E862" s="9" t="str">
        <f>IF('Data Entry Table'!L862="","",'Data Entry Table'!L862)</f>
        <v/>
      </c>
      <c r="F862" s="9" t="str">
        <f>IF('Data Entry Table'!M862="","",'Data Entry Table'!M862)</f>
        <v/>
      </c>
      <c r="G862" s="9" t="str">
        <f>IF('Data Entry Table'!N862="","",'Data Entry Table'!N862)</f>
        <v/>
      </c>
      <c r="H862" s="10" t="str">
        <f t="shared" si="0"/>
        <v/>
      </c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</row>
    <row r="863" spans="1:31" ht="15.75" customHeight="1" x14ac:dyDescent="0.2">
      <c r="A863" s="7"/>
      <c r="B863" s="7"/>
      <c r="C863" s="8" t="str">
        <f>IF('Data Entry Table'!C863="","",'Data Entry Table'!C863)</f>
        <v/>
      </c>
      <c r="D863" s="9" t="str">
        <f>IF('Data Entry Table'!K863="","",'Data Entry Table'!K863)</f>
        <v/>
      </c>
      <c r="E863" s="9" t="str">
        <f>IF('Data Entry Table'!L863="","",'Data Entry Table'!L863)</f>
        <v/>
      </c>
      <c r="F863" s="9" t="str">
        <f>IF('Data Entry Table'!M863="","",'Data Entry Table'!M863)</f>
        <v/>
      </c>
      <c r="G863" s="9" t="str">
        <f>IF('Data Entry Table'!N863="","",'Data Entry Table'!N863)</f>
        <v/>
      </c>
      <c r="H863" s="10" t="str">
        <f t="shared" si="0"/>
        <v/>
      </c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</row>
    <row r="864" spans="1:31" ht="15.75" customHeight="1" x14ac:dyDescent="0.2">
      <c r="A864" s="7"/>
      <c r="B864" s="7"/>
      <c r="C864" s="8" t="str">
        <f>IF('Data Entry Table'!C864="","",'Data Entry Table'!C864)</f>
        <v/>
      </c>
      <c r="D864" s="9" t="str">
        <f>IF('Data Entry Table'!K864="","",'Data Entry Table'!K864)</f>
        <v/>
      </c>
      <c r="E864" s="9" t="str">
        <f>IF('Data Entry Table'!L864="","",'Data Entry Table'!L864)</f>
        <v/>
      </c>
      <c r="F864" s="9" t="str">
        <f>IF('Data Entry Table'!M864="","",'Data Entry Table'!M864)</f>
        <v/>
      </c>
      <c r="G864" s="9" t="str">
        <f>IF('Data Entry Table'!N864="","",'Data Entry Table'!N864)</f>
        <v/>
      </c>
      <c r="H864" s="10" t="str">
        <f t="shared" si="0"/>
        <v/>
      </c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</row>
    <row r="865" spans="1:31" ht="15.75" customHeight="1" x14ac:dyDescent="0.2">
      <c r="A865" s="7"/>
      <c r="B865" s="7"/>
      <c r="C865" s="8" t="str">
        <f>IF('Data Entry Table'!C865="","",'Data Entry Table'!C865)</f>
        <v/>
      </c>
      <c r="D865" s="9" t="str">
        <f>IF('Data Entry Table'!K865="","",'Data Entry Table'!K865)</f>
        <v/>
      </c>
      <c r="E865" s="9" t="str">
        <f>IF('Data Entry Table'!L865="","",'Data Entry Table'!L865)</f>
        <v/>
      </c>
      <c r="F865" s="9" t="str">
        <f>IF('Data Entry Table'!M865="","",'Data Entry Table'!M865)</f>
        <v/>
      </c>
      <c r="G865" s="9" t="str">
        <f>IF('Data Entry Table'!N865="","",'Data Entry Table'!N865)</f>
        <v/>
      </c>
      <c r="H865" s="10" t="str">
        <f t="shared" si="0"/>
        <v/>
      </c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</row>
    <row r="866" spans="1:31" ht="15.75" customHeight="1" x14ac:dyDescent="0.2">
      <c r="A866" s="7"/>
      <c r="B866" s="7"/>
      <c r="C866" s="8" t="str">
        <f>IF('Data Entry Table'!C866="","",'Data Entry Table'!C866)</f>
        <v/>
      </c>
      <c r="D866" s="9" t="str">
        <f>IF('Data Entry Table'!K866="","",'Data Entry Table'!K866)</f>
        <v/>
      </c>
      <c r="E866" s="9" t="str">
        <f>IF('Data Entry Table'!L866="","",'Data Entry Table'!L866)</f>
        <v/>
      </c>
      <c r="F866" s="9" t="str">
        <f>IF('Data Entry Table'!M866="","",'Data Entry Table'!M866)</f>
        <v/>
      </c>
      <c r="G866" s="9" t="str">
        <f>IF('Data Entry Table'!N866="","",'Data Entry Table'!N866)</f>
        <v/>
      </c>
      <c r="H866" s="10" t="str">
        <f t="shared" si="0"/>
        <v/>
      </c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</row>
    <row r="867" spans="1:31" ht="15.75" customHeight="1" x14ac:dyDescent="0.2">
      <c r="A867" s="7"/>
      <c r="B867" s="7"/>
      <c r="C867" s="8" t="str">
        <f>IF('Data Entry Table'!C867="","",'Data Entry Table'!C867)</f>
        <v/>
      </c>
      <c r="D867" s="9" t="str">
        <f>IF('Data Entry Table'!K867="","",'Data Entry Table'!K867)</f>
        <v/>
      </c>
      <c r="E867" s="9" t="str">
        <f>IF('Data Entry Table'!L867="","",'Data Entry Table'!L867)</f>
        <v/>
      </c>
      <c r="F867" s="9" t="str">
        <f>IF('Data Entry Table'!M867="","",'Data Entry Table'!M867)</f>
        <v/>
      </c>
      <c r="G867" s="9" t="str">
        <f>IF('Data Entry Table'!N867="","",'Data Entry Table'!N867)</f>
        <v/>
      </c>
      <c r="H867" s="10" t="str">
        <f t="shared" si="0"/>
        <v/>
      </c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</row>
    <row r="868" spans="1:31" ht="15.75" customHeight="1" x14ac:dyDescent="0.2">
      <c r="A868" s="7"/>
      <c r="B868" s="7"/>
      <c r="C868" s="8" t="str">
        <f>IF('Data Entry Table'!C868="","",'Data Entry Table'!C868)</f>
        <v/>
      </c>
      <c r="D868" s="9" t="str">
        <f>IF('Data Entry Table'!K868="","",'Data Entry Table'!K868)</f>
        <v/>
      </c>
      <c r="E868" s="9" t="str">
        <f>IF('Data Entry Table'!L868="","",'Data Entry Table'!L868)</f>
        <v/>
      </c>
      <c r="F868" s="9" t="str">
        <f>IF('Data Entry Table'!M868="","",'Data Entry Table'!M868)</f>
        <v/>
      </c>
      <c r="G868" s="9" t="str">
        <f>IF('Data Entry Table'!N868="","",'Data Entry Table'!N868)</f>
        <v/>
      </c>
      <c r="H868" s="10" t="str">
        <f t="shared" si="0"/>
        <v/>
      </c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</row>
    <row r="869" spans="1:31" ht="15.75" customHeight="1" x14ac:dyDescent="0.2">
      <c r="A869" s="7"/>
      <c r="B869" s="7"/>
      <c r="C869" s="8" t="str">
        <f>IF('Data Entry Table'!C869="","",'Data Entry Table'!C869)</f>
        <v/>
      </c>
      <c r="D869" s="9" t="str">
        <f>IF('Data Entry Table'!K869="","",'Data Entry Table'!K869)</f>
        <v/>
      </c>
      <c r="E869" s="9" t="str">
        <f>IF('Data Entry Table'!L869="","",'Data Entry Table'!L869)</f>
        <v/>
      </c>
      <c r="F869" s="9" t="str">
        <f>IF('Data Entry Table'!M869="","",'Data Entry Table'!M869)</f>
        <v/>
      </c>
      <c r="G869" s="9" t="str">
        <f>IF('Data Entry Table'!N869="","",'Data Entry Table'!N869)</f>
        <v/>
      </c>
      <c r="H869" s="10" t="str">
        <f t="shared" si="0"/>
        <v/>
      </c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</row>
    <row r="870" spans="1:31" ht="15.75" customHeight="1" x14ac:dyDescent="0.2">
      <c r="A870" s="7"/>
      <c r="B870" s="7"/>
      <c r="C870" s="8" t="str">
        <f>IF('Data Entry Table'!C870="","",'Data Entry Table'!C870)</f>
        <v/>
      </c>
      <c r="D870" s="9" t="str">
        <f>IF('Data Entry Table'!K870="","",'Data Entry Table'!K870)</f>
        <v/>
      </c>
      <c r="E870" s="9" t="str">
        <f>IF('Data Entry Table'!L870="","",'Data Entry Table'!L870)</f>
        <v/>
      </c>
      <c r="F870" s="9" t="str">
        <f>IF('Data Entry Table'!M870="","",'Data Entry Table'!M870)</f>
        <v/>
      </c>
      <c r="G870" s="9" t="str">
        <f>IF('Data Entry Table'!N870="","",'Data Entry Table'!N870)</f>
        <v/>
      </c>
      <c r="H870" s="10" t="str">
        <f t="shared" si="0"/>
        <v/>
      </c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</row>
    <row r="871" spans="1:31" ht="15.75" customHeight="1" x14ac:dyDescent="0.2">
      <c r="A871" s="7"/>
      <c r="B871" s="7"/>
      <c r="C871" s="8" t="str">
        <f>IF('Data Entry Table'!C871="","",'Data Entry Table'!C871)</f>
        <v/>
      </c>
      <c r="D871" s="9" t="str">
        <f>IF('Data Entry Table'!K871="","",'Data Entry Table'!K871)</f>
        <v/>
      </c>
      <c r="E871" s="9" t="str">
        <f>IF('Data Entry Table'!L871="","",'Data Entry Table'!L871)</f>
        <v/>
      </c>
      <c r="F871" s="9" t="str">
        <f>IF('Data Entry Table'!M871="","",'Data Entry Table'!M871)</f>
        <v/>
      </c>
      <c r="G871" s="9" t="str">
        <f>IF('Data Entry Table'!N871="","",'Data Entry Table'!N871)</f>
        <v/>
      </c>
      <c r="H871" s="10" t="str">
        <f t="shared" si="0"/>
        <v/>
      </c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</row>
    <row r="872" spans="1:31" ht="15.75" customHeight="1" x14ac:dyDescent="0.2">
      <c r="A872" s="7"/>
      <c r="B872" s="7"/>
      <c r="C872" s="8" t="str">
        <f>IF('Data Entry Table'!C872="","",'Data Entry Table'!C872)</f>
        <v/>
      </c>
      <c r="D872" s="9" t="str">
        <f>IF('Data Entry Table'!K872="","",'Data Entry Table'!K872)</f>
        <v/>
      </c>
      <c r="E872" s="9" t="str">
        <f>IF('Data Entry Table'!L872="","",'Data Entry Table'!L872)</f>
        <v/>
      </c>
      <c r="F872" s="9" t="str">
        <f>IF('Data Entry Table'!M872="","",'Data Entry Table'!M872)</f>
        <v/>
      </c>
      <c r="G872" s="9" t="str">
        <f>IF('Data Entry Table'!N872="","",'Data Entry Table'!N872)</f>
        <v/>
      </c>
      <c r="H872" s="10" t="str">
        <f t="shared" si="0"/>
        <v/>
      </c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</row>
    <row r="873" spans="1:31" ht="15.75" customHeight="1" x14ac:dyDescent="0.2">
      <c r="A873" s="7"/>
      <c r="B873" s="7"/>
      <c r="C873" s="8" t="str">
        <f>IF('Data Entry Table'!C873="","",'Data Entry Table'!C873)</f>
        <v/>
      </c>
      <c r="D873" s="9" t="str">
        <f>IF('Data Entry Table'!K873="","",'Data Entry Table'!K873)</f>
        <v/>
      </c>
      <c r="E873" s="9" t="str">
        <f>IF('Data Entry Table'!L873="","",'Data Entry Table'!L873)</f>
        <v/>
      </c>
      <c r="F873" s="9" t="str">
        <f>IF('Data Entry Table'!M873="","",'Data Entry Table'!M873)</f>
        <v/>
      </c>
      <c r="G873" s="9" t="str">
        <f>IF('Data Entry Table'!N873="","",'Data Entry Table'!N873)</f>
        <v/>
      </c>
      <c r="H873" s="10" t="str">
        <f t="shared" si="0"/>
        <v/>
      </c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</row>
    <row r="874" spans="1:31" ht="15.75" customHeight="1" x14ac:dyDescent="0.2">
      <c r="A874" s="7"/>
      <c r="B874" s="7"/>
      <c r="C874" s="8" t="str">
        <f>IF('Data Entry Table'!C874="","",'Data Entry Table'!C874)</f>
        <v/>
      </c>
      <c r="D874" s="9" t="str">
        <f>IF('Data Entry Table'!K874="","",'Data Entry Table'!K874)</f>
        <v/>
      </c>
      <c r="E874" s="9" t="str">
        <f>IF('Data Entry Table'!L874="","",'Data Entry Table'!L874)</f>
        <v/>
      </c>
      <c r="F874" s="9" t="str">
        <f>IF('Data Entry Table'!M874="","",'Data Entry Table'!M874)</f>
        <v/>
      </c>
      <c r="G874" s="9" t="str">
        <f>IF('Data Entry Table'!N874="","",'Data Entry Table'!N874)</f>
        <v/>
      </c>
      <c r="H874" s="10" t="str">
        <f t="shared" si="0"/>
        <v/>
      </c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</row>
    <row r="875" spans="1:31" ht="15.75" customHeight="1" x14ac:dyDescent="0.2">
      <c r="A875" s="7"/>
      <c r="B875" s="7"/>
      <c r="C875" s="8" t="str">
        <f>IF('Data Entry Table'!C875="","",'Data Entry Table'!C875)</f>
        <v/>
      </c>
      <c r="D875" s="9" t="str">
        <f>IF('Data Entry Table'!K875="","",'Data Entry Table'!K875)</f>
        <v/>
      </c>
      <c r="E875" s="9" t="str">
        <f>IF('Data Entry Table'!L875="","",'Data Entry Table'!L875)</f>
        <v/>
      </c>
      <c r="F875" s="9" t="str">
        <f>IF('Data Entry Table'!M875="","",'Data Entry Table'!M875)</f>
        <v/>
      </c>
      <c r="G875" s="9" t="str">
        <f>IF('Data Entry Table'!N875="","",'Data Entry Table'!N875)</f>
        <v/>
      </c>
      <c r="H875" s="10" t="str">
        <f t="shared" si="0"/>
        <v/>
      </c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</row>
    <row r="876" spans="1:31" ht="15.75" customHeight="1" x14ac:dyDescent="0.2">
      <c r="A876" s="7"/>
      <c r="B876" s="7"/>
      <c r="C876" s="8" t="str">
        <f>IF('Data Entry Table'!C876="","",'Data Entry Table'!C876)</f>
        <v/>
      </c>
      <c r="D876" s="9" t="str">
        <f>IF('Data Entry Table'!K876="","",'Data Entry Table'!K876)</f>
        <v/>
      </c>
      <c r="E876" s="9" t="str">
        <f>IF('Data Entry Table'!L876="","",'Data Entry Table'!L876)</f>
        <v/>
      </c>
      <c r="F876" s="9" t="str">
        <f>IF('Data Entry Table'!M876="","",'Data Entry Table'!M876)</f>
        <v/>
      </c>
      <c r="G876" s="9" t="str">
        <f>IF('Data Entry Table'!N876="","",'Data Entry Table'!N876)</f>
        <v/>
      </c>
      <c r="H876" s="10" t="str">
        <f t="shared" si="0"/>
        <v/>
      </c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</row>
    <row r="877" spans="1:31" ht="15.75" customHeight="1" x14ac:dyDescent="0.2">
      <c r="A877" s="7"/>
      <c r="B877" s="7"/>
      <c r="C877" s="8" t="str">
        <f>IF('Data Entry Table'!C877="","",'Data Entry Table'!C877)</f>
        <v/>
      </c>
      <c r="D877" s="9" t="str">
        <f>IF('Data Entry Table'!K877="","",'Data Entry Table'!K877)</f>
        <v/>
      </c>
      <c r="E877" s="9" t="str">
        <f>IF('Data Entry Table'!L877="","",'Data Entry Table'!L877)</f>
        <v/>
      </c>
      <c r="F877" s="9" t="str">
        <f>IF('Data Entry Table'!M877="","",'Data Entry Table'!M877)</f>
        <v/>
      </c>
      <c r="G877" s="9" t="str">
        <f>IF('Data Entry Table'!N877="","",'Data Entry Table'!N877)</f>
        <v/>
      </c>
      <c r="H877" s="10" t="str">
        <f t="shared" si="0"/>
        <v/>
      </c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</row>
    <row r="878" spans="1:31" ht="15.75" customHeight="1" x14ac:dyDescent="0.2">
      <c r="A878" s="7"/>
      <c r="B878" s="7"/>
      <c r="C878" s="8" t="str">
        <f>IF('Data Entry Table'!C878="","",'Data Entry Table'!C878)</f>
        <v/>
      </c>
      <c r="D878" s="9" t="str">
        <f>IF('Data Entry Table'!K878="","",'Data Entry Table'!K878)</f>
        <v/>
      </c>
      <c r="E878" s="9" t="str">
        <f>IF('Data Entry Table'!L878="","",'Data Entry Table'!L878)</f>
        <v/>
      </c>
      <c r="F878" s="9" t="str">
        <f>IF('Data Entry Table'!M878="","",'Data Entry Table'!M878)</f>
        <v/>
      </c>
      <c r="G878" s="9" t="str">
        <f>IF('Data Entry Table'!N878="","",'Data Entry Table'!N878)</f>
        <v/>
      </c>
      <c r="H878" s="10" t="str">
        <f t="shared" si="0"/>
        <v/>
      </c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</row>
    <row r="879" spans="1:31" ht="15.75" customHeight="1" x14ac:dyDescent="0.2">
      <c r="A879" s="7"/>
      <c r="B879" s="7"/>
      <c r="C879" s="8" t="str">
        <f>IF('Data Entry Table'!C879="","",'Data Entry Table'!C879)</f>
        <v/>
      </c>
      <c r="D879" s="9" t="str">
        <f>IF('Data Entry Table'!K879="","",'Data Entry Table'!K879)</f>
        <v/>
      </c>
      <c r="E879" s="9" t="str">
        <f>IF('Data Entry Table'!L879="","",'Data Entry Table'!L879)</f>
        <v/>
      </c>
      <c r="F879" s="9" t="str">
        <f>IF('Data Entry Table'!M879="","",'Data Entry Table'!M879)</f>
        <v/>
      </c>
      <c r="G879" s="9" t="str">
        <f>IF('Data Entry Table'!N879="","",'Data Entry Table'!N879)</f>
        <v/>
      </c>
      <c r="H879" s="10" t="str">
        <f t="shared" si="0"/>
        <v/>
      </c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</row>
    <row r="880" spans="1:31" ht="15.75" customHeight="1" x14ac:dyDescent="0.2">
      <c r="A880" s="7"/>
      <c r="B880" s="7"/>
      <c r="C880" s="8" t="str">
        <f>IF('Data Entry Table'!C880="","",'Data Entry Table'!C880)</f>
        <v/>
      </c>
      <c r="D880" s="9" t="str">
        <f>IF('Data Entry Table'!K880="","",'Data Entry Table'!K880)</f>
        <v/>
      </c>
      <c r="E880" s="9" t="str">
        <f>IF('Data Entry Table'!L880="","",'Data Entry Table'!L880)</f>
        <v/>
      </c>
      <c r="F880" s="9" t="str">
        <f>IF('Data Entry Table'!M880="","",'Data Entry Table'!M880)</f>
        <v/>
      </c>
      <c r="G880" s="9" t="str">
        <f>IF('Data Entry Table'!N880="","",'Data Entry Table'!N880)</f>
        <v/>
      </c>
      <c r="H880" s="10" t="str">
        <f t="shared" si="0"/>
        <v/>
      </c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</row>
    <row r="881" spans="1:31" ht="15.75" customHeight="1" x14ac:dyDescent="0.2">
      <c r="A881" s="7"/>
      <c r="B881" s="7"/>
      <c r="C881" s="8" t="str">
        <f>IF('Data Entry Table'!C881="","",'Data Entry Table'!C881)</f>
        <v/>
      </c>
      <c r="D881" s="9" t="str">
        <f>IF('Data Entry Table'!K881="","",'Data Entry Table'!K881)</f>
        <v/>
      </c>
      <c r="E881" s="9" t="str">
        <f>IF('Data Entry Table'!L881="","",'Data Entry Table'!L881)</f>
        <v/>
      </c>
      <c r="F881" s="9" t="str">
        <f>IF('Data Entry Table'!M881="","",'Data Entry Table'!M881)</f>
        <v/>
      </c>
      <c r="G881" s="9" t="str">
        <f>IF('Data Entry Table'!N881="","",'Data Entry Table'!N881)</f>
        <v/>
      </c>
      <c r="H881" s="10" t="str">
        <f t="shared" si="0"/>
        <v/>
      </c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</row>
    <row r="882" spans="1:31" ht="15.75" customHeight="1" x14ac:dyDescent="0.2">
      <c r="A882" s="7"/>
      <c r="B882" s="7"/>
      <c r="C882" s="8" t="str">
        <f>IF('Data Entry Table'!C882="","",'Data Entry Table'!C882)</f>
        <v/>
      </c>
      <c r="D882" s="9" t="str">
        <f>IF('Data Entry Table'!K882="","",'Data Entry Table'!K882)</f>
        <v/>
      </c>
      <c r="E882" s="9" t="str">
        <f>IF('Data Entry Table'!L882="","",'Data Entry Table'!L882)</f>
        <v/>
      </c>
      <c r="F882" s="9" t="str">
        <f>IF('Data Entry Table'!M882="","",'Data Entry Table'!M882)</f>
        <v/>
      </c>
      <c r="G882" s="9" t="str">
        <f>IF('Data Entry Table'!N882="","",'Data Entry Table'!N882)</f>
        <v/>
      </c>
      <c r="H882" s="10" t="str">
        <f t="shared" si="0"/>
        <v/>
      </c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</row>
    <row r="883" spans="1:31" ht="15.75" customHeight="1" x14ac:dyDescent="0.2">
      <c r="A883" s="7"/>
      <c r="B883" s="7"/>
      <c r="C883" s="8" t="str">
        <f>IF('Data Entry Table'!C883="","",'Data Entry Table'!C883)</f>
        <v/>
      </c>
      <c r="D883" s="9" t="str">
        <f>IF('Data Entry Table'!K883="","",'Data Entry Table'!K883)</f>
        <v/>
      </c>
      <c r="E883" s="9" t="str">
        <f>IF('Data Entry Table'!L883="","",'Data Entry Table'!L883)</f>
        <v/>
      </c>
      <c r="F883" s="9" t="str">
        <f>IF('Data Entry Table'!M883="","",'Data Entry Table'!M883)</f>
        <v/>
      </c>
      <c r="G883" s="9" t="str">
        <f>IF('Data Entry Table'!N883="","",'Data Entry Table'!N883)</f>
        <v/>
      </c>
      <c r="H883" s="10" t="str">
        <f t="shared" si="0"/>
        <v/>
      </c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</row>
    <row r="884" spans="1:31" ht="15.75" customHeight="1" x14ac:dyDescent="0.2">
      <c r="A884" s="7"/>
      <c r="B884" s="7"/>
      <c r="C884" s="8" t="str">
        <f>IF('Data Entry Table'!C884="","",'Data Entry Table'!C884)</f>
        <v/>
      </c>
      <c r="D884" s="9" t="str">
        <f>IF('Data Entry Table'!K884="","",'Data Entry Table'!K884)</f>
        <v/>
      </c>
      <c r="E884" s="9" t="str">
        <f>IF('Data Entry Table'!L884="","",'Data Entry Table'!L884)</f>
        <v/>
      </c>
      <c r="F884" s="9" t="str">
        <f>IF('Data Entry Table'!M884="","",'Data Entry Table'!M884)</f>
        <v/>
      </c>
      <c r="G884" s="9" t="str">
        <f>IF('Data Entry Table'!N884="","",'Data Entry Table'!N884)</f>
        <v/>
      </c>
      <c r="H884" s="10" t="str">
        <f t="shared" si="0"/>
        <v/>
      </c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</row>
    <row r="885" spans="1:31" ht="15.75" customHeight="1" x14ac:dyDescent="0.2">
      <c r="A885" s="7"/>
      <c r="B885" s="7"/>
      <c r="C885" s="8" t="str">
        <f>IF('Data Entry Table'!C885="","",'Data Entry Table'!C885)</f>
        <v/>
      </c>
      <c r="D885" s="9" t="str">
        <f>IF('Data Entry Table'!K885="","",'Data Entry Table'!K885)</f>
        <v/>
      </c>
      <c r="E885" s="9" t="str">
        <f>IF('Data Entry Table'!L885="","",'Data Entry Table'!L885)</f>
        <v/>
      </c>
      <c r="F885" s="9" t="str">
        <f>IF('Data Entry Table'!M885="","",'Data Entry Table'!M885)</f>
        <v/>
      </c>
      <c r="G885" s="9" t="str">
        <f>IF('Data Entry Table'!N885="","",'Data Entry Table'!N885)</f>
        <v/>
      </c>
      <c r="H885" s="10" t="str">
        <f t="shared" si="0"/>
        <v/>
      </c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</row>
    <row r="886" spans="1:31" ht="15.75" customHeight="1" x14ac:dyDescent="0.2">
      <c r="A886" s="7"/>
      <c r="B886" s="7"/>
      <c r="C886" s="8" t="str">
        <f>IF('Data Entry Table'!C886="","",'Data Entry Table'!C886)</f>
        <v/>
      </c>
      <c r="D886" s="9" t="str">
        <f>IF('Data Entry Table'!K886="","",'Data Entry Table'!K886)</f>
        <v/>
      </c>
      <c r="E886" s="9" t="str">
        <f>IF('Data Entry Table'!L886="","",'Data Entry Table'!L886)</f>
        <v/>
      </c>
      <c r="F886" s="9" t="str">
        <f>IF('Data Entry Table'!M886="","",'Data Entry Table'!M886)</f>
        <v/>
      </c>
      <c r="G886" s="9" t="str">
        <f>IF('Data Entry Table'!N886="","",'Data Entry Table'!N886)</f>
        <v/>
      </c>
      <c r="H886" s="10" t="str">
        <f t="shared" si="0"/>
        <v/>
      </c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</row>
    <row r="887" spans="1:31" ht="15.75" customHeight="1" x14ac:dyDescent="0.2">
      <c r="A887" s="7"/>
      <c r="B887" s="7"/>
      <c r="C887" s="8" t="str">
        <f>IF('Data Entry Table'!C887="","",'Data Entry Table'!C887)</f>
        <v/>
      </c>
      <c r="D887" s="9" t="str">
        <f>IF('Data Entry Table'!K887="","",'Data Entry Table'!K887)</f>
        <v/>
      </c>
      <c r="E887" s="9" t="str">
        <f>IF('Data Entry Table'!L887="","",'Data Entry Table'!L887)</f>
        <v/>
      </c>
      <c r="F887" s="9" t="str">
        <f>IF('Data Entry Table'!M887="","",'Data Entry Table'!M887)</f>
        <v/>
      </c>
      <c r="G887" s="9" t="str">
        <f>IF('Data Entry Table'!N887="","",'Data Entry Table'!N887)</f>
        <v/>
      </c>
      <c r="H887" s="10" t="str">
        <f t="shared" si="0"/>
        <v/>
      </c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</row>
    <row r="888" spans="1:31" ht="15.75" customHeight="1" x14ac:dyDescent="0.2">
      <c r="A888" s="7"/>
      <c r="B888" s="7"/>
      <c r="C888" s="8" t="str">
        <f>IF('Data Entry Table'!C888="","",'Data Entry Table'!C888)</f>
        <v/>
      </c>
      <c r="D888" s="9" t="str">
        <f>IF('Data Entry Table'!K888="","",'Data Entry Table'!K888)</f>
        <v/>
      </c>
      <c r="E888" s="9" t="str">
        <f>IF('Data Entry Table'!L888="","",'Data Entry Table'!L888)</f>
        <v/>
      </c>
      <c r="F888" s="9" t="str">
        <f>IF('Data Entry Table'!M888="","",'Data Entry Table'!M888)</f>
        <v/>
      </c>
      <c r="G888" s="9" t="str">
        <f>IF('Data Entry Table'!N888="","",'Data Entry Table'!N888)</f>
        <v/>
      </c>
      <c r="H888" s="10" t="str">
        <f t="shared" si="0"/>
        <v/>
      </c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</row>
    <row r="889" spans="1:31" ht="15.75" customHeight="1" x14ac:dyDescent="0.2">
      <c r="A889" s="7"/>
      <c r="B889" s="7"/>
      <c r="C889" s="8" t="str">
        <f>IF('Data Entry Table'!C889="","",'Data Entry Table'!C889)</f>
        <v/>
      </c>
      <c r="D889" s="9" t="str">
        <f>IF('Data Entry Table'!K889="","",'Data Entry Table'!K889)</f>
        <v/>
      </c>
      <c r="E889" s="9" t="str">
        <f>IF('Data Entry Table'!L889="","",'Data Entry Table'!L889)</f>
        <v/>
      </c>
      <c r="F889" s="9" t="str">
        <f>IF('Data Entry Table'!M889="","",'Data Entry Table'!M889)</f>
        <v/>
      </c>
      <c r="G889" s="9" t="str">
        <f>IF('Data Entry Table'!N889="","",'Data Entry Table'!N889)</f>
        <v/>
      </c>
      <c r="H889" s="10" t="str">
        <f t="shared" si="0"/>
        <v/>
      </c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</row>
    <row r="890" spans="1:31" ht="15.75" customHeight="1" x14ac:dyDescent="0.2">
      <c r="A890" s="7"/>
      <c r="B890" s="7"/>
      <c r="C890" s="8" t="str">
        <f>IF('Data Entry Table'!C890="","",'Data Entry Table'!C890)</f>
        <v/>
      </c>
      <c r="D890" s="9" t="str">
        <f>IF('Data Entry Table'!K890="","",'Data Entry Table'!K890)</f>
        <v/>
      </c>
      <c r="E890" s="9" t="str">
        <f>IF('Data Entry Table'!L890="","",'Data Entry Table'!L890)</f>
        <v/>
      </c>
      <c r="F890" s="9" t="str">
        <f>IF('Data Entry Table'!M890="","",'Data Entry Table'!M890)</f>
        <v/>
      </c>
      <c r="G890" s="9" t="str">
        <f>IF('Data Entry Table'!N890="","",'Data Entry Table'!N890)</f>
        <v/>
      </c>
      <c r="H890" s="10" t="str">
        <f t="shared" si="0"/>
        <v/>
      </c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</row>
    <row r="891" spans="1:31" ht="15.75" customHeight="1" x14ac:dyDescent="0.2">
      <c r="A891" s="7"/>
      <c r="B891" s="7"/>
      <c r="C891" s="8" t="str">
        <f>IF('Data Entry Table'!C891="","",'Data Entry Table'!C891)</f>
        <v/>
      </c>
      <c r="D891" s="9" t="str">
        <f>IF('Data Entry Table'!K891="","",'Data Entry Table'!K891)</f>
        <v/>
      </c>
      <c r="E891" s="9" t="str">
        <f>IF('Data Entry Table'!L891="","",'Data Entry Table'!L891)</f>
        <v/>
      </c>
      <c r="F891" s="9" t="str">
        <f>IF('Data Entry Table'!M891="","",'Data Entry Table'!M891)</f>
        <v/>
      </c>
      <c r="G891" s="9" t="str">
        <f>IF('Data Entry Table'!N891="","",'Data Entry Table'!N891)</f>
        <v/>
      </c>
      <c r="H891" s="10" t="str">
        <f t="shared" si="0"/>
        <v/>
      </c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</row>
    <row r="892" spans="1:31" ht="15.75" customHeight="1" x14ac:dyDescent="0.2">
      <c r="A892" s="7"/>
      <c r="B892" s="7"/>
      <c r="C892" s="8" t="str">
        <f>IF('Data Entry Table'!C892="","",'Data Entry Table'!C892)</f>
        <v/>
      </c>
      <c r="D892" s="9" t="str">
        <f>IF('Data Entry Table'!K892="","",'Data Entry Table'!K892)</f>
        <v/>
      </c>
      <c r="E892" s="9" t="str">
        <f>IF('Data Entry Table'!L892="","",'Data Entry Table'!L892)</f>
        <v/>
      </c>
      <c r="F892" s="9" t="str">
        <f>IF('Data Entry Table'!M892="","",'Data Entry Table'!M892)</f>
        <v/>
      </c>
      <c r="G892" s="9" t="str">
        <f>IF('Data Entry Table'!N892="","",'Data Entry Table'!N892)</f>
        <v/>
      </c>
      <c r="H892" s="10" t="str">
        <f t="shared" si="0"/>
        <v/>
      </c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</row>
    <row r="893" spans="1:31" ht="15.75" customHeight="1" x14ac:dyDescent="0.2">
      <c r="A893" s="7"/>
      <c r="B893" s="7"/>
      <c r="C893" s="8" t="str">
        <f>IF('Data Entry Table'!C893="","",'Data Entry Table'!C893)</f>
        <v/>
      </c>
      <c r="D893" s="9" t="str">
        <f>IF('Data Entry Table'!K893="","",'Data Entry Table'!K893)</f>
        <v/>
      </c>
      <c r="E893" s="9" t="str">
        <f>IF('Data Entry Table'!L893="","",'Data Entry Table'!L893)</f>
        <v/>
      </c>
      <c r="F893" s="9" t="str">
        <f>IF('Data Entry Table'!M893="","",'Data Entry Table'!M893)</f>
        <v/>
      </c>
      <c r="G893" s="9" t="str">
        <f>IF('Data Entry Table'!N893="","",'Data Entry Table'!N893)</f>
        <v/>
      </c>
      <c r="H893" s="10" t="str">
        <f t="shared" si="0"/>
        <v/>
      </c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</row>
    <row r="894" spans="1:31" ht="15.75" customHeight="1" x14ac:dyDescent="0.2">
      <c r="A894" s="7"/>
      <c r="B894" s="7"/>
      <c r="C894" s="8" t="str">
        <f>IF('Data Entry Table'!C894="","",'Data Entry Table'!C894)</f>
        <v/>
      </c>
      <c r="D894" s="9" t="str">
        <f>IF('Data Entry Table'!K894="","",'Data Entry Table'!K894)</f>
        <v/>
      </c>
      <c r="E894" s="9" t="str">
        <f>IF('Data Entry Table'!L894="","",'Data Entry Table'!L894)</f>
        <v/>
      </c>
      <c r="F894" s="9" t="str">
        <f>IF('Data Entry Table'!M894="","",'Data Entry Table'!M894)</f>
        <v/>
      </c>
      <c r="G894" s="9" t="str">
        <f>IF('Data Entry Table'!N894="","",'Data Entry Table'!N894)</f>
        <v/>
      </c>
      <c r="H894" s="10" t="str">
        <f t="shared" si="0"/>
        <v/>
      </c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</row>
    <row r="895" spans="1:31" ht="15.75" customHeight="1" x14ac:dyDescent="0.2">
      <c r="A895" s="7"/>
      <c r="B895" s="7"/>
      <c r="C895" s="8" t="str">
        <f>IF('Data Entry Table'!C895="","",'Data Entry Table'!C895)</f>
        <v/>
      </c>
      <c r="D895" s="9" t="str">
        <f>IF('Data Entry Table'!K895="","",'Data Entry Table'!K895)</f>
        <v/>
      </c>
      <c r="E895" s="9" t="str">
        <f>IF('Data Entry Table'!L895="","",'Data Entry Table'!L895)</f>
        <v/>
      </c>
      <c r="F895" s="9" t="str">
        <f>IF('Data Entry Table'!M895="","",'Data Entry Table'!M895)</f>
        <v/>
      </c>
      <c r="G895" s="9" t="str">
        <f>IF('Data Entry Table'!N895="","",'Data Entry Table'!N895)</f>
        <v/>
      </c>
      <c r="H895" s="10" t="str">
        <f t="shared" si="0"/>
        <v/>
      </c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</row>
    <row r="896" spans="1:31" ht="15.75" customHeight="1" x14ac:dyDescent="0.2">
      <c r="A896" s="7"/>
      <c r="B896" s="7"/>
      <c r="C896" s="8" t="str">
        <f>IF('Data Entry Table'!C896="","",'Data Entry Table'!C896)</f>
        <v/>
      </c>
      <c r="D896" s="9" t="str">
        <f>IF('Data Entry Table'!K896="","",'Data Entry Table'!K896)</f>
        <v/>
      </c>
      <c r="E896" s="9" t="str">
        <f>IF('Data Entry Table'!L896="","",'Data Entry Table'!L896)</f>
        <v/>
      </c>
      <c r="F896" s="9" t="str">
        <f>IF('Data Entry Table'!M896="","",'Data Entry Table'!M896)</f>
        <v/>
      </c>
      <c r="G896" s="9" t="str">
        <f>IF('Data Entry Table'!N896="","",'Data Entry Table'!N896)</f>
        <v/>
      </c>
      <c r="H896" s="10" t="str">
        <f t="shared" si="0"/>
        <v/>
      </c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</row>
    <row r="897" spans="1:31" ht="15.75" customHeight="1" x14ac:dyDescent="0.2">
      <c r="A897" s="7"/>
      <c r="B897" s="7"/>
      <c r="C897" s="8" t="str">
        <f>IF('Data Entry Table'!C897="","",'Data Entry Table'!C897)</f>
        <v/>
      </c>
      <c r="D897" s="9" t="str">
        <f>IF('Data Entry Table'!K897="","",'Data Entry Table'!K897)</f>
        <v/>
      </c>
      <c r="E897" s="9" t="str">
        <f>IF('Data Entry Table'!L897="","",'Data Entry Table'!L897)</f>
        <v/>
      </c>
      <c r="F897" s="9" t="str">
        <f>IF('Data Entry Table'!M897="","",'Data Entry Table'!M897)</f>
        <v/>
      </c>
      <c r="G897" s="9" t="str">
        <f>IF('Data Entry Table'!N897="","",'Data Entry Table'!N897)</f>
        <v/>
      </c>
      <c r="H897" s="10" t="str">
        <f t="shared" si="0"/>
        <v/>
      </c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</row>
    <row r="898" spans="1:31" ht="15.75" customHeight="1" x14ac:dyDescent="0.2">
      <c r="A898" s="7"/>
      <c r="B898" s="7"/>
      <c r="C898" s="8" t="str">
        <f>IF('Data Entry Table'!C898="","",'Data Entry Table'!C898)</f>
        <v/>
      </c>
      <c r="D898" s="9" t="str">
        <f>IF('Data Entry Table'!K898="","",'Data Entry Table'!K898)</f>
        <v/>
      </c>
      <c r="E898" s="9" t="str">
        <f>IF('Data Entry Table'!L898="","",'Data Entry Table'!L898)</f>
        <v/>
      </c>
      <c r="F898" s="9" t="str">
        <f>IF('Data Entry Table'!M898="","",'Data Entry Table'!M898)</f>
        <v/>
      </c>
      <c r="G898" s="9" t="str">
        <f>IF('Data Entry Table'!N898="","",'Data Entry Table'!N898)</f>
        <v/>
      </c>
      <c r="H898" s="10" t="str">
        <f t="shared" si="0"/>
        <v/>
      </c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</row>
    <row r="899" spans="1:31" ht="15.75" customHeight="1" x14ac:dyDescent="0.2">
      <c r="A899" s="7"/>
      <c r="B899" s="7"/>
      <c r="C899" s="8" t="str">
        <f>IF('Data Entry Table'!C899="","",'Data Entry Table'!C899)</f>
        <v/>
      </c>
      <c r="D899" s="9" t="str">
        <f>IF('Data Entry Table'!K899="","",'Data Entry Table'!K899)</f>
        <v/>
      </c>
      <c r="E899" s="9" t="str">
        <f>IF('Data Entry Table'!L899="","",'Data Entry Table'!L899)</f>
        <v/>
      </c>
      <c r="F899" s="9" t="str">
        <f>IF('Data Entry Table'!M899="","",'Data Entry Table'!M899)</f>
        <v/>
      </c>
      <c r="G899" s="9" t="str">
        <f>IF('Data Entry Table'!N899="","",'Data Entry Table'!N899)</f>
        <v/>
      </c>
      <c r="H899" s="10" t="str">
        <f t="shared" si="0"/>
        <v/>
      </c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</row>
    <row r="900" spans="1:31" ht="15.75" customHeight="1" x14ac:dyDescent="0.2">
      <c r="A900" s="7"/>
      <c r="B900" s="7"/>
      <c r="C900" s="8" t="str">
        <f>IF('Data Entry Table'!C900="","",'Data Entry Table'!C900)</f>
        <v/>
      </c>
      <c r="D900" s="9" t="str">
        <f>IF('Data Entry Table'!K900="","",'Data Entry Table'!K900)</f>
        <v/>
      </c>
      <c r="E900" s="9" t="str">
        <f>IF('Data Entry Table'!L900="","",'Data Entry Table'!L900)</f>
        <v/>
      </c>
      <c r="F900" s="9" t="str">
        <f>IF('Data Entry Table'!M900="","",'Data Entry Table'!M900)</f>
        <v/>
      </c>
      <c r="G900" s="9" t="str">
        <f>IF('Data Entry Table'!N900="","",'Data Entry Table'!N900)</f>
        <v/>
      </c>
      <c r="H900" s="10" t="str">
        <f t="shared" si="0"/>
        <v/>
      </c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</row>
    <row r="901" spans="1:31" ht="15.75" customHeight="1" x14ac:dyDescent="0.2">
      <c r="A901" s="7"/>
      <c r="B901" s="7"/>
      <c r="C901" s="8" t="str">
        <f>IF('Data Entry Table'!C901="","",'Data Entry Table'!C901)</f>
        <v/>
      </c>
      <c r="D901" s="9" t="str">
        <f>IF('Data Entry Table'!K901="","",'Data Entry Table'!K901)</f>
        <v/>
      </c>
      <c r="E901" s="9" t="str">
        <f>IF('Data Entry Table'!L901="","",'Data Entry Table'!L901)</f>
        <v/>
      </c>
      <c r="F901" s="9" t="str">
        <f>IF('Data Entry Table'!M901="","",'Data Entry Table'!M901)</f>
        <v/>
      </c>
      <c r="G901" s="9" t="str">
        <f>IF('Data Entry Table'!N901="","",'Data Entry Table'!N901)</f>
        <v/>
      </c>
      <c r="H901" s="10" t="str">
        <f t="shared" si="0"/>
        <v/>
      </c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</row>
    <row r="902" spans="1:31" ht="15.75" customHeight="1" x14ac:dyDescent="0.2">
      <c r="A902" s="7"/>
      <c r="B902" s="7"/>
      <c r="C902" s="8" t="str">
        <f>IF('Data Entry Table'!C902="","",'Data Entry Table'!C902)</f>
        <v/>
      </c>
      <c r="D902" s="9" t="str">
        <f>IF('Data Entry Table'!K902="","",'Data Entry Table'!K902)</f>
        <v/>
      </c>
      <c r="E902" s="9" t="str">
        <f>IF('Data Entry Table'!L902="","",'Data Entry Table'!L902)</f>
        <v/>
      </c>
      <c r="F902" s="9" t="str">
        <f>IF('Data Entry Table'!M902="","",'Data Entry Table'!M902)</f>
        <v/>
      </c>
      <c r="G902" s="9" t="str">
        <f>IF('Data Entry Table'!N902="","",'Data Entry Table'!N902)</f>
        <v/>
      </c>
      <c r="H902" s="10" t="str">
        <f t="shared" si="0"/>
        <v/>
      </c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</row>
    <row r="903" spans="1:31" ht="15.75" customHeight="1" x14ac:dyDescent="0.2">
      <c r="A903" s="7"/>
      <c r="B903" s="7"/>
      <c r="C903" s="8" t="str">
        <f>IF('Data Entry Table'!C903="","",'Data Entry Table'!C903)</f>
        <v/>
      </c>
      <c r="D903" s="9" t="str">
        <f>IF('Data Entry Table'!K903="","",'Data Entry Table'!K903)</f>
        <v/>
      </c>
      <c r="E903" s="9" t="str">
        <f>IF('Data Entry Table'!L903="","",'Data Entry Table'!L903)</f>
        <v/>
      </c>
      <c r="F903" s="9" t="str">
        <f>IF('Data Entry Table'!M903="","",'Data Entry Table'!M903)</f>
        <v/>
      </c>
      <c r="G903" s="9" t="str">
        <f>IF('Data Entry Table'!N903="","",'Data Entry Table'!N903)</f>
        <v/>
      </c>
      <c r="H903" s="10" t="str">
        <f t="shared" si="0"/>
        <v/>
      </c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</row>
    <row r="904" spans="1:31" ht="15.75" customHeight="1" x14ac:dyDescent="0.2">
      <c r="A904" s="7"/>
      <c r="B904" s="7"/>
      <c r="C904" s="8" t="str">
        <f>IF('Data Entry Table'!C904="","",'Data Entry Table'!C904)</f>
        <v/>
      </c>
      <c r="D904" s="9" t="str">
        <f>IF('Data Entry Table'!K904="","",'Data Entry Table'!K904)</f>
        <v/>
      </c>
      <c r="E904" s="9" t="str">
        <f>IF('Data Entry Table'!L904="","",'Data Entry Table'!L904)</f>
        <v/>
      </c>
      <c r="F904" s="9" t="str">
        <f>IF('Data Entry Table'!M904="","",'Data Entry Table'!M904)</f>
        <v/>
      </c>
      <c r="G904" s="9" t="str">
        <f>IF('Data Entry Table'!N904="","",'Data Entry Table'!N904)</f>
        <v/>
      </c>
      <c r="H904" s="10" t="str">
        <f t="shared" si="0"/>
        <v/>
      </c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</row>
    <row r="905" spans="1:31" ht="15.75" customHeight="1" x14ac:dyDescent="0.2">
      <c r="A905" s="7"/>
      <c r="B905" s="7"/>
      <c r="C905" s="8" t="str">
        <f>IF('Data Entry Table'!C905="","",'Data Entry Table'!C905)</f>
        <v/>
      </c>
      <c r="D905" s="9" t="str">
        <f>IF('Data Entry Table'!K905="","",'Data Entry Table'!K905)</f>
        <v/>
      </c>
      <c r="E905" s="9" t="str">
        <f>IF('Data Entry Table'!L905="","",'Data Entry Table'!L905)</f>
        <v/>
      </c>
      <c r="F905" s="9" t="str">
        <f>IF('Data Entry Table'!M905="","",'Data Entry Table'!M905)</f>
        <v/>
      </c>
      <c r="G905" s="9" t="str">
        <f>IF('Data Entry Table'!N905="","",'Data Entry Table'!N905)</f>
        <v/>
      </c>
      <c r="H905" s="10" t="str">
        <f t="shared" si="0"/>
        <v/>
      </c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</row>
    <row r="906" spans="1:31" ht="15.75" customHeight="1" x14ac:dyDescent="0.2">
      <c r="A906" s="7"/>
      <c r="B906" s="7"/>
      <c r="C906" s="8" t="str">
        <f>IF('Data Entry Table'!C906="","",'Data Entry Table'!C906)</f>
        <v/>
      </c>
      <c r="D906" s="9" t="str">
        <f>IF('Data Entry Table'!K906="","",'Data Entry Table'!K906)</f>
        <v/>
      </c>
      <c r="E906" s="9" t="str">
        <f>IF('Data Entry Table'!L906="","",'Data Entry Table'!L906)</f>
        <v/>
      </c>
      <c r="F906" s="9" t="str">
        <f>IF('Data Entry Table'!M906="","",'Data Entry Table'!M906)</f>
        <v/>
      </c>
      <c r="G906" s="9" t="str">
        <f>IF('Data Entry Table'!N906="","",'Data Entry Table'!N906)</f>
        <v/>
      </c>
      <c r="H906" s="10" t="str">
        <f t="shared" si="0"/>
        <v/>
      </c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</row>
    <row r="907" spans="1:31" ht="15.75" customHeight="1" x14ac:dyDescent="0.2">
      <c r="A907" s="7"/>
      <c r="B907" s="7"/>
      <c r="C907" s="8" t="str">
        <f>IF('Data Entry Table'!C907="","",'Data Entry Table'!C907)</f>
        <v/>
      </c>
      <c r="D907" s="9" t="str">
        <f>IF('Data Entry Table'!K907="","",'Data Entry Table'!K907)</f>
        <v/>
      </c>
      <c r="E907" s="9" t="str">
        <f>IF('Data Entry Table'!L907="","",'Data Entry Table'!L907)</f>
        <v/>
      </c>
      <c r="F907" s="9" t="str">
        <f>IF('Data Entry Table'!M907="","",'Data Entry Table'!M907)</f>
        <v/>
      </c>
      <c r="G907" s="9" t="str">
        <f>IF('Data Entry Table'!N907="","",'Data Entry Table'!N907)</f>
        <v/>
      </c>
      <c r="H907" s="10" t="str">
        <f t="shared" si="0"/>
        <v/>
      </c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</row>
    <row r="908" spans="1:31" ht="15.75" customHeight="1" x14ac:dyDescent="0.2">
      <c r="A908" s="7"/>
      <c r="B908" s="7"/>
      <c r="C908" s="8" t="str">
        <f>IF('Data Entry Table'!C908="","",'Data Entry Table'!C908)</f>
        <v/>
      </c>
      <c r="D908" s="9" t="str">
        <f>IF('Data Entry Table'!K908="","",'Data Entry Table'!K908)</f>
        <v/>
      </c>
      <c r="E908" s="9" t="str">
        <f>IF('Data Entry Table'!L908="","",'Data Entry Table'!L908)</f>
        <v/>
      </c>
      <c r="F908" s="9" t="str">
        <f>IF('Data Entry Table'!M908="","",'Data Entry Table'!M908)</f>
        <v/>
      </c>
      <c r="G908" s="9" t="str">
        <f>IF('Data Entry Table'!N908="","",'Data Entry Table'!N908)</f>
        <v/>
      </c>
      <c r="H908" s="10" t="str">
        <f t="shared" si="0"/>
        <v/>
      </c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</row>
    <row r="909" spans="1:31" ht="15.75" customHeight="1" x14ac:dyDescent="0.2">
      <c r="A909" s="7"/>
      <c r="B909" s="7"/>
      <c r="C909" s="8" t="str">
        <f>IF('Data Entry Table'!C909="","",'Data Entry Table'!C909)</f>
        <v/>
      </c>
      <c r="D909" s="9" t="str">
        <f>IF('Data Entry Table'!K909="","",'Data Entry Table'!K909)</f>
        <v/>
      </c>
      <c r="E909" s="9" t="str">
        <f>IF('Data Entry Table'!L909="","",'Data Entry Table'!L909)</f>
        <v/>
      </c>
      <c r="F909" s="9" t="str">
        <f>IF('Data Entry Table'!M909="","",'Data Entry Table'!M909)</f>
        <v/>
      </c>
      <c r="G909" s="9" t="str">
        <f>IF('Data Entry Table'!N909="","",'Data Entry Table'!N909)</f>
        <v/>
      </c>
      <c r="H909" s="10" t="str">
        <f t="shared" si="0"/>
        <v/>
      </c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</row>
    <row r="910" spans="1:31" ht="15.75" customHeight="1" x14ac:dyDescent="0.2">
      <c r="A910" s="7"/>
      <c r="B910" s="7"/>
      <c r="C910" s="8" t="str">
        <f>IF('Data Entry Table'!C910="","",'Data Entry Table'!C910)</f>
        <v/>
      </c>
      <c r="D910" s="9" t="str">
        <f>IF('Data Entry Table'!K910="","",'Data Entry Table'!K910)</f>
        <v/>
      </c>
      <c r="E910" s="9" t="str">
        <f>IF('Data Entry Table'!L910="","",'Data Entry Table'!L910)</f>
        <v/>
      </c>
      <c r="F910" s="9" t="str">
        <f>IF('Data Entry Table'!M910="","",'Data Entry Table'!M910)</f>
        <v/>
      </c>
      <c r="G910" s="9" t="str">
        <f>IF('Data Entry Table'!N910="","",'Data Entry Table'!N910)</f>
        <v/>
      </c>
      <c r="H910" s="10" t="str">
        <f t="shared" si="0"/>
        <v/>
      </c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</row>
    <row r="911" spans="1:31" ht="15.75" customHeight="1" x14ac:dyDescent="0.2">
      <c r="A911" s="7"/>
      <c r="B911" s="7"/>
      <c r="C911" s="8" t="str">
        <f>IF('Data Entry Table'!C911="","",'Data Entry Table'!C911)</f>
        <v/>
      </c>
      <c r="D911" s="9" t="str">
        <f>IF('Data Entry Table'!K911="","",'Data Entry Table'!K911)</f>
        <v/>
      </c>
      <c r="E911" s="9" t="str">
        <f>IF('Data Entry Table'!L911="","",'Data Entry Table'!L911)</f>
        <v/>
      </c>
      <c r="F911" s="9" t="str">
        <f>IF('Data Entry Table'!M911="","",'Data Entry Table'!M911)</f>
        <v/>
      </c>
      <c r="G911" s="9" t="str">
        <f>IF('Data Entry Table'!N911="","",'Data Entry Table'!N911)</f>
        <v/>
      </c>
      <c r="H911" s="10" t="str">
        <f t="shared" si="0"/>
        <v/>
      </c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</row>
    <row r="912" spans="1:31" ht="15.75" customHeight="1" x14ac:dyDescent="0.2">
      <c r="A912" s="7"/>
      <c r="B912" s="7"/>
      <c r="C912" s="8" t="str">
        <f>IF('Data Entry Table'!C912="","",'Data Entry Table'!C912)</f>
        <v/>
      </c>
      <c r="D912" s="9" t="str">
        <f>IF('Data Entry Table'!K912="","",'Data Entry Table'!K912)</f>
        <v/>
      </c>
      <c r="E912" s="9" t="str">
        <f>IF('Data Entry Table'!L912="","",'Data Entry Table'!L912)</f>
        <v/>
      </c>
      <c r="F912" s="9" t="str">
        <f>IF('Data Entry Table'!M912="","",'Data Entry Table'!M912)</f>
        <v/>
      </c>
      <c r="G912" s="9" t="str">
        <f>IF('Data Entry Table'!N912="","",'Data Entry Table'!N912)</f>
        <v/>
      </c>
      <c r="H912" s="10" t="str">
        <f t="shared" si="0"/>
        <v/>
      </c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</row>
    <row r="913" spans="1:31" ht="15.75" customHeight="1" x14ac:dyDescent="0.2">
      <c r="A913" s="7"/>
      <c r="B913" s="7"/>
      <c r="C913" s="8" t="str">
        <f>IF('Data Entry Table'!C913="","",'Data Entry Table'!C913)</f>
        <v/>
      </c>
      <c r="D913" s="9" t="str">
        <f>IF('Data Entry Table'!K913="","",'Data Entry Table'!K913)</f>
        <v/>
      </c>
      <c r="E913" s="9" t="str">
        <f>IF('Data Entry Table'!L913="","",'Data Entry Table'!L913)</f>
        <v/>
      </c>
      <c r="F913" s="9" t="str">
        <f>IF('Data Entry Table'!M913="","",'Data Entry Table'!M913)</f>
        <v/>
      </c>
      <c r="G913" s="9" t="str">
        <f>IF('Data Entry Table'!N913="","",'Data Entry Table'!N913)</f>
        <v/>
      </c>
      <c r="H913" s="10" t="str">
        <f t="shared" si="0"/>
        <v/>
      </c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</row>
    <row r="914" spans="1:31" ht="15.75" customHeight="1" x14ac:dyDescent="0.2">
      <c r="A914" s="7"/>
      <c r="B914" s="7"/>
      <c r="C914" s="8" t="str">
        <f>IF('Data Entry Table'!C914="","",'Data Entry Table'!C914)</f>
        <v/>
      </c>
      <c r="D914" s="9" t="str">
        <f>IF('Data Entry Table'!K914="","",'Data Entry Table'!K914)</f>
        <v/>
      </c>
      <c r="E914" s="9" t="str">
        <f>IF('Data Entry Table'!L914="","",'Data Entry Table'!L914)</f>
        <v/>
      </c>
      <c r="F914" s="9" t="str">
        <f>IF('Data Entry Table'!M914="","",'Data Entry Table'!M914)</f>
        <v/>
      </c>
      <c r="G914" s="9" t="str">
        <f>IF('Data Entry Table'!N914="","",'Data Entry Table'!N914)</f>
        <v/>
      </c>
      <c r="H914" s="10" t="str">
        <f t="shared" si="0"/>
        <v/>
      </c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</row>
    <row r="915" spans="1:31" ht="15.75" customHeight="1" x14ac:dyDescent="0.2">
      <c r="A915" s="7"/>
      <c r="B915" s="7"/>
      <c r="C915" s="8" t="str">
        <f>IF('Data Entry Table'!C915="","",'Data Entry Table'!C915)</f>
        <v/>
      </c>
      <c r="D915" s="9" t="str">
        <f>IF('Data Entry Table'!K915="","",'Data Entry Table'!K915)</f>
        <v/>
      </c>
      <c r="E915" s="9" t="str">
        <f>IF('Data Entry Table'!L915="","",'Data Entry Table'!L915)</f>
        <v/>
      </c>
      <c r="F915" s="9" t="str">
        <f>IF('Data Entry Table'!M915="","",'Data Entry Table'!M915)</f>
        <v/>
      </c>
      <c r="G915" s="9" t="str">
        <f>IF('Data Entry Table'!N915="","",'Data Entry Table'!N915)</f>
        <v/>
      </c>
      <c r="H915" s="10" t="str">
        <f t="shared" si="0"/>
        <v/>
      </c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</row>
    <row r="916" spans="1:31" ht="15.75" customHeight="1" x14ac:dyDescent="0.2">
      <c r="A916" s="7"/>
      <c r="B916" s="7"/>
      <c r="C916" s="8" t="str">
        <f>IF('Data Entry Table'!C916="","",'Data Entry Table'!C916)</f>
        <v/>
      </c>
      <c r="D916" s="9" t="str">
        <f>IF('Data Entry Table'!K916="","",'Data Entry Table'!K916)</f>
        <v/>
      </c>
      <c r="E916" s="9" t="str">
        <f>IF('Data Entry Table'!L916="","",'Data Entry Table'!L916)</f>
        <v/>
      </c>
      <c r="F916" s="9" t="str">
        <f>IF('Data Entry Table'!M916="","",'Data Entry Table'!M916)</f>
        <v/>
      </c>
      <c r="G916" s="9" t="str">
        <f>IF('Data Entry Table'!N916="","",'Data Entry Table'!N916)</f>
        <v/>
      </c>
      <c r="H916" s="10" t="str">
        <f t="shared" si="0"/>
        <v/>
      </c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</row>
    <row r="917" spans="1:31" ht="15.75" customHeight="1" x14ac:dyDescent="0.2">
      <c r="A917" s="7"/>
      <c r="B917" s="7"/>
      <c r="C917" s="8" t="str">
        <f>IF('Data Entry Table'!C917="","",'Data Entry Table'!C917)</f>
        <v/>
      </c>
      <c r="D917" s="9" t="str">
        <f>IF('Data Entry Table'!K917="","",'Data Entry Table'!K917)</f>
        <v/>
      </c>
      <c r="E917" s="9" t="str">
        <f>IF('Data Entry Table'!L917="","",'Data Entry Table'!L917)</f>
        <v/>
      </c>
      <c r="F917" s="9" t="str">
        <f>IF('Data Entry Table'!M917="","",'Data Entry Table'!M917)</f>
        <v/>
      </c>
      <c r="G917" s="9" t="str">
        <f>IF('Data Entry Table'!N917="","",'Data Entry Table'!N917)</f>
        <v/>
      </c>
      <c r="H917" s="10" t="str">
        <f t="shared" si="0"/>
        <v/>
      </c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</row>
    <row r="918" spans="1:31" ht="15.75" customHeight="1" x14ac:dyDescent="0.2">
      <c r="A918" s="7"/>
      <c r="B918" s="7"/>
      <c r="C918" s="8" t="str">
        <f>IF('Data Entry Table'!C918="","",'Data Entry Table'!C918)</f>
        <v/>
      </c>
      <c r="D918" s="9" t="str">
        <f>IF('Data Entry Table'!K918="","",'Data Entry Table'!K918)</f>
        <v/>
      </c>
      <c r="E918" s="9" t="str">
        <f>IF('Data Entry Table'!L918="","",'Data Entry Table'!L918)</f>
        <v/>
      </c>
      <c r="F918" s="9" t="str">
        <f>IF('Data Entry Table'!M918="","",'Data Entry Table'!M918)</f>
        <v/>
      </c>
      <c r="G918" s="9" t="str">
        <f>IF('Data Entry Table'!N918="","",'Data Entry Table'!N918)</f>
        <v/>
      </c>
      <c r="H918" s="10" t="str">
        <f t="shared" si="0"/>
        <v/>
      </c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</row>
    <row r="919" spans="1:31" ht="15.75" customHeight="1" x14ac:dyDescent="0.2">
      <c r="A919" s="7"/>
      <c r="B919" s="7"/>
      <c r="C919" s="8" t="str">
        <f>IF('Data Entry Table'!C919="","",'Data Entry Table'!C919)</f>
        <v/>
      </c>
      <c r="D919" s="9" t="str">
        <f>IF('Data Entry Table'!K919="","",'Data Entry Table'!K919)</f>
        <v/>
      </c>
      <c r="E919" s="9" t="str">
        <f>IF('Data Entry Table'!L919="","",'Data Entry Table'!L919)</f>
        <v/>
      </c>
      <c r="F919" s="9" t="str">
        <f>IF('Data Entry Table'!M919="","",'Data Entry Table'!M919)</f>
        <v/>
      </c>
      <c r="G919" s="9" t="str">
        <f>IF('Data Entry Table'!N919="","",'Data Entry Table'!N919)</f>
        <v/>
      </c>
      <c r="H919" s="10" t="str">
        <f t="shared" si="0"/>
        <v/>
      </c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</row>
    <row r="920" spans="1:31" ht="15.75" customHeight="1" x14ac:dyDescent="0.2">
      <c r="A920" s="7"/>
      <c r="B920" s="7"/>
      <c r="C920" s="8" t="str">
        <f>IF('Data Entry Table'!C920="","",'Data Entry Table'!C920)</f>
        <v/>
      </c>
      <c r="D920" s="9" t="str">
        <f>IF('Data Entry Table'!K920="","",'Data Entry Table'!K920)</f>
        <v/>
      </c>
      <c r="E920" s="9" t="str">
        <f>IF('Data Entry Table'!L920="","",'Data Entry Table'!L920)</f>
        <v/>
      </c>
      <c r="F920" s="9" t="str">
        <f>IF('Data Entry Table'!M920="","",'Data Entry Table'!M920)</f>
        <v/>
      </c>
      <c r="G920" s="9" t="str">
        <f>IF('Data Entry Table'!N920="","",'Data Entry Table'!N920)</f>
        <v/>
      </c>
      <c r="H920" s="10" t="str">
        <f t="shared" si="0"/>
        <v/>
      </c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</row>
    <row r="921" spans="1:31" ht="15.75" customHeight="1" x14ac:dyDescent="0.2">
      <c r="A921" s="7"/>
      <c r="B921" s="7"/>
      <c r="C921" s="8" t="str">
        <f>IF('Data Entry Table'!C921="","",'Data Entry Table'!C921)</f>
        <v/>
      </c>
      <c r="D921" s="9" t="str">
        <f>IF('Data Entry Table'!K921="","",'Data Entry Table'!K921)</f>
        <v/>
      </c>
      <c r="E921" s="9" t="str">
        <f>IF('Data Entry Table'!L921="","",'Data Entry Table'!L921)</f>
        <v/>
      </c>
      <c r="F921" s="9" t="str">
        <f>IF('Data Entry Table'!M921="","",'Data Entry Table'!M921)</f>
        <v/>
      </c>
      <c r="G921" s="9" t="str">
        <f>IF('Data Entry Table'!N921="","",'Data Entry Table'!N921)</f>
        <v/>
      </c>
      <c r="H921" s="10" t="str">
        <f t="shared" si="0"/>
        <v/>
      </c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</row>
    <row r="922" spans="1:31" ht="15.75" customHeight="1" x14ac:dyDescent="0.2">
      <c r="A922" s="7"/>
      <c r="B922" s="7"/>
      <c r="C922" s="8" t="str">
        <f>IF('Data Entry Table'!C922="","",'Data Entry Table'!C922)</f>
        <v/>
      </c>
      <c r="D922" s="9" t="str">
        <f>IF('Data Entry Table'!K922="","",'Data Entry Table'!K922)</f>
        <v/>
      </c>
      <c r="E922" s="9" t="str">
        <f>IF('Data Entry Table'!L922="","",'Data Entry Table'!L922)</f>
        <v/>
      </c>
      <c r="F922" s="9" t="str">
        <f>IF('Data Entry Table'!M922="","",'Data Entry Table'!M922)</f>
        <v/>
      </c>
      <c r="G922" s="9" t="str">
        <f>IF('Data Entry Table'!N922="","",'Data Entry Table'!N922)</f>
        <v/>
      </c>
      <c r="H922" s="10" t="str">
        <f t="shared" si="0"/>
        <v/>
      </c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</row>
    <row r="923" spans="1:31" ht="15.75" customHeight="1" x14ac:dyDescent="0.2">
      <c r="A923" s="7"/>
      <c r="B923" s="7"/>
      <c r="C923" s="8" t="str">
        <f>IF('Data Entry Table'!C923="","",'Data Entry Table'!C923)</f>
        <v/>
      </c>
      <c r="D923" s="9" t="str">
        <f>IF('Data Entry Table'!K923="","",'Data Entry Table'!K923)</f>
        <v/>
      </c>
      <c r="E923" s="9" t="str">
        <f>IF('Data Entry Table'!L923="","",'Data Entry Table'!L923)</f>
        <v/>
      </c>
      <c r="F923" s="9" t="str">
        <f>IF('Data Entry Table'!M923="","",'Data Entry Table'!M923)</f>
        <v/>
      </c>
      <c r="G923" s="9" t="str">
        <f>IF('Data Entry Table'!N923="","",'Data Entry Table'!N923)</f>
        <v/>
      </c>
      <c r="H923" s="10" t="str">
        <f t="shared" si="0"/>
        <v/>
      </c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</row>
    <row r="924" spans="1:31" ht="15.75" customHeight="1" x14ac:dyDescent="0.2">
      <c r="A924" s="7"/>
      <c r="B924" s="7"/>
      <c r="C924" s="8" t="str">
        <f>IF('Data Entry Table'!C924="","",'Data Entry Table'!C924)</f>
        <v/>
      </c>
      <c r="D924" s="9" t="str">
        <f>IF('Data Entry Table'!K924="","",'Data Entry Table'!K924)</f>
        <v/>
      </c>
      <c r="E924" s="9" t="str">
        <f>IF('Data Entry Table'!L924="","",'Data Entry Table'!L924)</f>
        <v/>
      </c>
      <c r="F924" s="9" t="str">
        <f>IF('Data Entry Table'!M924="","",'Data Entry Table'!M924)</f>
        <v/>
      </c>
      <c r="G924" s="9" t="str">
        <f>IF('Data Entry Table'!N924="","",'Data Entry Table'!N924)</f>
        <v/>
      </c>
      <c r="H924" s="10" t="str">
        <f t="shared" si="0"/>
        <v/>
      </c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</row>
    <row r="925" spans="1:31" ht="15.75" customHeight="1" x14ac:dyDescent="0.2">
      <c r="A925" s="7"/>
      <c r="B925" s="7"/>
      <c r="C925" s="8" t="str">
        <f>IF('Data Entry Table'!C925="","",'Data Entry Table'!C925)</f>
        <v/>
      </c>
      <c r="D925" s="9" t="str">
        <f>IF('Data Entry Table'!K925="","",'Data Entry Table'!K925)</f>
        <v/>
      </c>
      <c r="E925" s="9" t="str">
        <f>IF('Data Entry Table'!L925="","",'Data Entry Table'!L925)</f>
        <v/>
      </c>
      <c r="F925" s="9" t="str">
        <f>IF('Data Entry Table'!M925="","",'Data Entry Table'!M925)</f>
        <v/>
      </c>
      <c r="G925" s="9" t="str">
        <f>IF('Data Entry Table'!N925="","",'Data Entry Table'!N925)</f>
        <v/>
      </c>
      <c r="H925" s="10" t="str">
        <f t="shared" si="0"/>
        <v/>
      </c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</row>
    <row r="926" spans="1:31" ht="15.75" customHeight="1" x14ac:dyDescent="0.2">
      <c r="A926" s="7"/>
      <c r="B926" s="7"/>
      <c r="C926" s="8" t="str">
        <f>IF('Data Entry Table'!C926="","",'Data Entry Table'!C926)</f>
        <v/>
      </c>
      <c r="D926" s="9" t="str">
        <f>IF('Data Entry Table'!K926="","",'Data Entry Table'!K926)</f>
        <v/>
      </c>
      <c r="E926" s="9" t="str">
        <f>IF('Data Entry Table'!L926="","",'Data Entry Table'!L926)</f>
        <v/>
      </c>
      <c r="F926" s="9" t="str">
        <f>IF('Data Entry Table'!M926="","",'Data Entry Table'!M926)</f>
        <v/>
      </c>
      <c r="G926" s="9" t="str">
        <f>IF('Data Entry Table'!N926="","",'Data Entry Table'!N926)</f>
        <v/>
      </c>
      <c r="H926" s="10" t="str">
        <f t="shared" si="0"/>
        <v/>
      </c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</row>
    <row r="927" spans="1:31" ht="15.75" customHeight="1" x14ac:dyDescent="0.2">
      <c r="A927" s="7"/>
      <c r="B927" s="7"/>
      <c r="C927" s="8" t="str">
        <f>IF('Data Entry Table'!C927="","",'Data Entry Table'!C927)</f>
        <v/>
      </c>
      <c r="D927" s="9" t="str">
        <f>IF('Data Entry Table'!K927="","",'Data Entry Table'!K927)</f>
        <v/>
      </c>
      <c r="E927" s="9" t="str">
        <f>IF('Data Entry Table'!L927="","",'Data Entry Table'!L927)</f>
        <v/>
      </c>
      <c r="F927" s="9" t="str">
        <f>IF('Data Entry Table'!M927="","",'Data Entry Table'!M927)</f>
        <v/>
      </c>
      <c r="G927" s="9" t="str">
        <f>IF('Data Entry Table'!N927="","",'Data Entry Table'!N927)</f>
        <v/>
      </c>
      <c r="H927" s="10" t="str">
        <f t="shared" si="0"/>
        <v/>
      </c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</row>
    <row r="928" spans="1:31" ht="15.75" customHeight="1" x14ac:dyDescent="0.2">
      <c r="A928" s="7"/>
      <c r="B928" s="7"/>
      <c r="C928" s="8" t="str">
        <f>IF('Data Entry Table'!C928="","",'Data Entry Table'!C928)</f>
        <v/>
      </c>
      <c r="D928" s="9" t="str">
        <f>IF('Data Entry Table'!K928="","",'Data Entry Table'!K928)</f>
        <v/>
      </c>
      <c r="E928" s="9" t="str">
        <f>IF('Data Entry Table'!L928="","",'Data Entry Table'!L928)</f>
        <v/>
      </c>
      <c r="F928" s="9" t="str">
        <f>IF('Data Entry Table'!M928="","",'Data Entry Table'!M928)</f>
        <v/>
      </c>
      <c r="G928" s="9" t="str">
        <f>IF('Data Entry Table'!N928="","",'Data Entry Table'!N928)</f>
        <v/>
      </c>
      <c r="H928" s="10" t="str">
        <f t="shared" si="0"/>
        <v/>
      </c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</row>
    <row r="929" spans="1:31" ht="15.75" customHeight="1" x14ac:dyDescent="0.2">
      <c r="A929" s="7"/>
      <c r="B929" s="7"/>
      <c r="C929" s="8" t="str">
        <f>IF('Data Entry Table'!C929="","",'Data Entry Table'!C929)</f>
        <v/>
      </c>
      <c r="D929" s="9" t="str">
        <f>IF('Data Entry Table'!K929="","",'Data Entry Table'!K929)</f>
        <v/>
      </c>
      <c r="E929" s="9" t="str">
        <f>IF('Data Entry Table'!L929="","",'Data Entry Table'!L929)</f>
        <v/>
      </c>
      <c r="F929" s="9" t="str">
        <f>IF('Data Entry Table'!M929="","",'Data Entry Table'!M929)</f>
        <v/>
      </c>
      <c r="G929" s="9" t="str">
        <f>IF('Data Entry Table'!N929="","",'Data Entry Table'!N929)</f>
        <v/>
      </c>
      <c r="H929" s="10" t="str">
        <f t="shared" si="0"/>
        <v/>
      </c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</row>
    <row r="930" spans="1:31" ht="15.75" customHeight="1" x14ac:dyDescent="0.2">
      <c r="A930" s="7"/>
      <c r="B930" s="7"/>
      <c r="C930" s="8" t="str">
        <f>IF('Data Entry Table'!C930="","",'Data Entry Table'!C930)</f>
        <v/>
      </c>
      <c r="D930" s="9" t="str">
        <f>IF('Data Entry Table'!K930="","",'Data Entry Table'!K930)</f>
        <v/>
      </c>
      <c r="E930" s="9" t="str">
        <f>IF('Data Entry Table'!L930="","",'Data Entry Table'!L930)</f>
        <v/>
      </c>
      <c r="F930" s="9" t="str">
        <f>IF('Data Entry Table'!M930="","",'Data Entry Table'!M930)</f>
        <v/>
      </c>
      <c r="G930" s="9" t="str">
        <f>IF('Data Entry Table'!N930="","",'Data Entry Table'!N930)</f>
        <v/>
      </c>
      <c r="H930" s="10" t="str">
        <f t="shared" si="0"/>
        <v/>
      </c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</row>
    <row r="931" spans="1:31" ht="15.75" customHeight="1" x14ac:dyDescent="0.2">
      <c r="A931" s="7"/>
      <c r="B931" s="7"/>
      <c r="C931" s="8" t="str">
        <f>IF('Data Entry Table'!C931="","",'Data Entry Table'!C931)</f>
        <v/>
      </c>
      <c r="D931" s="9" t="str">
        <f>IF('Data Entry Table'!K931="","",'Data Entry Table'!K931)</f>
        <v/>
      </c>
      <c r="E931" s="9" t="str">
        <f>IF('Data Entry Table'!L931="","",'Data Entry Table'!L931)</f>
        <v/>
      </c>
      <c r="F931" s="9" t="str">
        <f>IF('Data Entry Table'!M931="","",'Data Entry Table'!M931)</f>
        <v/>
      </c>
      <c r="G931" s="9" t="str">
        <f>IF('Data Entry Table'!N931="","",'Data Entry Table'!N931)</f>
        <v/>
      </c>
      <c r="H931" s="10" t="str">
        <f t="shared" si="0"/>
        <v/>
      </c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</row>
    <row r="932" spans="1:31" ht="15.75" customHeight="1" x14ac:dyDescent="0.2">
      <c r="A932" s="7"/>
      <c r="B932" s="7"/>
      <c r="C932" s="8" t="str">
        <f>IF('Data Entry Table'!C932="","",'Data Entry Table'!C932)</f>
        <v/>
      </c>
      <c r="D932" s="9" t="str">
        <f>IF('Data Entry Table'!K932="","",'Data Entry Table'!K932)</f>
        <v/>
      </c>
      <c r="E932" s="9" t="str">
        <f>IF('Data Entry Table'!L932="","",'Data Entry Table'!L932)</f>
        <v/>
      </c>
      <c r="F932" s="9" t="str">
        <f>IF('Data Entry Table'!M932="","",'Data Entry Table'!M932)</f>
        <v/>
      </c>
      <c r="G932" s="9" t="str">
        <f>IF('Data Entry Table'!N932="","",'Data Entry Table'!N932)</f>
        <v/>
      </c>
      <c r="H932" s="10" t="str">
        <f t="shared" si="0"/>
        <v/>
      </c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</row>
    <row r="933" spans="1:31" ht="15.75" customHeight="1" x14ac:dyDescent="0.2">
      <c r="A933" s="7"/>
      <c r="B933" s="7"/>
      <c r="C933" s="8" t="str">
        <f>IF('Data Entry Table'!C933="","",'Data Entry Table'!C933)</f>
        <v/>
      </c>
      <c r="D933" s="9" t="str">
        <f>IF('Data Entry Table'!K933="","",'Data Entry Table'!K933)</f>
        <v/>
      </c>
      <c r="E933" s="9" t="str">
        <f>IF('Data Entry Table'!L933="","",'Data Entry Table'!L933)</f>
        <v/>
      </c>
      <c r="F933" s="9" t="str">
        <f>IF('Data Entry Table'!M933="","",'Data Entry Table'!M933)</f>
        <v/>
      </c>
      <c r="G933" s="9" t="str">
        <f>IF('Data Entry Table'!N933="","",'Data Entry Table'!N933)</f>
        <v/>
      </c>
      <c r="H933" s="10" t="str">
        <f t="shared" si="0"/>
        <v/>
      </c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</row>
    <row r="934" spans="1:31" ht="15.75" customHeight="1" x14ac:dyDescent="0.2">
      <c r="A934" s="7"/>
      <c r="B934" s="7"/>
      <c r="C934" s="8" t="str">
        <f>IF('Data Entry Table'!C934="","",'Data Entry Table'!C934)</f>
        <v/>
      </c>
      <c r="D934" s="9" t="str">
        <f>IF('Data Entry Table'!K934="","",'Data Entry Table'!K934)</f>
        <v/>
      </c>
      <c r="E934" s="9" t="str">
        <f>IF('Data Entry Table'!L934="","",'Data Entry Table'!L934)</f>
        <v/>
      </c>
      <c r="F934" s="9" t="str">
        <f>IF('Data Entry Table'!M934="","",'Data Entry Table'!M934)</f>
        <v/>
      </c>
      <c r="G934" s="9" t="str">
        <f>IF('Data Entry Table'!N934="","",'Data Entry Table'!N934)</f>
        <v/>
      </c>
      <c r="H934" s="10" t="str">
        <f t="shared" si="0"/>
        <v/>
      </c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</row>
    <row r="935" spans="1:31" ht="15.75" customHeight="1" x14ac:dyDescent="0.2">
      <c r="A935" s="7"/>
      <c r="B935" s="7"/>
      <c r="C935" s="8" t="str">
        <f>IF('Data Entry Table'!C935="","",'Data Entry Table'!C935)</f>
        <v/>
      </c>
      <c r="D935" s="9" t="str">
        <f>IF('Data Entry Table'!K935="","",'Data Entry Table'!K935)</f>
        <v/>
      </c>
      <c r="E935" s="9" t="str">
        <f>IF('Data Entry Table'!L935="","",'Data Entry Table'!L935)</f>
        <v/>
      </c>
      <c r="F935" s="9" t="str">
        <f>IF('Data Entry Table'!M935="","",'Data Entry Table'!M935)</f>
        <v/>
      </c>
      <c r="G935" s="9" t="str">
        <f>IF('Data Entry Table'!N935="","",'Data Entry Table'!N935)</f>
        <v/>
      </c>
      <c r="H935" s="10" t="str">
        <f t="shared" si="0"/>
        <v/>
      </c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</row>
    <row r="936" spans="1:31" ht="15.75" customHeight="1" x14ac:dyDescent="0.2">
      <c r="A936" s="7"/>
      <c r="B936" s="7"/>
      <c r="C936" s="8" t="str">
        <f>IF('Data Entry Table'!C936="","",'Data Entry Table'!C936)</f>
        <v/>
      </c>
      <c r="D936" s="9" t="str">
        <f>IF('Data Entry Table'!K936="","",'Data Entry Table'!K936)</f>
        <v/>
      </c>
      <c r="E936" s="9" t="str">
        <f>IF('Data Entry Table'!L936="","",'Data Entry Table'!L936)</f>
        <v/>
      </c>
      <c r="F936" s="9" t="str">
        <f>IF('Data Entry Table'!M936="","",'Data Entry Table'!M936)</f>
        <v/>
      </c>
      <c r="G936" s="9" t="str">
        <f>IF('Data Entry Table'!N936="","",'Data Entry Table'!N936)</f>
        <v/>
      </c>
      <c r="H936" s="10" t="str">
        <f t="shared" si="0"/>
        <v/>
      </c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</row>
    <row r="937" spans="1:31" ht="15.75" customHeight="1" x14ac:dyDescent="0.2">
      <c r="A937" s="7"/>
      <c r="B937" s="7"/>
      <c r="C937" s="8" t="str">
        <f>IF('Data Entry Table'!C937="","",'Data Entry Table'!C937)</f>
        <v/>
      </c>
      <c r="D937" s="9" t="str">
        <f>IF('Data Entry Table'!K937="","",'Data Entry Table'!K937)</f>
        <v/>
      </c>
      <c r="E937" s="9" t="str">
        <f>IF('Data Entry Table'!L937="","",'Data Entry Table'!L937)</f>
        <v/>
      </c>
      <c r="F937" s="9" t="str">
        <f>IF('Data Entry Table'!M937="","",'Data Entry Table'!M937)</f>
        <v/>
      </c>
      <c r="G937" s="9" t="str">
        <f>IF('Data Entry Table'!N937="","",'Data Entry Table'!N937)</f>
        <v/>
      </c>
      <c r="H937" s="10" t="str">
        <f t="shared" si="0"/>
        <v/>
      </c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</row>
    <row r="938" spans="1:31" ht="15.75" customHeight="1" x14ac:dyDescent="0.2">
      <c r="A938" s="7"/>
      <c r="B938" s="7"/>
      <c r="C938" s="8" t="str">
        <f>IF('Data Entry Table'!C938="","",'Data Entry Table'!C938)</f>
        <v/>
      </c>
      <c r="D938" s="9" t="str">
        <f>IF('Data Entry Table'!K938="","",'Data Entry Table'!K938)</f>
        <v/>
      </c>
      <c r="E938" s="9" t="str">
        <f>IF('Data Entry Table'!L938="","",'Data Entry Table'!L938)</f>
        <v/>
      </c>
      <c r="F938" s="9" t="str">
        <f>IF('Data Entry Table'!M938="","",'Data Entry Table'!M938)</f>
        <v/>
      </c>
      <c r="G938" s="9" t="str">
        <f>IF('Data Entry Table'!N938="","",'Data Entry Table'!N938)</f>
        <v/>
      </c>
      <c r="H938" s="10" t="str">
        <f t="shared" si="0"/>
        <v/>
      </c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</row>
    <row r="939" spans="1:31" ht="15.75" customHeight="1" x14ac:dyDescent="0.2">
      <c r="A939" s="7"/>
      <c r="B939" s="7"/>
      <c r="C939" s="8" t="str">
        <f>IF('Data Entry Table'!C939="","",'Data Entry Table'!C939)</f>
        <v/>
      </c>
      <c r="D939" s="9" t="str">
        <f>IF('Data Entry Table'!K939="","",'Data Entry Table'!K939)</f>
        <v/>
      </c>
      <c r="E939" s="9" t="str">
        <f>IF('Data Entry Table'!L939="","",'Data Entry Table'!L939)</f>
        <v/>
      </c>
      <c r="F939" s="9" t="str">
        <f>IF('Data Entry Table'!M939="","",'Data Entry Table'!M939)</f>
        <v/>
      </c>
      <c r="G939" s="9" t="str">
        <f>IF('Data Entry Table'!N939="","",'Data Entry Table'!N939)</f>
        <v/>
      </c>
      <c r="H939" s="10" t="str">
        <f t="shared" si="0"/>
        <v/>
      </c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</row>
    <row r="940" spans="1:31" ht="15.75" customHeight="1" x14ac:dyDescent="0.2">
      <c r="A940" s="7"/>
      <c r="B940" s="7"/>
      <c r="C940" s="8" t="str">
        <f>IF('Data Entry Table'!C940="","",'Data Entry Table'!C940)</f>
        <v/>
      </c>
      <c r="D940" s="9" t="str">
        <f>IF('Data Entry Table'!K940="","",'Data Entry Table'!K940)</f>
        <v/>
      </c>
      <c r="E940" s="9" t="str">
        <f>IF('Data Entry Table'!L940="","",'Data Entry Table'!L940)</f>
        <v/>
      </c>
      <c r="F940" s="9" t="str">
        <f>IF('Data Entry Table'!M940="","",'Data Entry Table'!M940)</f>
        <v/>
      </c>
      <c r="G940" s="9" t="str">
        <f>IF('Data Entry Table'!N940="","",'Data Entry Table'!N940)</f>
        <v/>
      </c>
      <c r="H940" s="10" t="str">
        <f t="shared" si="0"/>
        <v/>
      </c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</row>
    <row r="941" spans="1:31" ht="15.75" customHeight="1" x14ac:dyDescent="0.2">
      <c r="A941" s="7"/>
      <c r="B941" s="7"/>
      <c r="C941" s="8" t="str">
        <f>IF('Data Entry Table'!C941="","",'Data Entry Table'!C941)</f>
        <v/>
      </c>
      <c r="D941" s="9" t="str">
        <f>IF('Data Entry Table'!K941="","",'Data Entry Table'!K941)</f>
        <v/>
      </c>
      <c r="E941" s="9" t="str">
        <f>IF('Data Entry Table'!L941="","",'Data Entry Table'!L941)</f>
        <v/>
      </c>
      <c r="F941" s="9" t="str">
        <f>IF('Data Entry Table'!M941="","",'Data Entry Table'!M941)</f>
        <v/>
      </c>
      <c r="G941" s="9" t="str">
        <f>IF('Data Entry Table'!N941="","",'Data Entry Table'!N941)</f>
        <v/>
      </c>
      <c r="H941" s="10" t="str">
        <f t="shared" si="0"/>
        <v/>
      </c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</row>
    <row r="942" spans="1:31" ht="15.75" customHeight="1" x14ac:dyDescent="0.2">
      <c r="A942" s="7"/>
      <c r="B942" s="7"/>
      <c r="C942" s="8" t="str">
        <f>IF('Data Entry Table'!C942="","",'Data Entry Table'!C942)</f>
        <v/>
      </c>
      <c r="D942" s="9" t="str">
        <f>IF('Data Entry Table'!K942="","",'Data Entry Table'!K942)</f>
        <v/>
      </c>
      <c r="E942" s="9" t="str">
        <f>IF('Data Entry Table'!L942="","",'Data Entry Table'!L942)</f>
        <v/>
      </c>
      <c r="F942" s="9" t="str">
        <f>IF('Data Entry Table'!M942="","",'Data Entry Table'!M942)</f>
        <v/>
      </c>
      <c r="G942" s="9" t="str">
        <f>IF('Data Entry Table'!N942="","",'Data Entry Table'!N942)</f>
        <v/>
      </c>
      <c r="H942" s="10" t="str">
        <f t="shared" si="0"/>
        <v/>
      </c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</row>
    <row r="943" spans="1:31" ht="15.75" customHeight="1" x14ac:dyDescent="0.2">
      <c r="A943" s="7"/>
      <c r="B943" s="7"/>
      <c r="C943" s="8" t="str">
        <f>IF('Data Entry Table'!C943="","",'Data Entry Table'!C943)</f>
        <v/>
      </c>
      <c r="D943" s="9" t="str">
        <f>IF('Data Entry Table'!K943="","",'Data Entry Table'!K943)</f>
        <v/>
      </c>
      <c r="E943" s="9" t="str">
        <f>IF('Data Entry Table'!L943="","",'Data Entry Table'!L943)</f>
        <v/>
      </c>
      <c r="F943" s="9" t="str">
        <f>IF('Data Entry Table'!M943="","",'Data Entry Table'!M943)</f>
        <v/>
      </c>
      <c r="G943" s="9" t="str">
        <f>IF('Data Entry Table'!N943="","",'Data Entry Table'!N943)</f>
        <v/>
      </c>
      <c r="H943" s="10" t="str">
        <f t="shared" si="0"/>
        <v/>
      </c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</row>
    <row r="944" spans="1:31" ht="15.75" customHeight="1" x14ac:dyDescent="0.2">
      <c r="A944" s="7"/>
      <c r="B944" s="7"/>
      <c r="C944" s="8" t="str">
        <f>IF('Data Entry Table'!C944="","",'Data Entry Table'!C944)</f>
        <v/>
      </c>
      <c r="D944" s="9" t="str">
        <f>IF('Data Entry Table'!K944="","",'Data Entry Table'!K944)</f>
        <v/>
      </c>
      <c r="E944" s="9" t="str">
        <f>IF('Data Entry Table'!L944="","",'Data Entry Table'!L944)</f>
        <v/>
      </c>
      <c r="F944" s="9" t="str">
        <f>IF('Data Entry Table'!M944="","",'Data Entry Table'!M944)</f>
        <v/>
      </c>
      <c r="G944" s="9" t="str">
        <f>IF('Data Entry Table'!N944="","",'Data Entry Table'!N944)</f>
        <v/>
      </c>
      <c r="H944" s="10" t="str">
        <f t="shared" si="0"/>
        <v/>
      </c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</row>
    <row r="945" spans="1:31" ht="15.75" customHeight="1" x14ac:dyDescent="0.2">
      <c r="A945" s="7"/>
      <c r="B945" s="7"/>
      <c r="C945" s="8" t="str">
        <f>IF('Data Entry Table'!C945="","",'Data Entry Table'!C945)</f>
        <v/>
      </c>
      <c r="D945" s="9" t="str">
        <f>IF('Data Entry Table'!K945="","",'Data Entry Table'!K945)</f>
        <v/>
      </c>
      <c r="E945" s="9" t="str">
        <f>IF('Data Entry Table'!L945="","",'Data Entry Table'!L945)</f>
        <v/>
      </c>
      <c r="F945" s="9" t="str">
        <f>IF('Data Entry Table'!M945="","",'Data Entry Table'!M945)</f>
        <v/>
      </c>
      <c r="G945" s="9" t="str">
        <f>IF('Data Entry Table'!N945="","",'Data Entry Table'!N945)</f>
        <v/>
      </c>
      <c r="H945" s="10" t="str">
        <f t="shared" si="0"/>
        <v/>
      </c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</row>
    <row r="946" spans="1:31" ht="15.75" customHeight="1" x14ac:dyDescent="0.2">
      <c r="A946" s="7"/>
      <c r="B946" s="7"/>
      <c r="C946" s="8" t="str">
        <f>IF('Data Entry Table'!C946="","",'Data Entry Table'!C946)</f>
        <v/>
      </c>
      <c r="D946" s="9" t="str">
        <f>IF('Data Entry Table'!K946="","",'Data Entry Table'!K946)</f>
        <v/>
      </c>
      <c r="E946" s="9" t="str">
        <f>IF('Data Entry Table'!L946="","",'Data Entry Table'!L946)</f>
        <v/>
      </c>
      <c r="F946" s="9" t="str">
        <f>IF('Data Entry Table'!M946="","",'Data Entry Table'!M946)</f>
        <v/>
      </c>
      <c r="G946" s="9" t="str">
        <f>IF('Data Entry Table'!N946="","",'Data Entry Table'!N946)</f>
        <v/>
      </c>
      <c r="H946" s="10" t="str">
        <f t="shared" si="0"/>
        <v/>
      </c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</row>
    <row r="947" spans="1:31" ht="15.75" customHeight="1" x14ac:dyDescent="0.2">
      <c r="A947" s="7"/>
      <c r="B947" s="7"/>
      <c r="C947" s="8" t="str">
        <f>IF('Data Entry Table'!C947="","",'Data Entry Table'!C947)</f>
        <v/>
      </c>
      <c r="D947" s="9" t="str">
        <f>IF('Data Entry Table'!K947="","",'Data Entry Table'!K947)</f>
        <v/>
      </c>
      <c r="E947" s="9" t="str">
        <f>IF('Data Entry Table'!L947="","",'Data Entry Table'!L947)</f>
        <v/>
      </c>
      <c r="F947" s="9" t="str">
        <f>IF('Data Entry Table'!M947="","",'Data Entry Table'!M947)</f>
        <v/>
      </c>
      <c r="G947" s="9" t="str">
        <f>IF('Data Entry Table'!N947="","",'Data Entry Table'!N947)</f>
        <v/>
      </c>
      <c r="H947" s="10" t="str">
        <f t="shared" si="0"/>
        <v/>
      </c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</row>
    <row r="948" spans="1:31" ht="15.75" customHeight="1" x14ac:dyDescent="0.2">
      <c r="A948" s="7"/>
      <c r="B948" s="7"/>
      <c r="C948" s="8" t="str">
        <f>IF('Data Entry Table'!C948="","",'Data Entry Table'!C948)</f>
        <v/>
      </c>
      <c r="D948" s="9" t="str">
        <f>IF('Data Entry Table'!K948="","",'Data Entry Table'!K948)</f>
        <v/>
      </c>
      <c r="E948" s="9" t="str">
        <f>IF('Data Entry Table'!L948="","",'Data Entry Table'!L948)</f>
        <v/>
      </c>
      <c r="F948" s="9" t="str">
        <f>IF('Data Entry Table'!M948="","",'Data Entry Table'!M948)</f>
        <v/>
      </c>
      <c r="G948" s="9" t="str">
        <f>IF('Data Entry Table'!N948="","",'Data Entry Table'!N948)</f>
        <v/>
      </c>
      <c r="H948" s="10" t="str">
        <f t="shared" si="0"/>
        <v/>
      </c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</row>
    <row r="949" spans="1:31" ht="15.75" customHeight="1" x14ac:dyDescent="0.2">
      <c r="A949" s="7"/>
      <c r="B949" s="7"/>
      <c r="C949" s="8" t="str">
        <f>IF('Data Entry Table'!C949="","",'Data Entry Table'!C949)</f>
        <v/>
      </c>
      <c r="D949" s="9" t="str">
        <f>IF('Data Entry Table'!K949="","",'Data Entry Table'!K949)</f>
        <v/>
      </c>
      <c r="E949" s="9" t="str">
        <f>IF('Data Entry Table'!L949="","",'Data Entry Table'!L949)</f>
        <v/>
      </c>
      <c r="F949" s="9" t="str">
        <f>IF('Data Entry Table'!M949="","",'Data Entry Table'!M949)</f>
        <v/>
      </c>
      <c r="G949" s="9" t="str">
        <f>IF('Data Entry Table'!N949="","",'Data Entry Table'!N949)</f>
        <v/>
      </c>
      <c r="H949" s="10" t="str">
        <f t="shared" si="0"/>
        <v/>
      </c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</row>
    <row r="950" spans="1:31" ht="15.75" customHeight="1" x14ac:dyDescent="0.2">
      <c r="A950" s="7"/>
      <c r="B950" s="7"/>
      <c r="C950" s="8" t="str">
        <f>IF('Data Entry Table'!C950="","",'Data Entry Table'!C950)</f>
        <v/>
      </c>
      <c r="D950" s="9" t="str">
        <f>IF('Data Entry Table'!K950="","",'Data Entry Table'!K950)</f>
        <v/>
      </c>
      <c r="E950" s="9" t="str">
        <f>IF('Data Entry Table'!L950="","",'Data Entry Table'!L950)</f>
        <v/>
      </c>
      <c r="F950" s="9" t="str">
        <f>IF('Data Entry Table'!M950="","",'Data Entry Table'!M950)</f>
        <v/>
      </c>
      <c r="G950" s="9" t="str">
        <f>IF('Data Entry Table'!N950="","",'Data Entry Table'!N950)</f>
        <v/>
      </c>
      <c r="H950" s="10" t="str">
        <f t="shared" si="0"/>
        <v/>
      </c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</row>
    <row r="951" spans="1:31" ht="15.75" customHeight="1" x14ac:dyDescent="0.2">
      <c r="A951" s="7"/>
      <c r="B951" s="7"/>
      <c r="C951" s="8" t="str">
        <f>IF('Data Entry Table'!C951="","",'Data Entry Table'!C951)</f>
        <v/>
      </c>
      <c r="D951" s="9" t="str">
        <f>IF('Data Entry Table'!K951="","",'Data Entry Table'!K951)</f>
        <v/>
      </c>
      <c r="E951" s="9" t="str">
        <f>IF('Data Entry Table'!L951="","",'Data Entry Table'!L951)</f>
        <v/>
      </c>
      <c r="F951" s="9" t="str">
        <f>IF('Data Entry Table'!M951="","",'Data Entry Table'!M951)</f>
        <v/>
      </c>
      <c r="G951" s="9" t="str">
        <f>IF('Data Entry Table'!N951="","",'Data Entry Table'!N951)</f>
        <v/>
      </c>
      <c r="H951" s="10" t="str">
        <f t="shared" si="0"/>
        <v/>
      </c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</row>
    <row r="952" spans="1:31" ht="15.75" customHeight="1" x14ac:dyDescent="0.2">
      <c r="A952" s="7"/>
      <c r="B952" s="7"/>
      <c r="C952" s="8" t="str">
        <f>IF('Data Entry Table'!C952="","",'Data Entry Table'!C952)</f>
        <v/>
      </c>
      <c r="D952" s="9" t="str">
        <f>IF('Data Entry Table'!K952="","",'Data Entry Table'!K952)</f>
        <v/>
      </c>
      <c r="E952" s="9" t="str">
        <f>IF('Data Entry Table'!L952="","",'Data Entry Table'!L952)</f>
        <v/>
      </c>
      <c r="F952" s="9" t="str">
        <f>IF('Data Entry Table'!M952="","",'Data Entry Table'!M952)</f>
        <v/>
      </c>
      <c r="G952" s="9" t="str">
        <f>IF('Data Entry Table'!N952="","",'Data Entry Table'!N952)</f>
        <v/>
      </c>
      <c r="H952" s="10" t="str">
        <f t="shared" si="0"/>
        <v/>
      </c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</row>
    <row r="953" spans="1:31" ht="15.75" customHeight="1" x14ac:dyDescent="0.2">
      <c r="A953" s="7"/>
      <c r="B953" s="7"/>
      <c r="C953" s="8" t="str">
        <f>IF('Data Entry Table'!C953="","",'Data Entry Table'!C953)</f>
        <v/>
      </c>
      <c r="D953" s="9" t="str">
        <f>IF('Data Entry Table'!K953="","",'Data Entry Table'!K953)</f>
        <v/>
      </c>
      <c r="E953" s="9" t="str">
        <f>IF('Data Entry Table'!L953="","",'Data Entry Table'!L953)</f>
        <v/>
      </c>
      <c r="F953" s="9" t="str">
        <f>IF('Data Entry Table'!M953="","",'Data Entry Table'!M953)</f>
        <v/>
      </c>
      <c r="G953" s="9" t="str">
        <f>IF('Data Entry Table'!N953="","",'Data Entry Table'!N953)</f>
        <v/>
      </c>
      <c r="H953" s="10" t="str">
        <f t="shared" si="0"/>
        <v/>
      </c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</row>
    <row r="954" spans="1:31" ht="15.75" customHeight="1" x14ac:dyDescent="0.2">
      <c r="A954" s="7"/>
      <c r="B954" s="7"/>
      <c r="C954" s="8" t="str">
        <f>IF('Data Entry Table'!C954="","",'Data Entry Table'!C954)</f>
        <v/>
      </c>
      <c r="D954" s="9" t="str">
        <f>IF('Data Entry Table'!K954="","",'Data Entry Table'!K954)</f>
        <v/>
      </c>
      <c r="E954" s="9" t="str">
        <f>IF('Data Entry Table'!L954="","",'Data Entry Table'!L954)</f>
        <v/>
      </c>
      <c r="F954" s="9" t="str">
        <f>IF('Data Entry Table'!M954="","",'Data Entry Table'!M954)</f>
        <v/>
      </c>
      <c r="G954" s="9" t="str">
        <f>IF('Data Entry Table'!N954="","",'Data Entry Table'!N954)</f>
        <v/>
      </c>
      <c r="H954" s="10" t="str">
        <f t="shared" si="0"/>
        <v/>
      </c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</row>
    <row r="955" spans="1:31" ht="15.75" customHeight="1" x14ac:dyDescent="0.2">
      <c r="A955" s="7"/>
      <c r="B955" s="7"/>
      <c r="C955" s="8" t="str">
        <f>IF('Data Entry Table'!C955="","",'Data Entry Table'!C955)</f>
        <v/>
      </c>
      <c r="D955" s="9" t="str">
        <f>IF('Data Entry Table'!K955="","",'Data Entry Table'!K955)</f>
        <v/>
      </c>
      <c r="E955" s="9" t="str">
        <f>IF('Data Entry Table'!L955="","",'Data Entry Table'!L955)</f>
        <v/>
      </c>
      <c r="F955" s="9" t="str">
        <f>IF('Data Entry Table'!M955="","",'Data Entry Table'!M955)</f>
        <v/>
      </c>
      <c r="G955" s="9" t="str">
        <f>IF('Data Entry Table'!N955="","",'Data Entry Table'!N955)</f>
        <v/>
      </c>
      <c r="H955" s="10" t="str">
        <f t="shared" si="0"/>
        <v/>
      </c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</row>
    <row r="956" spans="1:31" ht="15.75" customHeight="1" x14ac:dyDescent="0.2">
      <c r="A956" s="7"/>
      <c r="B956" s="7"/>
      <c r="C956" s="8" t="str">
        <f>IF('Data Entry Table'!C956="","",'Data Entry Table'!C956)</f>
        <v/>
      </c>
      <c r="D956" s="9" t="str">
        <f>IF('Data Entry Table'!K956="","",'Data Entry Table'!K956)</f>
        <v/>
      </c>
      <c r="E956" s="9" t="str">
        <f>IF('Data Entry Table'!L956="","",'Data Entry Table'!L956)</f>
        <v/>
      </c>
      <c r="F956" s="9" t="str">
        <f>IF('Data Entry Table'!M956="","",'Data Entry Table'!M956)</f>
        <v/>
      </c>
      <c r="G956" s="9" t="str">
        <f>IF('Data Entry Table'!N956="","",'Data Entry Table'!N956)</f>
        <v/>
      </c>
      <c r="H956" s="10" t="str">
        <f t="shared" si="0"/>
        <v/>
      </c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</row>
    <row r="957" spans="1:31" ht="15.75" customHeight="1" x14ac:dyDescent="0.2">
      <c r="A957" s="7"/>
      <c r="B957" s="7"/>
      <c r="C957" s="8" t="str">
        <f>IF('Data Entry Table'!C957="","",'Data Entry Table'!C957)</f>
        <v/>
      </c>
      <c r="D957" s="9" t="str">
        <f>IF('Data Entry Table'!K957="","",'Data Entry Table'!K957)</f>
        <v/>
      </c>
      <c r="E957" s="9" t="str">
        <f>IF('Data Entry Table'!L957="","",'Data Entry Table'!L957)</f>
        <v/>
      </c>
      <c r="F957" s="9" t="str">
        <f>IF('Data Entry Table'!M957="","",'Data Entry Table'!M957)</f>
        <v/>
      </c>
      <c r="G957" s="9" t="str">
        <f>IF('Data Entry Table'!N957="","",'Data Entry Table'!N957)</f>
        <v/>
      </c>
      <c r="H957" s="10" t="str">
        <f t="shared" si="0"/>
        <v/>
      </c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</row>
    <row r="958" spans="1:31" ht="15.75" customHeight="1" x14ac:dyDescent="0.2">
      <c r="A958" s="7"/>
      <c r="B958" s="7"/>
      <c r="C958" s="8" t="str">
        <f>IF('Data Entry Table'!C958="","",'Data Entry Table'!C958)</f>
        <v/>
      </c>
      <c r="D958" s="9" t="str">
        <f>IF('Data Entry Table'!K958="","",'Data Entry Table'!K958)</f>
        <v/>
      </c>
      <c r="E958" s="9" t="str">
        <f>IF('Data Entry Table'!L958="","",'Data Entry Table'!L958)</f>
        <v/>
      </c>
      <c r="F958" s="9" t="str">
        <f>IF('Data Entry Table'!M958="","",'Data Entry Table'!M958)</f>
        <v/>
      </c>
      <c r="G958" s="9" t="str">
        <f>IF('Data Entry Table'!N958="","",'Data Entry Table'!N958)</f>
        <v/>
      </c>
      <c r="H958" s="10" t="str">
        <f t="shared" si="0"/>
        <v/>
      </c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</row>
    <row r="959" spans="1:31" ht="15.75" customHeight="1" x14ac:dyDescent="0.2">
      <c r="A959" s="7"/>
      <c r="B959" s="7"/>
      <c r="C959" s="8" t="str">
        <f>IF('Data Entry Table'!C959="","",'Data Entry Table'!C959)</f>
        <v/>
      </c>
      <c r="D959" s="9" t="str">
        <f>IF('Data Entry Table'!K959="","",'Data Entry Table'!K959)</f>
        <v/>
      </c>
      <c r="E959" s="9" t="str">
        <f>IF('Data Entry Table'!L959="","",'Data Entry Table'!L959)</f>
        <v/>
      </c>
      <c r="F959" s="9" t="str">
        <f>IF('Data Entry Table'!M959="","",'Data Entry Table'!M959)</f>
        <v/>
      </c>
      <c r="G959" s="9" t="str">
        <f>IF('Data Entry Table'!N959="","",'Data Entry Table'!N959)</f>
        <v/>
      </c>
      <c r="H959" s="10" t="str">
        <f t="shared" si="0"/>
        <v/>
      </c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</row>
    <row r="960" spans="1:31" ht="15.75" customHeight="1" x14ac:dyDescent="0.2">
      <c r="A960" s="7"/>
      <c r="B960" s="7"/>
      <c r="C960" s="8" t="str">
        <f>IF('Data Entry Table'!C960="","",'Data Entry Table'!C960)</f>
        <v/>
      </c>
      <c r="D960" s="9" t="str">
        <f>IF('Data Entry Table'!K960="","",'Data Entry Table'!K960)</f>
        <v/>
      </c>
      <c r="E960" s="9" t="str">
        <f>IF('Data Entry Table'!L960="","",'Data Entry Table'!L960)</f>
        <v/>
      </c>
      <c r="F960" s="9" t="str">
        <f>IF('Data Entry Table'!M960="","",'Data Entry Table'!M960)</f>
        <v/>
      </c>
      <c r="G960" s="9" t="str">
        <f>IF('Data Entry Table'!N960="","",'Data Entry Table'!N960)</f>
        <v/>
      </c>
      <c r="H960" s="10" t="str">
        <f t="shared" si="0"/>
        <v/>
      </c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</row>
    <row r="961" spans="1:31" ht="15.75" customHeight="1" x14ac:dyDescent="0.2">
      <c r="A961" s="7"/>
      <c r="B961" s="7"/>
      <c r="C961" s="8" t="str">
        <f>IF('Data Entry Table'!C961="","",'Data Entry Table'!C961)</f>
        <v/>
      </c>
      <c r="D961" s="9" t="str">
        <f>IF('Data Entry Table'!K961="","",'Data Entry Table'!K961)</f>
        <v/>
      </c>
      <c r="E961" s="9" t="str">
        <f>IF('Data Entry Table'!L961="","",'Data Entry Table'!L961)</f>
        <v/>
      </c>
      <c r="F961" s="9" t="str">
        <f>IF('Data Entry Table'!M961="","",'Data Entry Table'!M961)</f>
        <v/>
      </c>
      <c r="G961" s="9" t="str">
        <f>IF('Data Entry Table'!N961="","",'Data Entry Table'!N961)</f>
        <v/>
      </c>
      <c r="H961" s="10" t="str">
        <f t="shared" si="0"/>
        <v/>
      </c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</row>
    <row r="962" spans="1:31" ht="15.75" customHeight="1" x14ac:dyDescent="0.2">
      <c r="A962" s="7"/>
      <c r="B962" s="7"/>
      <c r="C962" s="8" t="str">
        <f>IF('Data Entry Table'!C962="","",'Data Entry Table'!C962)</f>
        <v/>
      </c>
      <c r="D962" s="9" t="str">
        <f>IF('Data Entry Table'!K962="","",'Data Entry Table'!K962)</f>
        <v/>
      </c>
      <c r="E962" s="9" t="str">
        <f>IF('Data Entry Table'!L962="","",'Data Entry Table'!L962)</f>
        <v/>
      </c>
      <c r="F962" s="9" t="str">
        <f>IF('Data Entry Table'!M962="","",'Data Entry Table'!M962)</f>
        <v/>
      </c>
      <c r="G962" s="9" t="str">
        <f>IF('Data Entry Table'!N962="","",'Data Entry Table'!N962)</f>
        <v/>
      </c>
      <c r="H962" s="10" t="str">
        <f t="shared" si="0"/>
        <v/>
      </c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</row>
    <row r="963" spans="1:31" ht="15.75" customHeight="1" x14ac:dyDescent="0.2">
      <c r="A963" s="7"/>
      <c r="B963" s="7"/>
      <c r="C963" s="8" t="str">
        <f>IF('Data Entry Table'!C963="","",'Data Entry Table'!C963)</f>
        <v/>
      </c>
      <c r="D963" s="9" t="str">
        <f>IF('Data Entry Table'!K963="","",'Data Entry Table'!K963)</f>
        <v/>
      </c>
      <c r="E963" s="9" t="str">
        <f>IF('Data Entry Table'!L963="","",'Data Entry Table'!L963)</f>
        <v/>
      </c>
      <c r="F963" s="9" t="str">
        <f>IF('Data Entry Table'!M963="","",'Data Entry Table'!M963)</f>
        <v/>
      </c>
      <c r="G963" s="9" t="str">
        <f>IF('Data Entry Table'!N963="","",'Data Entry Table'!N963)</f>
        <v/>
      </c>
      <c r="H963" s="10" t="str">
        <f t="shared" si="0"/>
        <v/>
      </c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</row>
    <row r="964" spans="1:31" ht="15.75" customHeight="1" x14ac:dyDescent="0.2">
      <c r="A964" s="7"/>
      <c r="B964" s="7"/>
      <c r="C964" s="8" t="str">
        <f>IF('Data Entry Table'!C964="","",'Data Entry Table'!C964)</f>
        <v/>
      </c>
      <c r="D964" s="9" t="str">
        <f>IF('Data Entry Table'!K964="","",'Data Entry Table'!K964)</f>
        <v/>
      </c>
      <c r="E964" s="9" t="str">
        <f>IF('Data Entry Table'!L964="","",'Data Entry Table'!L964)</f>
        <v/>
      </c>
      <c r="F964" s="9" t="str">
        <f>IF('Data Entry Table'!M964="","",'Data Entry Table'!M964)</f>
        <v/>
      </c>
      <c r="G964" s="9" t="str">
        <f>IF('Data Entry Table'!N964="","",'Data Entry Table'!N964)</f>
        <v/>
      </c>
      <c r="H964" s="10" t="str">
        <f t="shared" si="0"/>
        <v/>
      </c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</row>
    <row r="965" spans="1:31" ht="15.75" customHeight="1" x14ac:dyDescent="0.2">
      <c r="A965" s="7"/>
      <c r="B965" s="7"/>
      <c r="C965" s="8" t="str">
        <f>IF('Data Entry Table'!C965="","",'Data Entry Table'!C965)</f>
        <v/>
      </c>
      <c r="D965" s="9" t="str">
        <f>IF('Data Entry Table'!K965="","",'Data Entry Table'!K965)</f>
        <v/>
      </c>
      <c r="E965" s="9" t="str">
        <f>IF('Data Entry Table'!L965="","",'Data Entry Table'!L965)</f>
        <v/>
      </c>
      <c r="F965" s="9" t="str">
        <f>IF('Data Entry Table'!M965="","",'Data Entry Table'!M965)</f>
        <v/>
      </c>
      <c r="G965" s="9" t="str">
        <f>IF('Data Entry Table'!N965="","",'Data Entry Table'!N965)</f>
        <v/>
      </c>
      <c r="H965" s="10" t="str">
        <f t="shared" si="0"/>
        <v/>
      </c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</row>
    <row r="966" spans="1:31" ht="15.75" customHeight="1" x14ac:dyDescent="0.2">
      <c r="A966" s="7"/>
      <c r="B966" s="7"/>
      <c r="C966" s="8" t="str">
        <f>IF('Data Entry Table'!C966="","",'Data Entry Table'!C966)</f>
        <v/>
      </c>
      <c r="D966" s="9" t="str">
        <f>IF('Data Entry Table'!K966="","",'Data Entry Table'!K966)</f>
        <v/>
      </c>
      <c r="E966" s="9" t="str">
        <f>IF('Data Entry Table'!L966="","",'Data Entry Table'!L966)</f>
        <v/>
      </c>
      <c r="F966" s="9" t="str">
        <f>IF('Data Entry Table'!M966="","",'Data Entry Table'!M966)</f>
        <v/>
      </c>
      <c r="G966" s="9" t="str">
        <f>IF('Data Entry Table'!N966="","",'Data Entry Table'!N966)</f>
        <v/>
      </c>
      <c r="H966" s="10" t="str">
        <f t="shared" si="0"/>
        <v/>
      </c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</row>
    <row r="967" spans="1:31" ht="15.75" customHeight="1" x14ac:dyDescent="0.2">
      <c r="A967" s="7"/>
      <c r="B967" s="7"/>
      <c r="C967" s="8" t="str">
        <f>IF('Data Entry Table'!C967="","",'Data Entry Table'!C967)</f>
        <v/>
      </c>
      <c r="D967" s="9" t="str">
        <f>IF('Data Entry Table'!K967="","",'Data Entry Table'!K967)</f>
        <v/>
      </c>
      <c r="E967" s="9" t="str">
        <f>IF('Data Entry Table'!L967="","",'Data Entry Table'!L967)</f>
        <v/>
      </c>
      <c r="F967" s="9" t="str">
        <f>IF('Data Entry Table'!M967="","",'Data Entry Table'!M967)</f>
        <v/>
      </c>
      <c r="G967" s="9" t="str">
        <f>IF('Data Entry Table'!N967="","",'Data Entry Table'!N967)</f>
        <v/>
      </c>
      <c r="H967" s="10" t="str">
        <f t="shared" si="0"/>
        <v/>
      </c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</row>
    <row r="968" spans="1:31" ht="15.75" customHeight="1" x14ac:dyDescent="0.2">
      <c r="A968" s="7"/>
      <c r="B968" s="7"/>
      <c r="C968" s="8" t="str">
        <f>IF('Data Entry Table'!C968="","",'Data Entry Table'!C968)</f>
        <v/>
      </c>
      <c r="D968" s="9" t="str">
        <f>IF('Data Entry Table'!K968="","",'Data Entry Table'!K968)</f>
        <v/>
      </c>
      <c r="E968" s="9" t="str">
        <f>IF('Data Entry Table'!L968="","",'Data Entry Table'!L968)</f>
        <v/>
      </c>
      <c r="F968" s="9" t="str">
        <f>IF('Data Entry Table'!M968="","",'Data Entry Table'!M968)</f>
        <v/>
      </c>
      <c r="G968" s="9" t="str">
        <f>IF('Data Entry Table'!N968="","",'Data Entry Table'!N968)</f>
        <v/>
      </c>
      <c r="H968" s="10" t="str">
        <f t="shared" si="0"/>
        <v/>
      </c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</row>
    <row r="969" spans="1:31" ht="15.75" customHeight="1" x14ac:dyDescent="0.2">
      <c r="A969" s="7"/>
      <c r="B969" s="7"/>
      <c r="C969" s="8" t="str">
        <f>IF('Data Entry Table'!C969="","",'Data Entry Table'!C969)</f>
        <v/>
      </c>
      <c r="D969" s="9" t="str">
        <f>IF('Data Entry Table'!K969="","",'Data Entry Table'!K969)</f>
        <v/>
      </c>
      <c r="E969" s="9" t="str">
        <f>IF('Data Entry Table'!L969="","",'Data Entry Table'!L969)</f>
        <v/>
      </c>
      <c r="F969" s="9" t="str">
        <f>IF('Data Entry Table'!M969="","",'Data Entry Table'!M969)</f>
        <v/>
      </c>
      <c r="G969" s="9" t="str">
        <f>IF('Data Entry Table'!N969="","",'Data Entry Table'!N969)</f>
        <v/>
      </c>
      <c r="H969" s="10" t="str">
        <f t="shared" si="0"/>
        <v/>
      </c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</row>
    <row r="970" spans="1:31" ht="15.75" customHeight="1" x14ac:dyDescent="0.2">
      <c r="A970" s="7"/>
      <c r="B970" s="7"/>
      <c r="C970" s="8" t="str">
        <f>IF('Data Entry Table'!C970="","",'Data Entry Table'!C970)</f>
        <v/>
      </c>
      <c r="D970" s="9" t="str">
        <f>IF('Data Entry Table'!K970="","",'Data Entry Table'!K970)</f>
        <v/>
      </c>
      <c r="E970" s="9" t="str">
        <f>IF('Data Entry Table'!L970="","",'Data Entry Table'!L970)</f>
        <v/>
      </c>
      <c r="F970" s="9" t="str">
        <f>IF('Data Entry Table'!M970="","",'Data Entry Table'!M970)</f>
        <v/>
      </c>
      <c r="G970" s="9" t="str">
        <f>IF('Data Entry Table'!N970="","",'Data Entry Table'!N970)</f>
        <v/>
      </c>
      <c r="H970" s="10" t="str">
        <f t="shared" si="0"/>
        <v/>
      </c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</row>
    <row r="971" spans="1:31" ht="15.75" customHeight="1" x14ac:dyDescent="0.2">
      <c r="A971" s="7"/>
      <c r="B971" s="7"/>
      <c r="C971" s="8" t="str">
        <f>IF('Data Entry Table'!C971="","",'Data Entry Table'!C971)</f>
        <v/>
      </c>
      <c r="D971" s="9" t="str">
        <f>IF('Data Entry Table'!K971="","",'Data Entry Table'!K971)</f>
        <v/>
      </c>
      <c r="E971" s="9" t="str">
        <f>IF('Data Entry Table'!L971="","",'Data Entry Table'!L971)</f>
        <v/>
      </c>
      <c r="F971" s="9" t="str">
        <f>IF('Data Entry Table'!M971="","",'Data Entry Table'!M971)</f>
        <v/>
      </c>
      <c r="G971" s="9" t="str">
        <f>IF('Data Entry Table'!N971="","",'Data Entry Table'!N971)</f>
        <v/>
      </c>
      <c r="H971" s="10" t="str">
        <f t="shared" si="0"/>
        <v/>
      </c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</row>
    <row r="972" spans="1:31" ht="15.75" customHeight="1" x14ac:dyDescent="0.2">
      <c r="A972" s="7"/>
      <c r="B972" s="7"/>
      <c r="C972" s="8" t="str">
        <f>IF('Data Entry Table'!C972="","",'Data Entry Table'!C972)</f>
        <v/>
      </c>
      <c r="D972" s="9" t="str">
        <f>IF('Data Entry Table'!K972="","",'Data Entry Table'!K972)</f>
        <v/>
      </c>
      <c r="E972" s="9" t="str">
        <f>IF('Data Entry Table'!L972="","",'Data Entry Table'!L972)</f>
        <v/>
      </c>
      <c r="F972" s="9" t="str">
        <f>IF('Data Entry Table'!M972="","",'Data Entry Table'!M972)</f>
        <v/>
      </c>
      <c r="G972" s="9" t="str">
        <f>IF('Data Entry Table'!N972="","",'Data Entry Table'!N972)</f>
        <v/>
      </c>
      <c r="H972" s="10" t="str">
        <f t="shared" si="0"/>
        <v/>
      </c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</row>
    <row r="973" spans="1:31" ht="15.75" customHeight="1" x14ac:dyDescent="0.2">
      <c r="A973" s="7"/>
      <c r="B973" s="7"/>
      <c r="C973" s="8" t="str">
        <f>IF('Data Entry Table'!C973="","",'Data Entry Table'!C973)</f>
        <v/>
      </c>
      <c r="D973" s="9" t="str">
        <f>IF('Data Entry Table'!K973="","",'Data Entry Table'!K973)</f>
        <v/>
      </c>
      <c r="E973" s="9" t="str">
        <f>IF('Data Entry Table'!L973="","",'Data Entry Table'!L973)</f>
        <v/>
      </c>
      <c r="F973" s="9" t="str">
        <f>IF('Data Entry Table'!M973="","",'Data Entry Table'!M973)</f>
        <v/>
      </c>
      <c r="G973" s="9" t="str">
        <f>IF('Data Entry Table'!N973="","",'Data Entry Table'!N973)</f>
        <v/>
      </c>
      <c r="H973" s="10" t="str">
        <f t="shared" si="0"/>
        <v/>
      </c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</row>
    <row r="974" spans="1:31" ht="15.75" customHeight="1" x14ac:dyDescent="0.2">
      <c r="A974" s="7"/>
      <c r="B974" s="7"/>
      <c r="C974" s="8" t="str">
        <f>IF('Data Entry Table'!C974="","",'Data Entry Table'!C974)</f>
        <v/>
      </c>
      <c r="D974" s="9" t="str">
        <f>IF('Data Entry Table'!K974="","",'Data Entry Table'!K974)</f>
        <v/>
      </c>
      <c r="E974" s="9" t="str">
        <f>IF('Data Entry Table'!L974="","",'Data Entry Table'!L974)</f>
        <v/>
      </c>
      <c r="F974" s="9" t="str">
        <f>IF('Data Entry Table'!M974="","",'Data Entry Table'!M974)</f>
        <v/>
      </c>
      <c r="G974" s="9" t="str">
        <f>IF('Data Entry Table'!N974="","",'Data Entry Table'!N974)</f>
        <v/>
      </c>
      <c r="H974" s="10" t="str">
        <f t="shared" si="0"/>
        <v/>
      </c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</row>
    <row r="975" spans="1:31" ht="15.75" customHeight="1" x14ac:dyDescent="0.2">
      <c r="A975" s="7"/>
      <c r="B975" s="7"/>
      <c r="C975" s="8" t="str">
        <f>IF('Data Entry Table'!C975="","",'Data Entry Table'!C975)</f>
        <v/>
      </c>
      <c r="D975" s="9" t="str">
        <f>IF('Data Entry Table'!K975="","",'Data Entry Table'!K975)</f>
        <v/>
      </c>
      <c r="E975" s="9" t="str">
        <f>IF('Data Entry Table'!L975="","",'Data Entry Table'!L975)</f>
        <v/>
      </c>
      <c r="F975" s="9" t="str">
        <f>IF('Data Entry Table'!M975="","",'Data Entry Table'!M975)</f>
        <v/>
      </c>
      <c r="G975" s="9" t="str">
        <f>IF('Data Entry Table'!N975="","",'Data Entry Table'!N975)</f>
        <v/>
      </c>
      <c r="H975" s="10" t="str">
        <f t="shared" si="0"/>
        <v/>
      </c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</row>
    <row r="976" spans="1:31" ht="15.75" customHeight="1" x14ac:dyDescent="0.2">
      <c r="A976" s="7"/>
      <c r="B976" s="7"/>
      <c r="C976" s="8" t="str">
        <f>IF('Data Entry Table'!C976="","",'Data Entry Table'!C976)</f>
        <v/>
      </c>
      <c r="D976" s="9" t="str">
        <f>IF('Data Entry Table'!K976="","",'Data Entry Table'!K976)</f>
        <v/>
      </c>
      <c r="E976" s="9" t="str">
        <f>IF('Data Entry Table'!L976="","",'Data Entry Table'!L976)</f>
        <v/>
      </c>
      <c r="F976" s="9" t="str">
        <f>IF('Data Entry Table'!M976="","",'Data Entry Table'!M976)</f>
        <v/>
      </c>
      <c r="G976" s="9" t="str">
        <f>IF('Data Entry Table'!N976="","",'Data Entry Table'!N976)</f>
        <v/>
      </c>
      <c r="H976" s="10" t="str">
        <f t="shared" si="0"/>
        <v/>
      </c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</row>
    <row r="977" spans="1:31" ht="15.75" customHeight="1" x14ac:dyDescent="0.2">
      <c r="A977" s="7"/>
      <c r="B977" s="7"/>
      <c r="C977" s="8" t="str">
        <f>IF('Data Entry Table'!C977="","",'Data Entry Table'!C977)</f>
        <v/>
      </c>
      <c r="D977" s="9" t="str">
        <f>IF('Data Entry Table'!K977="","",'Data Entry Table'!K977)</f>
        <v/>
      </c>
      <c r="E977" s="9" t="str">
        <f>IF('Data Entry Table'!L977="","",'Data Entry Table'!L977)</f>
        <v/>
      </c>
      <c r="F977" s="9" t="str">
        <f>IF('Data Entry Table'!M977="","",'Data Entry Table'!M977)</f>
        <v/>
      </c>
      <c r="G977" s="9" t="str">
        <f>IF('Data Entry Table'!N977="","",'Data Entry Table'!N977)</f>
        <v/>
      </c>
      <c r="H977" s="10" t="str">
        <f t="shared" si="0"/>
        <v/>
      </c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</row>
    <row r="978" spans="1:31" ht="15.75" customHeight="1" x14ac:dyDescent="0.2">
      <c r="A978" s="7"/>
      <c r="B978" s="7"/>
      <c r="C978" s="8" t="str">
        <f>IF('Data Entry Table'!C978="","",'Data Entry Table'!C978)</f>
        <v/>
      </c>
      <c r="D978" s="9" t="str">
        <f>IF('Data Entry Table'!K978="","",'Data Entry Table'!K978)</f>
        <v/>
      </c>
      <c r="E978" s="9" t="str">
        <f>IF('Data Entry Table'!L978="","",'Data Entry Table'!L978)</f>
        <v/>
      </c>
      <c r="F978" s="9" t="str">
        <f>IF('Data Entry Table'!M978="","",'Data Entry Table'!M978)</f>
        <v/>
      </c>
      <c r="G978" s="9" t="str">
        <f>IF('Data Entry Table'!N978="","",'Data Entry Table'!N978)</f>
        <v/>
      </c>
      <c r="H978" s="10" t="str">
        <f t="shared" si="0"/>
        <v/>
      </c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</row>
    <row r="979" spans="1:31" ht="15.75" customHeight="1" x14ac:dyDescent="0.2">
      <c r="A979" s="7"/>
      <c r="B979" s="7"/>
      <c r="C979" s="8" t="str">
        <f>IF('Data Entry Table'!C979="","",'Data Entry Table'!C979)</f>
        <v/>
      </c>
      <c r="D979" s="9" t="str">
        <f>IF('Data Entry Table'!K979="","",'Data Entry Table'!K979)</f>
        <v/>
      </c>
      <c r="E979" s="9" t="str">
        <f>IF('Data Entry Table'!L979="","",'Data Entry Table'!L979)</f>
        <v/>
      </c>
      <c r="F979" s="9" t="str">
        <f>IF('Data Entry Table'!M979="","",'Data Entry Table'!M979)</f>
        <v/>
      </c>
      <c r="G979" s="9" t="str">
        <f>IF('Data Entry Table'!N979="","",'Data Entry Table'!N979)</f>
        <v/>
      </c>
      <c r="H979" s="10" t="str">
        <f t="shared" si="0"/>
        <v/>
      </c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</row>
    <row r="980" spans="1:31" ht="15.75" customHeight="1" x14ac:dyDescent="0.2">
      <c r="A980" s="7"/>
      <c r="B980" s="7"/>
      <c r="C980" s="8" t="str">
        <f>IF('Data Entry Table'!C980="","",'Data Entry Table'!C980)</f>
        <v/>
      </c>
      <c r="D980" s="9" t="str">
        <f>IF('Data Entry Table'!K980="","",'Data Entry Table'!K980)</f>
        <v/>
      </c>
      <c r="E980" s="9" t="str">
        <f>IF('Data Entry Table'!L980="","",'Data Entry Table'!L980)</f>
        <v/>
      </c>
      <c r="F980" s="9" t="str">
        <f>IF('Data Entry Table'!M980="","",'Data Entry Table'!M980)</f>
        <v/>
      </c>
      <c r="G980" s="9" t="str">
        <f>IF('Data Entry Table'!N980="","",'Data Entry Table'!N980)</f>
        <v/>
      </c>
      <c r="H980" s="10" t="str">
        <f t="shared" si="0"/>
        <v/>
      </c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</row>
    <row r="981" spans="1:31" ht="15.75" customHeight="1" x14ac:dyDescent="0.2">
      <c r="A981" s="7"/>
      <c r="B981" s="7"/>
      <c r="C981" s="8" t="str">
        <f>IF('Data Entry Table'!C981="","",'Data Entry Table'!C981)</f>
        <v/>
      </c>
      <c r="D981" s="9" t="str">
        <f>IF('Data Entry Table'!K981="","",'Data Entry Table'!K981)</f>
        <v/>
      </c>
      <c r="E981" s="9" t="str">
        <f>IF('Data Entry Table'!L981="","",'Data Entry Table'!L981)</f>
        <v/>
      </c>
      <c r="F981" s="9" t="str">
        <f>IF('Data Entry Table'!M981="","",'Data Entry Table'!M981)</f>
        <v/>
      </c>
      <c r="G981" s="9" t="str">
        <f>IF('Data Entry Table'!N981="","",'Data Entry Table'!N981)</f>
        <v/>
      </c>
      <c r="H981" s="10" t="str">
        <f t="shared" si="0"/>
        <v/>
      </c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</row>
    <row r="982" spans="1:31" ht="15.75" customHeight="1" x14ac:dyDescent="0.2">
      <c r="A982" s="7"/>
      <c r="B982" s="7"/>
      <c r="C982" s="8" t="str">
        <f>IF('Data Entry Table'!C982="","",'Data Entry Table'!C982)</f>
        <v/>
      </c>
      <c r="D982" s="9" t="str">
        <f>IF('Data Entry Table'!K982="","",'Data Entry Table'!K982)</f>
        <v/>
      </c>
      <c r="E982" s="9" t="str">
        <f>IF('Data Entry Table'!L982="","",'Data Entry Table'!L982)</f>
        <v/>
      </c>
      <c r="F982" s="9" t="str">
        <f>IF('Data Entry Table'!M982="","",'Data Entry Table'!M982)</f>
        <v/>
      </c>
      <c r="G982" s="9" t="str">
        <f>IF('Data Entry Table'!N982="","",'Data Entry Table'!N982)</f>
        <v/>
      </c>
      <c r="H982" s="10" t="str">
        <f t="shared" si="0"/>
        <v/>
      </c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</row>
    <row r="983" spans="1:31" ht="15.75" customHeight="1" x14ac:dyDescent="0.2">
      <c r="A983" s="7"/>
      <c r="B983" s="7"/>
      <c r="C983" s="8" t="str">
        <f>IF('Data Entry Table'!C983="","",'Data Entry Table'!C983)</f>
        <v/>
      </c>
      <c r="D983" s="9" t="str">
        <f>IF('Data Entry Table'!K983="","",'Data Entry Table'!K983)</f>
        <v/>
      </c>
      <c r="E983" s="9" t="str">
        <f>IF('Data Entry Table'!L983="","",'Data Entry Table'!L983)</f>
        <v/>
      </c>
      <c r="F983" s="9" t="str">
        <f>IF('Data Entry Table'!M983="","",'Data Entry Table'!M983)</f>
        <v/>
      </c>
      <c r="G983" s="9" t="str">
        <f>IF('Data Entry Table'!N983="","",'Data Entry Table'!N983)</f>
        <v/>
      </c>
      <c r="H983" s="10" t="str">
        <f t="shared" si="0"/>
        <v/>
      </c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</row>
    <row r="984" spans="1:31" ht="15.75" customHeight="1" x14ac:dyDescent="0.2">
      <c r="A984" s="7"/>
      <c r="B984" s="7"/>
      <c r="C984" s="8" t="str">
        <f>IF('Data Entry Table'!C984="","",'Data Entry Table'!C984)</f>
        <v/>
      </c>
      <c r="D984" s="9" t="str">
        <f>IF('Data Entry Table'!K984="","",'Data Entry Table'!K984)</f>
        <v/>
      </c>
      <c r="E984" s="9" t="str">
        <f>IF('Data Entry Table'!L984="","",'Data Entry Table'!L984)</f>
        <v/>
      </c>
      <c r="F984" s="9" t="str">
        <f>IF('Data Entry Table'!M984="","",'Data Entry Table'!M984)</f>
        <v/>
      </c>
      <c r="G984" s="9" t="str">
        <f>IF('Data Entry Table'!N984="","",'Data Entry Table'!N984)</f>
        <v/>
      </c>
      <c r="H984" s="10" t="str">
        <f t="shared" si="0"/>
        <v/>
      </c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</row>
    <row r="985" spans="1:31" ht="15.75" customHeight="1" x14ac:dyDescent="0.2">
      <c r="A985" s="7"/>
      <c r="B985" s="7"/>
      <c r="C985" s="8" t="str">
        <f>IF('Data Entry Table'!C985="","",'Data Entry Table'!C985)</f>
        <v/>
      </c>
      <c r="D985" s="9" t="str">
        <f>IF('Data Entry Table'!K985="","",'Data Entry Table'!K985)</f>
        <v/>
      </c>
      <c r="E985" s="9" t="str">
        <f>IF('Data Entry Table'!L985="","",'Data Entry Table'!L985)</f>
        <v/>
      </c>
      <c r="F985" s="9" t="str">
        <f>IF('Data Entry Table'!M985="","",'Data Entry Table'!M985)</f>
        <v/>
      </c>
      <c r="G985" s="9" t="str">
        <f>IF('Data Entry Table'!N985="","",'Data Entry Table'!N985)</f>
        <v/>
      </c>
      <c r="H985" s="10" t="str">
        <f t="shared" si="0"/>
        <v/>
      </c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</row>
    <row r="986" spans="1:31" ht="15.75" customHeight="1" x14ac:dyDescent="0.2">
      <c r="A986" s="7"/>
      <c r="B986" s="7"/>
      <c r="C986" s="8" t="str">
        <f>IF('Data Entry Table'!C986="","",'Data Entry Table'!C986)</f>
        <v/>
      </c>
      <c r="D986" s="9" t="str">
        <f>IF('Data Entry Table'!K986="","",'Data Entry Table'!K986)</f>
        <v/>
      </c>
      <c r="E986" s="9" t="str">
        <f>IF('Data Entry Table'!L986="","",'Data Entry Table'!L986)</f>
        <v/>
      </c>
      <c r="F986" s="9" t="str">
        <f>IF('Data Entry Table'!M986="","",'Data Entry Table'!M986)</f>
        <v/>
      </c>
      <c r="G986" s="9" t="str">
        <f>IF('Data Entry Table'!N986="","",'Data Entry Table'!N986)</f>
        <v/>
      </c>
      <c r="H986" s="10" t="str">
        <f t="shared" si="0"/>
        <v/>
      </c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</row>
    <row r="987" spans="1:31" ht="15.75" customHeight="1" x14ac:dyDescent="0.2">
      <c r="A987" s="7"/>
      <c r="B987" s="7"/>
      <c r="C987" s="8" t="str">
        <f>IF('Data Entry Table'!C987="","",'Data Entry Table'!C987)</f>
        <v/>
      </c>
      <c r="D987" s="9" t="str">
        <f>IF('Data Entry Table'!K987="","",'Data Entry Table'!K987)</f>
        <v/>
      </c>
      <c r="E987" s="9" t="str">
        <f>IF('Data Entry Table'!L987="","",'Data Entry Table'!L987)</f>
        <v/>
      </c>
      <c r="F987" s="9" t="str">
        <f>IF('Data Entry Table'!M987="","",'Data Entry Table'!M987)</f>
        <v/>
      </c>
      <c r="G987" s="9" t="str">
        <f>IF('Data Entry Table'!N987="","",'Data Entry Table'!N987)</f>
        <v/>
      </c>
      <c r="H987" s="10" t="str">
        <f t="shared" si="0"/>
        <v/>
      </c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</row>
    <row r="988" spans="1:31" ht="15.75" customHeight="1" x14ac:dyDescent="0.2">
      <c r="A988" s="7"/>
      <c r="B988" s="7"/>
      <c r="C988" s="8" t="str">
        <f>IF('Data Entry Table'!C988="","",'Data Entry Table'!C988)</f>
        <v/>
      </c>
      <c r="D988" s="9" t="str">
        <f>IF('Data Entry Table'!K988="","",'Data Entry Table'!K988)</f>
        <v/>
      </c>
      <c r="E988" s="9" t="str">
        <f>IF('Data Entry Table'!L988="","",'Data Entry Table'!L988)</f>
        <v/>
      </c>
      <c r="F988" s="9" t="str">
        <f>IF('Data Entry Table'!M988="","",'Data Entry Table'!M988)</f>
        <v/>
      </c>
      <c r="G988" s="9" t="str">
        <f>IF('Data Entry Table'!N988="","",'Data Entry Table'!N988)</f>
        <v/>
      </c>
      <c r="H988" s="10" t="str">
        <f t="shared" si="0"/>
        <v/>
      </c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</row>
    <row r="989" spans="1:31" ht="15.75" customHeight="1" x14ac:dyDescent="0.2">
      <c r="A989" s="7"/>
      <c r="B989" s="7"/>
      <c r="C989" s="8" t="str">
        <f>IF('Data Entry Table'!C989="","",'Data Entry Table'!C989)</f>
        <v/>
      </c>
      <c r="D989" s="9" t="str">
        <f>IF('Data Entry Table'!K989="","",'Data Entry Table'!K989)</f>
        <v/>
      </c>
      <c r="E989" s="9" t="str">
        <f>IF('Data Entry Table'!L989="","",'Data Entry Table'!L989)</f>
        <v/>
      </c>
      <c r="F989" s="9" t="str">
        <f>IF('Data Entry Table'!M989="","",'Data Entry Table'!M989)</f>
        <v/>
      </c>
      <c r="G989" s="9" t="str">
        <f>IF('Data Entry Table'!N989="","",'Data Entry Table'!N989)</f>
        <v/>
      </c>
      <c r="H989" s="10" t="str">
        <f t="shared" si="0"/>
        <v/>
      </c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</row>
    <row r="990" spans="1:31" ht="15.75" customHeight="1" x14ac:dyDescent="0.2">
      <c r="A990" s="7"/>
      <c r="B990" s="7"/>
      <c r="C990" s="8" t="str">
        <f>IF('Data Entry Table'!C990="","",'Data Entry Table'!C990)</f>
        <v/>
      </c>
      <c r="D990" s="9" t="str">
        <f>IF('Data Entry Table'!K990="","",'Data Entry Table'!K990)</f>
        <v/>
      </c>
      <c r="E990" s="9" t="str">
        <f>IF('Data Entry Table'!L990="","",'Data Entry Table'!L990)</f>
        <v/>
      </c>
      <c r="F990" s="9" t="str">
        <f>IF('Data Entry Table'!M990="","",'Data Entry Table'!M990)</f>
        <v/>
      </c>
      <c r="G990" s="9" t="str">
        <f>IF('Data Entry Table'!N990="","",'Data Entry Table'!N990)</f>
        <v/>
      </c>
      <c r="H990" s="10" t="str">
        <f t="shared" si="0"/>
        <v/>
      </c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</row>
    <row r="991" spans="1:31" ht="15.75" customHeight="1" x14ac:dyDescent="0.2">
      <c r="A991" s="7"/>
      <c r="B991" s="7"/>
      <c r="C991" s="8" t="str">
        <f>IF('Data Entry Table'!C991="","",'Data Entry Table'!C991)</f>
        <v/>
      </c>
      <c r="D991" s="9" t="str">
        <f>IF('Data Entry Table'!K991="","",'Data Entry Table'!K991)</f>
        <v/>
      </c>
      <c r="E991" s="9" t="str">
        <f>IF('Data Entry Table'!L991="","",'Data Entry Table'!L991)</f>
        <v/>
      </c>
      <c r="F991" s="9" t="str">
        <f>IF('Data Entry Table'!M991="","",'Data Entry Table'!M991)</f>
        <v/>
      </c>
      <c r="G991" s="9" t="str">
        <f>IF('Data Entry Table'!N991="","",'Data Entry Table'!N991)</f>
        <v/>
      </c>
      <c r="H991" s="10" t="str">
        <f t="shared" si="0"/>
        <v/>
      </c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</row>
    <row r="992" spans="1:31" ht="15.75" customHeight="1" x14ac:dyDescent="0.2">
      <c r="A992" s="7"/>
      <c r="B992" s="7"/>
      <c r="C992" s="8" t="str">
        <f>IF('Data Entry Table'!C992="","",'Data Entry Table'!C992)</f>
        <v/>
      </c>
      <c r="D992" s="9" t="str">
        <f>IF('Data Entry Table'!K992="","",'Data Entry Table'!K992)</f>
        <v/>
      </c>
      <c r="E992" s="9" t="str">
        <f>IF('Data Entry Table'!L992="","",'Data Entry Table'!L992)</f>
        <v/>
      </c>
      <c r="F992" s="9" t="str">
        <f>IF('Data Entry Table'!M992="","",'Data Entry Table'!M992)</f>
        <v/>
      </c>
      <c r="G992" s="9" t="str">
        <f>IF('Data Entry Table'!N992="","",'Data Entry Table'!N992)</f>
        <v/>
      </c>
      <c r="H992" s="10" t="str">
        <f t="shared" si="0"/>
        <v/>
      </c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</row>
    <row r="993" spans="1:31" ht="15.75" customHeight="1" x14ac:dyDescent="0.2">
      <c r="A993" s="7"/>
      <c r="B993" s="7"/>
      <c r="C993" s="8" t="str">
        <f>IF('Data Entry Table'!C993="","",'Data Entry Table'!C993)</f>
        <v/>
      </c>
      <c r="D993" s="9" t="str">
        <f>IF('Data Entry Table'!K993="","",'Data Entry Table'!K993)</f>
        <v/>
      </c>
      <c r="E993" s="9" t="str">
        <f>IF('Data Entry Table'!L993="","",'Data Entry Table'!L993)</f>
        <v/>
      </c>
      <c r="F993" s="9" t="str">
        <f>IF('Data Entry Table'!M993="","",'Data Entry Table'!M993)</f>
        <v/>
      </c>
      <c r="G993" s="9" t="str">
        <f>IF('Data Entry Table'!N993="","",'Data Entry Table'!N993)</f>
        <v/>
      </c>
      <c r="H993" s="10" t="str">
        <f t="shared" si="0"/>
        <v/>
      </c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</row>
    <row r="994" spans="1:31" ht="15.75" customHeight="1" x14ac:dyDescent="0.2">
      <c r="A994" s="7"/>
      <c r="B994" s="7"/>
      <c r="C994" s="8" t="str">
        <f>IF('Data Entry Table'!C994="","",'Data Entry Table'!C994)</f>
        <v/>
      </c>
      <c r="D994" s="9" t="str">
        <f>IF('Data Entry Table'!K994="","",'Data Entry Table'!K994)</f>
        <v/>
      </c>
      <c r="E994" s="9" t="str">
        <f>IF('Data Entry Table'!L994="","",'Data Entry Table'!L994)</f>
        <v/>
      </c>
      <c r="F994" s="9" t="str">
        <f>IF('Data Entry Table'!M994="","",'Data Entry Table'!M994)</f>
        <v/>
      </c>
      <c r="G994" s="9" t="str">
        <f>IF('Data Entry Table'!N994="","",'Data Entry Table'!N994)</f>
        <v/>
      </c>
      <c r="H994" s="10" t="str">
        <f t="shared" si="0"/>
        <v/>
      </c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</row>
    <row r="995" spans="1:31" ht="15.75" customHeight="1" x14ac:dyDescent="0.2">
      <c r="A995" s="7"/>
      <c r="B995" s="7"/>
      <c r="C995" s="8" t="str">
        <f>IF('Data Entry Table'!C995="","",'Data Entry Table'!C995)</f>
        <v/>
      </c>
      <c r="D995" s="9" t="str">
        <f>IF('Data Entry Table'!K995="","",'Data Entry Table'!K995)</f>
        <v/>
      </c>
      <c r="E995" s="9" t="str">
        <f>IF('Data Entry Table'!L995="","",'Data Entry Table'!L995)</f>
        <v/>
      </c>
      <c r="F995" s="9" t="str">
        <f>IF('Data Entry Table'!M995="","",'Data Entry Table'!M995)</f>
        <v/>
      </c>
      <c r="G995" s="9" t="str">
        <f>IF('Data Entry Table'!N995="","",'Data Entry Table'!N995)</f>
        <v/>
      </c>
      <c r="H995" s="10" t="str">
        <f t="shared" si="0"/>
        <v/>
      </c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</row>
    <row r="996" spans="1:31" ht="15.75" customHeight="1" x14ac:dyDescent="0.2">
      <c r="A996" s="7"/>
      <c r="B996" s="7"/>
      <c r="C996" s="8" t="str">
        <f>IF('Data Entry Table'!C996="","",'Data Entry Table'!C996)</f>
        <v/>
      </c>
      <c r="D996" s="9" t="str">
        <f>IF('Data Entry Table'!K996="","",'Data Entry Table'!K996)</f>
        <v/>
      </c>
      <c r="E996" s="9" t="str">
        <f>IF('Data Entry Table'!L996="","",'Data Entry Table'!L996)</f>
        <v/>
      </c>
      <c r="F996" s="9" t="str">
        <f>IF('Data Entry Table'!M996="","",'Data Entry Table'!M996)</f>
        <v/>
      </c>
      <c r="G996" s="9" t="str">
        <f>IF('Data Entry Table'!N996="","",'Data Entry Table'!N996)</f>
        <v/>
      </c>
      <c r="H996" s="10" t="str">
        <f t="shared" si="0"/>
        <v/>
      </c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</row>
    <row r="997" spans="1:31" ht="15.75" customHeight="1" x14ac:dyDescent="0.2">
      <c r="A997" s="7"/>
      <c r="B997" s="7"/>
      <c r="C997" s="8" t="str">
        <f>IF('Data Entry Table'!C997="","",'Data Entry Table'!C997)</f>
        <v/>
      </c>
      <c r="D997" s="9" t="str">
        <f>IF('Data Entry Table'!K997="","",'Data Entry Table'!K997)</f>
        <v/>
      </c>
      <c r="E997" s="9" t="str">
        <f>IF('Data Entry Table'!L997="","",'Data Entry Table'!L997)</f>
        <v/>
      </c>
      <c r="F997" s="9" t="str">
        <f>IF('Data Entry Table'!M997="","",'Data Entry Table'!M997)</f>
        <v/>
      </c>
      <c r="G997" s="9" t="str">
        <f>IF('Data Entry Table'!N997="","",'Data Entry Table'!N997)</f>
        <v/>
      </c>
      <c r="H997" s="10" t="str">
        <f t="shared" si="0"/>
        <v/>
      </c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</row>
    <row r="998" spans="1:31" ht="15.75" customHeight="1" x14ac:dyDescent="0.2">
      <c r="A998" s="7"/>
      <c r="B998" s="7"/>
      <c r="C998" s="8" t="str">
        <f>IF('Data Entry Table'!C998="","",'Data Entry Table'!C998)</f>
        <v/>
      </c>
      <c r="D998" s="9" t="str">
        <f>IF('Data Entry Table'!K998="","",'Data Entry Table'!K998)</f>
        <v/>
      </c>
      <c r="E998" s="9" t="str">
        <f>IF('Data Entry Table'!L998="","",'Data Entry Table'!L998)</f>
        <v/>
      </c>
      <c r="F998" s="9" t="str">
        <f>IF('Data Entry Table'!M998="","",'Data Entry Table'!M998)</f>
        <v/>
      </c>
      <c r="G998" s="9" t="str">
        <f>IF('Data Entry Table'!N998="","",'Data Entry Table'!N998)</f>
        <v/>
      </c>
      <c r="H998" s="10" t="str">
        <f t="shared" si="0"/>
        <v/>
      </c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</row>
    <row r="999" spans="1:31" ht="15.75" customHeight="1" x14ac:dyDescent="0.2">
      <c r="A999" s="7"/>
      <c r="B999" s="7"/>
      <c r="C999" s="8" t="str">
        <f>IF('Data Entry Table'!C999="","",'Data Entry Table'!C999)</f>
        <v/>
      </c>
      <c r="D999" s="9" t="str">
        <f>IF('Data Entry Table'!K999="","",'Data Entry Table'!K999)</f>
        <v/>
      </c>
      <c r="E999" s="9" t="str">
        <f>IF('Data Entry Table'!L999="","",'Data Entry Table'!L999)</f>
        <v/>
      </c>
      <c r="F999" s="9" t="str">
        <f>IF('Data Entry Table'!M999="","",'Data Entry Table'!M999)</f>
        <v/>
      </c>
      <c r="G999" s="9" t="str">
        <f>IF('Data Entry Table'!N999="","",'Data Entry Table'!N999)</f>
        <v/>
      </c>
      <c r="H999" s="10" t="str">
        <f t="shared" si="0"/>
        <v/>
      </c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</row>
    <row r="1000" spans="1:31" ht="15.75" customHeight="1" x14ac:dyDescent="0.2">
      <c r="A1000" s="7"/>
      <c r="B1000" s="7"/>
      <c r="C1000" s="8" t="str">
        <f>IF('Data Entry Table'!C1000="","",'Data Entry Table'!C1000)</f>
        <v/>
      </c>
      <c r="D1000" s="9" t="str">
        <f>IF('Data Entry Table'!K1000="","",'Data Entry Table'!K1000)</f>
        <v/>
      </c>
      <c r="E1000" s="9" t="str">
        <f>IF('Data Entry Table'!L1000="","",'Data Entry Table'!L1000)</f>
        <v/>
      </c>
      <c r="F1000" s="9" t="str">
        <f>IF('Data Entry Table'!M1000="","",'Data Entry Table'!M1000)</f>
        <v/>
      </c>
      <c r="G1000" s="9" t="str">
        <f>IF('Data Entry Table'!N1000="","",'Data Entry Table'!N1000)</f>
        <v/>
      </c>
      <c r="H1000" s="10" t="str">
        <f t="shared" si="0"/>
        <v/>
      </c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</row>
    <row r="1001" spans="1:31" ht="15.75" customHeight="1" x14ac:dyDescent="0.2">
      <c r="A1001" s="7"/>
      <c r="B1001" s="7"/>
      <c r="C1001" s="8" t="str">
        <f>IF('Data Entry Table'!C1001="","",'Data Entry Table'!C1001)</f>
        <v/>
      </c>
      <c r="D1001" s="9" t="str">
        <f>IF('Data Entry Table'!K1001="","",'Data Entry Table'!K1001)</f>
        <v/>
      </c>
      <c r="E1001" s="9" t="str">
        <f>IF('Data Entry Table'!L1001="","",'Data Entry Table'!L1001)</f>
        <v/>
      </c>
      <c r="F1001" s="9" t="str">
        <f>IF('Data Entry Table'!M1001="","",'Data Entry Table'!M1001)</f>
        <v/>
      </c>
      <c r="G1001" s="9" t="str">
        <f>IF('Data Entry Table'!N1001="","",'Data Entry Table'!N1001)</f>
        <v/>
      </c>
      <c r="H1001" s="10" t="str">
        <f t="shared" si="0"/>
        <v/>
      </c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</row>
    <row r="1002" spans="1:31" ht="15.75" customHeight="1" x14ac:dyDescent="0.2">
      <c r="A1002" s="7"/>
      <c r="B1002" s="7"/>
      <c r="C1002" s="8" t="str">
        <f>IF('Data Entry Table'!C1002="","",'Data Entry Table'!C1002)</f>
        <v/>
      </c>
      <c r="D1002" s="9" t="str">
        <f>IF('Data Entry Table'!K1002="","",'Data Entry Table'!K1002)</f>
        <v/>
      </c>
      <c r="E1002" s="9" t="str">
        <f>IF('Data Entry Table'!L1002="","",'Data Entry Table'!L1002)</f>
        <v/>
      </c>
      <c r="F1002" s="9" t="str">
        <f>IF('Data Entry Table'!M1002="","",'Data Entry Table'!M1002)</f>
        <v/>
      </c>
      <c r="G1002" s="9" t="str">
        <f>IF('Data Entry Table'!N1002="","",'Data Entry Table'!N1002)</f>
        <v/>
      </c>
      <c r="H1002" s="10" t="str">
        <f t="shared" si="0"/>
        <v/>
      </c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</row>
    <row r="1003" spans="1:31" ht="15" customHeight="1" x14ac:dyDescent="0.2">
      <c r="A1003" s="7"/>
      <c r="B1003" s="7"/>
      <c r="C1003" s="8" t="str">
        <f>IF('Data Entry Table'!C1003="","",'Data Entry Table'!C1003)</f>
        <v/>
      </c>
      <c r="D1003" s="9" t="str">
        <f>IF('Data Entry Table'!K1003="","",'Data Entry Table'!K1003)</f>
        <v/>
      </c>
      <c r="E1003" s="9" t="str">
        <f>IF('Data Entry Table'!L1003="","",'Data Entry Table'!L1003)</f>
        <v/>
      </c>
      <c r="F1003" s="9" t="str">
        <f>IF('Data Entry Table'!M1003="","",'Data Entry Table'!M1003)</f>
        <v/>
      </c>
      <c r="G1003" s="9" t="str">
        <f>IF('Data Entry Table'!N1003="","",'Data Entry Table'!N1003)</f>
        <v/>
      </c>
      <c r="H1003" s="10" t="str">
        <f t="shared" si="0"/>
        <v/>
      </c>
      <c r="I1003" s="4"/>
    </row>
    <row r="1004" spans="1:31" ht="15" customHeight="1" x14ac:dyDescent="0.2">
      <c r="A1004" s="7"/>
      <c r="B1004" s="7"/>
      <c r="C1004" s="8" t="str">
        <f>IF('Data Entry Table'!C1004="","",'Data Entry Table'!C1004)</f>
        <v/>
      </c>
      <c r="D1004" s="9" t="str">
        <f>IF('Data Entry Table'!K1004="","",'Data Entry Table'!K1004)</f>
        <v/>
      </c>
      <c r="E1004" s="9" t="str">
        <f>IF('Data Entry Table'!L1004="","",'Data Entry Table'!L1004)</f>
        <v/>
      </c>
      <c r="F1004" s="9" t="str">
        <f>IF('Data Entry Table'!M1004="","",'Data Entry Table'!M1004)</f>
        <v/>
      </c>
      <c r="G1004" s="9" t="str">
        <f>IF('Data Entry Table'!N1004="","",'Data Entry Table'!N1004)</f>
        <v/>
      </c>
      <c r="H1004" s="10" t="str">
        <f t="shared" si="0"/>
        <v/>
      </c>
      <c r="I1004" s="4"/>
    </row>
    <row r="1005" spans="1:31" ht="15" customHeight="1" x14ac:dyDescent="0.2">
      <c r="A1005" s="7"/>
      <c r="B1005" s="7"/>
      <c r="C1005" s="8" t="str">
        <f>IF('Data Entry Table'!C1005="","",'Data Entry Table'!C1005)</f>
        <v/>
      </c>
      <c r="D1005" s="9" t="str">
        <f>IF('Data Entry Table'!K1005="","",'Data Entry Table'!K1005)</f>
        <v/>
      </c>
      <c r="E1005" s="9" t="str">
        <f>IF('Data Entry Table'!L1005="","",'Data Entry Table'!L1005)</f>
        <v/>
      </c>
      <c r="F1005" s="9" t="str">
        <f>IF('Data Entry Table'!M1005="","",'Data Entry Table'!M1005)</f>
        <v/>
      </c>
      <c r="G1005" s="9" t="str">
        <f>IF('Data Entry Table'!N1005="","",'Data Entry Table'!N1005)</f>
        <v/>
      </c>
      <c r="H1005" s="10" t="str">
        <f t="shared" si="0"/>
        <v/>
      </c>
      <c r="I1005" s="4"/>
    </row>
    <row r="1006" spans="1:31" ht="15" customHeight="1" x14ac:dyDescent="0.2">
      <c r="A1006" s="7"/>
      <c r="B1006" s="7"/>
      <c r="C1006" s="8" t="str">
        <f>IF('Data Entry Table'!C1006="","",'Data Entry Table'!C1006)</f>
        <v/>
      </c>
      <c r="D1006" s="9" t="str">
        <f>IF('Data Entry Table'!K1006="","",'Data Entry Table'!K1006)</f>
        <v/>
      </c>
      <c r="E1006" s="9" t="str">
        <f>IF('Data Entry Table'!L1006="","",'Data Entry Table'!L1006)</f>
        <v/>
      </c>
      <c r="F1006" s="9" t="str">
        <f>IF('Data Entry Table'!M1006="","",'Data Entry Table'!M1006)</f>
        <v/>
      </c>
      <c r="G1006" s="9" t="str">
        <f>IF('Data Entry Table'!N1006="","",'Data Entry Table'!N1006)</f>
        <v/>
      </c>
      <c r="H1006" s="10" t="str">
        <f t="shared" si="0"/>
        <v/>
      </c>
      <c r="I1006" s="4"/>
    </row>
    <row r="1007" spans="1:31" ht="15" customHeight="1" x14ac:dyDescent="0.2">
      <c r="A1007" s="7"/>
      <c r="B1007" s="7"/>
      <c r="C1007" s="8" t="str">
        <f>IF('Data Entry Table'!C1007="","",'Data Entry Table'!C1007)</f>
        <v/>
      </c>
      <c r="D1007" s="9" t="str">
        <f>IF('Data Entry Table'!K1007="","",'Data Entry Table'!K1007)</f>
        <v/>
      </c>
      <c r="E1007" s="9" t="str">
        <f>IF('Data Entry Table'!L1007="","",'Data Entry Table'!L1007)</f>
        <v/>
      </c>
      <c r="F1007" s="9" t="str">
        <f>IF('Data Entry Table'!M1007="","",'Data Entry Table'!M1007)</f>
        <v/>
      </c>
      <c r="G1007" s="9" t="str">
        <f>IF('Data Entry Table'!N1007="","",'Data Entry Table'!N1007)</f>
        <v/>
      </c>
      <c r="H1007" s="10" t="str">
        <f t="shared" si="0"/>
        <v/>
      </c>
      <c r="I1007" s="4"/>
    </row>
    <row r="1008" spans="1:31" ht="15" customHeight="1" x14ac:dyDescent="0.2">
      <c r="A1008" s="7"/>
      <c r="B1008" s="7"/>
      <c r="C1008" s="8" t="str">
        <f>IF('Data Entry Table'!C1008="","",'Data Entry Table'!C1008)</f>
        <v/>
      </c>
      <c r="D1008" s="9" t="str">
        <f>IF('Data Entry Table'!K1008="","",'Data Entry Table'!K1008)</f>
        <v/>
      </c>
      <c r="E1008" s="9" t="str">
        <f>IF('Data Entry Table'!L1008="","",'Data Entry Table'!L1008)</f>
        <v/>
      </c>
      <c r="F1008" s="9" t="str">
        <f>IF('Data Entry Table'!M1008="","",'Data Entry Table'!M1008)</f>
        <v/>
      </c>
      <c r="G1008" s="9" t="str">
        <f>IF('Data Entry Table'!N1008="","",'Data Entry Table'!N1008)</f>
        <v/>
      </c>
      <c r="H1008" s="10" t="str">
        <f t="shared" si="0"/>
        <v/>
      </c>
      <c r="I1008" s="4"/>
    </row>
    <row r="1009" spans="1:9" ht="15" customHeight="1" x14ac:dyDescent="0.2">
      <c r="A1009" s="7"/>
      <c r="B1009" s="7"/>
      <c r="C1009" s="8" t="str">
        <f>IF('Data Entry Table'!C1009="","",'Data Entry Table'!C1009)</f>
        <v/>
      </c>
      <c r="D1009" s="9" t="str">
        <f>IF('Data Entry Table'!K1009="","",'Data Entry Table'!K1009)</f>
        <v/>
      </c>
      <c r="E1009" s="9" t="str">
        <f>IF('Data Entry Table'!L1009="","",'Data Entry Table'!L1009)</f>
        <v/>
      </c>
      <c r="F1009" s="9" t="str">
        <f>IF('Data Entry Table'!M1009="","",'Data Entry Table'!M1009)</f>
        <v/>
      </c>
      <c r="G1009" s="9" t="str">
        <f>IF('Data Entry Table'!N1009="","",'Data Entry Table'!N1009)</f>
        <v/>
      </c>
      <c r="H1009" s="10" t="str">
        <f t="shared" si="0"/>
        <v/>
      </c>
      <c r="I1009" s="4"/>
    </row>
    <row r="1010" spans="1:9" ht="15" customHeight="1" x14ac:dyDescent="0.2">
      <c r="A1010" s="7"/>
      <c r="B1010" s="7"/>
      <c r="C1010" s="8" t="str">
        <f>IF('Data Entry Table'!C1010="","",'Data Entry Table'!C1010)</f>
        <v/>
      </c>
      <c r="D1010" s="9" t="str">
        <f>IF('Data Entry Table'!K1010="","",'Data Entry Table'!K1010)</f>
        <v/>
      </c>
      <c r="E1010" s="9" t="str">
        <f>IF('Data Entry Table'!L1010="","",'Data Entry Table'!L1010)</f>
        <v/>
      </c>
      <c r="F1010" s="9" t="str">
        <f>IF('Data Entry Table'!M1010="","",'Data Entry Table'!M1010)</f>
        <v/>
      </c>
      <c r="G1010" s="9" t="str">
        <f>IF('Data Entry Table'!N1010="","",'Data Entry Table'!N1010)</f>
        <v/>
      </c>
      <c r="H1010" s="10" t="str">
        <f t="shared" si="0"/>
        <v/>
      </c>
      <c r="I1010" s="4"/>
    </row>
    <row r="1011" spans="1:9" ht="15" customHeight="1" x14ac:dyDescent="0.2">
      <c r="A1011" s="7"/>
      <c r="B1011" s="7"/>
      <c r="C1011" s="8" t="str">
        <f>IF('Data Entry Table'!C1011="","",'Data Entry Table'!C1011)</f>
        <v/>
      </c>
      <c r="D1011" s="9" t="str">
        <f>IF('Data Entry Table'!K1011="","",'Data Entry Table'!K1011)</f>
        <v/>
      </c>
      <c r="E1011" s="9" t="str">
        <f>IF('Data Entry Table'!L1011="","",'Data Entry Table'!L1011)</f>
        <v/>
      </c>
      <c r="F1011" s="9" t="str">
        <f>IF('Data Entry Table'!M1011="","",'Data Entry Table'!M1011)</f>
        <v/>
      </c>
      <c r="G1011" s="9" t="str">
        <f>IF('Data Entry Table'!N1011="","",'Data Entry Table'!N1011)</f>
        <v/>
      </c>
      <c r="H1011" s="10" t="str">
        <f t="shared" si="0"/>
        <v/>
      </c>
      <c r="I1011" s="4"/>
    </row>
    <row r="1012" spans="1:9" ht="15" customHeight="1" x14ac:dyDescent="0.2">
      <c r="A1012" s="7"/>
      <c r="B1012" s="7"/>
      <c r="C1012" s="8" t="str">
        <f>IF('Data Entry Table'!C1012="","",'Data Entry Table'!C1012)</f>
        <v/>
      </c>
      <c r="D1012" s="9" t="str">
        <f>IF('Data Entry Table'!K1012="","",'Data Entry Table'!K1012)</f>
        <v/>
      </c>
      <c r="E1012" s="9" t="str">
        <f>IF('Data Entry Table'!L1012="","",'Data Entry Table'!L1012)</f>
        <v/>
      </c>
      <c r="F1012" s="9" t="str">
        <f>IF('Data Entry Table'!M1012="","",'Data Entry Table'!M1012)</f>
        <v/>
      </c>
      <c r="G1012" s="9" t="str">
        <f>IF('Data Entry Table'!N1012="","",'Data Entry Table'!N1012)</f>
        <v/>
      </c>
      <c r="H1012" s="10" t="str">
        <f t="shared" si="0"/>
        <v/>
      </c>
      <c r="I1012" s="4"/>
    </row>
    <row r="1013" spans="1:9" ht="15" customHeight="1" x14ac:dyDescent="0.2">
      <c r="A1013" s="7"/>
      <c r="B1013" s="7"/>
      <c r="C1013" s="8" t="str">
        <f>IF('Data Entry Table'!C1013="","",'Data Entry Table'!C1013)</f>
        <v/>
      </c>
      <c r="D1013" s="9" t="str">
        <f>IF('Data Entry Table'!K1013="","",'Data Entry Table'!K1013)</f>
        <v/>
      </c>
      <c r="E1013" s="9" t="str">
        <f>IF('Data Entry Table'!L1013="","",'Data Entry Table'!L1013)</f>
        <v/>
      </c>
      <c r="F1013" s="9" t="str">
        <f>IF('Data Entry Table'!M1013="","",'Data Entry Table'!M1013)</f>
        <v/>
      </c>
      <c r="G1013" s="9" t="str">
        <f>IF('Data Entry Table'!N1013="","",'Data Entry Table'!N1013)</f>
        <v/>
      </c>
      <c r="H1013" s="10" t="str">
        <f t="shared" si="0"/>
        <v/>
      </c>
      <c r="I1013" s="4"/>
    </row>
    <row r="1014" spans="1:9" ht="15" customHeight="1" x14ac:dyDescent="0.2">
      <c r="A1014" s="7"/>
      <c r="B1014" s="7"/>
      <c r="C1014" s="8" t="str">
        <f>IF('Data Entry Table'!C1014="","",'Data Entry Table'!C1014)</f>
        <v/>
      </c>
      <c r="D1014" s="9" t="str">
        <f>IF('Data Entry Table'!K1014="","",'Data Entry Table'!K1014)</f>
        <v/>
      </c>
      <c r="E1014" s="9" t="str">
        <f>IF('Data Entry Table'!L1014="","",'Data Entry Table'!L1014)</f>
        <v/>
      </c>
      <c r="F1014" s="9" t="str">
        <f>IF('Data Entry Table'!M1014="","",'Data Entry Table'!M1014)</f>
        <v/>
      </c>
      <c r="G1014" s="9" t="str">
        <f>IF('Data Entry Table'!N1014="","",'Data Entry Table'!N1014)</f>
        <v/>
      </c>
      <c r="H1014" s="10" t="str">
        <f t="shared" si="0"/>
        <v/>
      </c>
      <c r="I1014" s="4"/>
    </row>
    <row r="1015" spans="1:9" ht="15" customHeight="1" x14ac:dyDescent="0.2">
      <c r="A1015" s="7"/>
      <c r="B1015" s="7"/>
      <c r="C1015" s="8" t="str">
        <f>IF('Data Entry Table'!C1015="","",'Data Entry Table'!C1015)</f>
        <v/>
      </c>
      <c r="D1015" s="9" t="str">
        <f>IF('Data Entry Table'!K1015="","",'Data Entry Table'!K1015)</f>
        <v/>
      </c>
      <c r="E1015" s="9" t="str">
        <f>IF('Data Entry Table'!L1015="","",'Data Entry Table'!L1015)</f>
        <v/>
      </c>
      <c r="F1015" s="9" t="str">
        <f>IF('Data Entry Table'!M1015="","",'Data Entry Table'!M1015)</f>
        <v/>
      </c>
      <c r="G1015" s="9" t="str">
        <f>IF('Data Entry Table'!N1015="","",'Data Entry Table'!N1015)</f>
        <v/>
      </c>
      <c r="H1015" s="10" t="str">
        <f t="shared" si="0"/>
        <v/>
      </c>
      <c r="I1015" s="4"/>
    </row>
    <row r="1016" spans="1:9" ht="15" customHeight="1" x14ac:dyDescent="0.2">
      <c r="A1016" s="7"/>
      <c r="B1016" s="7"/>
      <c r="C1016" s="8" t="str">
        <f>IF('Data Entry Table'!C1016="","",'Data Entry Table'!C1016)</f>
        <v/>
      </c>
      <c r="D1016" s="9" t="str">
        <f>IF('Data Entry Table'!K1016="","",'Data Entry Table'!K1016)</f>
        <v/>
      </c>
      <c r="E1016" s="9" t="str">
        <f>IF('Data Entry Table'!L1016="","",'Data Entry Table'!L1016)</f>
        <v/>
      </c>
      <c r="F1016" s="9" t="str">
        <f>IF('Data Entry Table'!M1016="","",'Data Entry Table'!M1016)</f>
        <v/>
      </c>
      <c r="G1016" s="9" t="str">
        <f>IF('Data Entry Table'!N1016="","",'Data Entry Table'!N1016)</f>
        <v/>
      </c>
      <c r="H1016" s="10" t="str">
        <f t="shared" si="0"/>
        <v/>
      </c>
      <c r="I1016" s="4"/>
    </row>
    <row r="1017" spans="1:9" ht="15" customHeight="1" x14ac:dyDescent="0.2">
      <c r="A1017" s="7"/>
      <c r="B1017" s="7"/>
      <c r="C1017" s="8" t="str">
        <f>IF('Data Entry Table'!C1017="","",'Data Entry Table'!C1017)</f>
        <v/>
      </c>
      <c r="D1017" s="9" t="str">
        <f>IF('Data Entry Table'!K1017="","",'Data Entry Table'!K1017)</f>
        <v/>
      </c>
      <c r="E1017" s="9" t="str">
        <f>IF('Data Entry Table'!L1017="","",'Data Entry Table'!L1017)</f>
        <v/>
      </c>
      <c r="F1017" s="9" t="str">
        <f>IF('Data Entry Table'!M1017="","",'Data Entry Table'!M1017)</f>
        <v/>
      </c>
      <c r="G1017" s="9" t="str">
        <f>IF('Data Entry Table'!N1017="","",'Data Entry Table'!N1017)</f>
        <v/>
      </c>
      <c r="H1017" s="10" t="str">
        <f t="shared" si="0"/>
        <v/>
      </c>
      <c r="I1017" s="4"/>
    </row>
    <row r="1018" spans="1:9" ht="15" customHeight="1" x14ac:dyDescent="0.2">
      <c r="A1018" s="7"/>
      <c r="B1018" s="7"/>
      <c r="C1018" s="8" t="str">
        <f>IF('Data Entry Table'!C1018="","",'Data Entry Table'!C1018)</f>
        <v/>
      </c>
      <c r="D1018" s="9" t="str">
        <f>IF('Data Entry Table'!K1018="","",'Data Entry Table'!K1018)</f>
        <v/>
      </c>
      <c r="E1018" s="9" t="str">
        <f>IF('Data Entry Table'!L1018="","",'Data Entry Table'!L1018)</f>
        <v/>
      </c>
      <c r="F1018" s="9" t="str">
        <f>IF('Data Entry Table'!M1018="","",'Data Entry Table'!M1018)</f>
        <v/>
      </c>
      <c r="G1018" s="9" t="str">
        <f>IF('Data Entry Table'!N1018="","",'Data Entry Table'!N1018)</f>
        <v/>
      </c>
      <c r="H1018" s="10" t="str">
        <f t="shared" si="0"/>
        <v/>
      </c>
      <c r="I1018" s="4"/>
    </row>
    <row r="1019" spans="1:9" ht="15" customHeight="1" x14ac:dyDescent="0.2">
      <c r="A1019" s="7"/>
      <c r="B1019" s="7"/>
      <c r="C1019" s="8" t="str">
        <f>IF('Data Entry Table'!C1019="","",'Data Entry Table'!C1019)</f>
        <v/>
      </c>
      <c r="D1019" s="9" t="str">
        <f>IF('Data Entry Table'!K1019="","",'Data Entry Table'!K1019)</f>
        <v/>
      </c>
      <c r="E1019" s="9" t="str">
        <f>IF('Data Entry Table'!L1019="","",'Data Entry Table'!L1019)</f>
        <v/>
      </c>
      <c r="F1019" s="9" t="str">
        <f>IF('Data Entry Table'!M1019="","",'Data Entry Table'!M1019)</f>
        <v/>
      </c>
      <c r="G1019" s="9" t="str">
        <f>IF('Data Entry Table'!N1019="","",'Data Entry Table'!N1019)</f>
        <v/>
      </c>
      <c r="H1019" s="10" t="str">
        <f t="shared" si="0"/>
        <v/>
      </c>
      <c r="I1019" s="4"/>
    </row>
    <row r="1020" spans="1:9" ht="15" customHeight="1" x14ac:dyDescent="0.2">
      <c r="A1020" s="7"/>
      <c r="B1020" s="7"/>
      <c r="C1020" s="8" t="str">
        <f>IF('Data Entry Table'!C1020="","",'Data Entry Table'!C1020)</f>
        <v/>
      </c>
      <c r="D1020" s="9" t="str">
        <f>IF('Data Entry Table'!K1020="","",'Data Entry Table'!K1020)</f>
        <v/>
      </c>
      <c r="E1020" s="9" t="str">
        <f>IF('Data Entry Table'!L1020="","",'Data Entry Table'!L1020)</f>
        <v/>
      </c>
      <c r="F1020" s="9" t="str">
        <f>IF('Data Entry Table'!M1020="","",'Data Entry Table'!M1020)</f>
        <v/>
      </c>
      <c r="G1020" s="9" t="str">
        <f>IF('Data Entry Table'!N1020="","",'Data Entry Table'!N1020)</f>
        <v/>
      </c>
      <c r="H1020" s="10" t="str">
        <f t="shared" si="0"/>
        <v/>
      </c>
      <c r="I1020" s="4"/>
    </row>
    <row r="1021" spans="1:9" ht="15" customHeight="1" x14ac:dyDescent="0.2">
      <c r="A1021" s="7"/>
      <c r="B1021" s="7"/>
      <c r="C1021" s="8" t="str">
        <f>IF('Data Entry Table'!C1021="","",'Data Entry Table'!C1021)</f>
        <v/>
      </c>
      <c r="D1021" s="9" t="str">
        <f>IF('Data Entry Table'!K1021="","",'Data Entry Table'!K1021)</f>
        <v/>
      </c>
      <c r="E1021" s="9" t="str">
        <f>IF('Data Entry Table'!L1021="","",'Data Entry Table'!L1021)</f>
        <v/>
      </c>
      <c r="F1021" s="9" t="str">
        <f>IF('Data Entry Table'!M1021="","",'Data Entry Table'!M1021)</f>
        <v/>
      </c>
      <c r="G1021" s="9" t="str">
        <f>IF('Data Entry Table'!N1021="","",'Data Entry Table'!N1021)</f>
        <v/>
      </c>
      <c r="H1021" s="10" t="str">
        <f t="shared" si="0"/>
        <v/>
      </c>
      <c r="I1021" s="4"/>
    </row>
    <row r="1022" spans="1:9" ht="15" customHeight="1" x14ac:dyDescent="0.2">
      <c r="A1022" s="7"/>
      <c r="B1022" s="7"/>
      <c r="C1022" s="8" t="str">
        <f>IF('Data Entry Table'!C1022="","",'Data Entry Table'!C1022)</f>
        <v/>
      </c>
      <c r="D1022" s="9" t="str">
        <f>IF('Data Entry Table'!K1022="","",'Data Entry Table'!K1022)</f>
        <v/>
      </c>
      <c r="E1022" s="9" t="str">
        <f>IF('Data Entry Table'!L1022="","",'Data Entry Table'!L1022)</f>
        <v/>
      </c>
      <c r="F1022" s="9" t="str">
        <f>IF('Data Entry Table'!M1022="","",'Data Entry Table'!M1022)</f>
        <v/>
      </c>
      <c r="G1022" s="9" t="str">
        <f>IF('Data Entry Table'!N1022="","",'Data Entry Table'!N1022)</f>
        <v/>
      </c>
      <c r="H1022" s="10" t="str">
        <f t="shared" si="0"/>
        <v/>
      </c>
      <c r="I1022" s="4"/>
    </row>
    <row r="1023" spans="1:9" ht="15" customHeight="1" x14ac:dyDescent="0.2">
      <c r="A1023" s="7"/>
      <c r="B1023" s="7"/>
      <c r="C1023" s="8" t="str">
        <f>IF('Data Entry Table'!C1023="","",'Data Entry Table'!C1023)</f>
        <v/>
      </c>
      <c r="D1023" s="9" t="str">
        <f>IF('Data Entry Table'!K1023="","",'Data Entry Table'!K1023)</f>
        <v/>
      </c>
      <c r="E1023" s="9" t="str">
        <f>IF('Data Entry Table'!L1023="","",'Data Entry Table'!L1023)</f>
        <v/>
      </c>
      <c r="F1023" s="9" t="str">
        <f>IF('Data Entry Table'!M1023="","",'Data Entry Table'!M1023)</f>
        <v/>
      </c>
      <c r="G1023" s="9" t="str">
        <f>IF('Data Entry Table'!N1023="","",'Data Entry Table'!N1023)</f>
        <v/>
      </c>
      <c r="H1023" s="10" t="str">
        <f t="shared" si="0"/>
        <v/>
      </c>
      <c r="I1023" s="4"/>
    </row>
    <row r="1024" spans="1:9" ht="15" customHeight="1" x14ac:dyDescent="0.2">
      <c r="A1024" s="7"/>
      <c r="B1024" s="7"/>
      <c r="C1024" s="8" t="str">
        <f>IF('Data Entry Table'!C1024="","",'Data Entry Table'!C1024)</f>
        <v/>
      </c>
      <c r="D1024" s="9" t="str">
        <f>IF('Data Entry Table'!K1024="","",'Data Entry Table'!K1024)</f>
        <v/>
      </c>
      <c r="E1024" s="9" t="str">
        <f>IF('Data Entry Table'!L1024="","",'Data Entry Table'!L1024)</f>
        <v/>
      </c>
      <c r="F1024" s="9" t="str">
        <f>IF('Data Entry Table'!M1024="","",'Data Entry Table'!M1024)</f>
        <v/>
      </c>
      <c r="G1024" s="9" t="str">
        <f>IF('Data Entry Table'!N1024="","",'Data Entry Table'!N1024)</f>
        <v/>
      </c>
      <c r="H1024" s="10" t="str">
        <f t="shared" si="0"/>
        <v/>
      </c>
      <c r="I1024" s="4"/>
    </row>
    <row r="1025" spans="1:9" ht="15" customHeight="1" x14ac:dyDescent="0.2">
      <c r="A1025" s="7"/>
      <c r="B1025" s="7"/>
      <c r="C1025" s="8" t="str">
        <f>IF('Data Entry Table'!C1025="","",'Data Entry Table'!C1025)</f>
        <v/>
      </c>
      <c r="D1025" s="9" t="str">
        <f>IF('Data Entry Table'!K1025="","",'Data Entry Table'!K1025)</f>
        <v/>
      </c>
      <c r="E1025" s="9" t="str">
        <f>IF('Data Entry Table'!L1025="","",'Data Entry Table'!L1025)</f>
        <v/>
      </c>
      <c r="F1025" s="9" t="str">
        <f>IF('Data Entry Table'!M1025="","",'Data Entry Table'!M1025)</f>
        <v/>
      </c>
      <c r="G1025" s="9" t="str">
        <f>IF('Data Entry Table'!N1025="","",'Data Entry Table'!N1025)</f>
        <v/>
      </c>
      <c r="H1025" s="10" t="str">
        <f t="shared" si="0"/>
        <v/>
      </c>
      <c r="I1025" s="4"/>
    </row>
    <row r="1026" spans="1:9" ht="15" customHeight="1" x14ac:dyDescent="0.2">
      <c r="A1026" s="7"/>
      <c r="B1026" s="7"/>
      <c r="C1026" s="8" t="str">
        <f>IF('Data Entry Table'!C1026="","",'Data Entry Table'!C1026)</f>
        <v/>
      </c>
      <c r="D1026" s="9" t="str">
        <f>IF('Data Entry Table'!K1026="","",'Data Entry Table'!K1026)</f>
        <v/>
      </c>
      <c r="E1026" s="9" t="str">
        <f>IF('Data Entry Table'!L1026="","",'Data Entry Table'!L1026)</f>
        <v/>
      </c>
      <c r="F1026" s="9" t="str">
        <f>IF('Data Entry Table'!M1026="","",'Data Entry Table'!M1026)</f>
        <v/>
      </c>
      <c r="G1026" s="9" t="str">
        <f>IF('Data Entry Table'!N1026="","",'Data Entry Table'!N1026)</f>
        <v/>
      </c>
      <c r="H1026" s="10" t="str">
        <f t="shared" si="0"/>
        <v/>
      </c>
      <c r="I1026" s="4"/>
    </row>
    <row r="1027" spans="1:9" ht="15" customHeight="1" x14ac:dyDescent="0.2">
      <c r="A1027" s="7"/>
      <c r="B1027" s="7"/>
      <c r="C1027" s="8" t="str">
        <f>IF('Data Entry Table'!C1027="","",'Data Entry Table'!C1027)</f>
        <v/>
      </c>
      <c r="D1027" s="9" t="str">
        <f>IF('Data Entry Table'!K1027="","",'Data Entry Table'!K1027)</f>
        <v/>
      </c>
      <c r="E1027" s="9" t="str">
        <f>IF('Data Entry Table'!L1027="","",'Data Entry Table'!L1027)</f>
        <v/>
      </c>
      <c r="F1027" s="9" t="str">
        <f>IF('Data Entry Table'!M1027="","",'Data Entry Table'!M1027)</f>
        <v/>
      </c>
      <c r="G1027" s="9" t="str">
        <f>IF('Data Entry Table'!N1027="","",'Data Entry Table'!N1027)</f>
        <v/>
      </c>
      <c r="H1027" s="10" t="str">
        <f t="shared" si="0"/>
        <v/>
      </c>
      <c r="I1027" s="4"/>
    </row>
    <row r="1028" spans="1:9" ht="15" customHeight="1" x14ac:dyDescent="0.2">
      <c r="A1028" s="7"/>
      <c r="B1028" s="7"/>
      <c r="C1028" s="8" t="str">
        <f>IF('Data Entry Table'!C1028="","",'Data Entry Table'!C1028)</f>
        <v/>
      </c>
      <c r="D1028" s="9" t="str">
        <f>IF('Data Entry Table'!K1028="","",'Data Entry Table'!K1028)</f>
        <v/>
      </c>
      <c r="E1028" s="9" t="str">
        <f>IF('Data Entry Table'!L1028="","",'Data Entry Table'!L1028)</f>
        <v/>
      </c>
      <c r="F1028" s="9" t="str">
        <f>IF('Data Entry Table'!M1028="","",'Data Entry Table'!M1028)</f>
        <v/>
      </c>
      <c r="G1028" s="9" t="str">
        <f>IF('Data Entry Table'!N1028="","",'Data Entry Table'!N1028)</f>
        <v/>
      </c>
      <c r="H1028" s="10" t="str">
        <f t="shared" si="0"/>
        <v/>
      </c>
      <c r="I1028" s="4"/>
    </row>
    <row r="1029" spans="1:9" ht="15" customHeight="1" x14ac:dyDescent="0.2">
      <c r="A1029" s="7"/>
      <c r="B1029" s="7"/>
      <c r="C1029" s="8" t="str">
        <f>IF('Data Entry Table'!C1029="","",'Data Entry Table'!C1029)</f>
        <v/>
      </c>
      <c r="D1029" s="9" t="str">
        <f>IF('Data Entry Table'!K1029="","",'Data Entry Table'!K1029)</f>
        <v/>
      </c>
      <c r="E1029" s="9" t="str">
        <f>IF('Data Entry Table'!L1029="","",'Data Entry Table'!L1029)</f>
        <v/>
      </c>
      <c r="F1029" s="9" t="str">
        <f>IF('Data Entry Table'!M1029="","",'Data Entry Table'!M1029)</f>
        <v/>
      </c>
      <c r="G1029" s="9" t="str">
        <f>IF('Data Entry Table'!N1029="","",'Data Entry Table'!N1029)</f>
        <v/>
      </c>
      <c r="H1029" s="10" t="str">
        <f t="shared" si="0"/>
        <v/>
      </c>
      <c r="I1029" s="4"/>
    </row>
    <row r="1030" spans="1:9" ht="15" customHeight="1" x14ac:dyDescent="0.2">
      <c r="A1030" s="7"/>
      <c r="B1030" s="7"/>
      <c r="C1030" s="8" t="str">
        <f>IF('Data Entry Table'!C1030="","",'Data Entry Table'!C1030)</f>
        <v/>
      </c>
      <c r="D1030" s="9" t="str">
        <f>IF('Data Entry Table'!K1030="","",'Data Entry Table'!K1030)</f>
        <v/>
      </c>
      <c r="E1030" s="9" t="str">
        <f>IF('Data Entry Table'!L1030="","",'Data Entry Table'!L1030)</f>
        <v/>
      </c>
      <c r="F1030" s="9" t="str">
        <f>IF('Data Entry Table'!M1030="","",'Data Entry Table'!M1030)</f>
        <v/>
      </c>
      <c r="G1030" s="9" t="str">
        <f>IF('Data Entry Table'!N1030="","",'Data Entry Table'!N1030)</f>
        <v/>
      </c>
      <c r="H1030" s="10" t="str">
        <f t="shared" si="0"/>
        <v/>
      </c>
      <c r="I1030" s="4"/>
    </row>
    <row r="1031" spans="1:9" ht="15" customHeight="1" x14ac:dyDescent="0.2">
      <c r="A1031" s="7"/>
      <c r="B1031" s="7"/>
      <c r="C1031" s="8" t="str">
        <f>IF('Data Entry Table'!C1031="","",'Data Entry Table'!C1031)</f>
        <v/>
      </c>
      <c r="D1031" s="9" t="str">
        <f>IF('Data Entry Table'!K1031="","",'Data Entry Table'!K1031)</f>
        <v/>
      </c>
      <c r="E1031" s="9" t="str">
        <f>IF('Data Entry Table'!L1031="","",'Data Entry Table'!L1031)</f>
        <v/>
      </c>
      <c r="F1031" s="9" t="str">
        <f>IF('Data Entry Table'!M1031="","",'Data Entry Table'!M1031)</f>
        <v/>
      </c>
      <c r="G1031" s="9" t="str">
        <f>IF('Data Entry Table'!N1031="","",'Data Entry Table'!N1031)</f>
        <v/>
      </c>
      <c r="H1031" s="10" t="str">
        <f t="shared" si="0"/>
        <v/>
      </c>
      <c r="I1031" s="4"/>
    </row>
    <row r="1032" spans="1:9" ht="15" customHeight="1" x14ac:dyDescent="0.2">
      <c r="A1032" s="7"/>
      <c r="B1032" s="7"/>
      <c r="C1032" s="8" t="str">
        <f>IF('Data Entry Table'!C1032="","",'Data Entry Table'!C1032)</f>
        <v/>
      </c>
      <c r="D1032" s="9" t="str">
        <f>IF('Data Entry Table'!K1032="","",'Data Entry Table'!K1032)</f>
        <v/>
      </c>
      <c r="E1032" s="9" t="str">
        <f>IF('Data Entry Table'!L1032="","",'Data Entry Table'!L1032)</f>
        <v/>
      </c>
      <c r="F1032" s="9" t="str">
        <f>IF('Data Entry Table'!M1032="","",'Data Entry Table'!M1032)</f>
        <v/>
      </c>
      <c r="G1032" s="9" t="str">
        <f>IF('Data Entry Table'!N1032="","",'Data Entry Table'!N1032)</f>
        <v/>
      </c>
      <c r="H1032" s="10" t="str">
        <f t="shared" si="0"/>
        <v/>
      </c>
      <c r="I1032" s="4"/>
    </row>
    <row r="1033" spans="1:9" ht="15" customHeight="1" x14ac:dyDescent="0.2">
      <c r="A1033" s="7"/>
      <c r="B1033" s="7"/>
      <c r="C1033" s="8" t="str">
        <f>IF('Data Entry Table'!C1033="","",'Data Entry Table'!C1033)</f>
        <v/>
      </c>
      <c r="D1033" s="9" t="str">
        <f>IF('Data Entry Table'!K1033="","",'Data Entry Table'!K1033)</f>
        <v/>
      </c>
      <c r="E1033" s="9" t="str">
        <f>IF('Data Entry Table'!L1033="","",'Data Entry Table'!L1033)</f>
        <v/>
      </c>
      <c r="F1033" s="9" t="str">
        <f>IF('Data Entry Table'!M1033="","",'Data Entry Table'!M1033)</f>
        <v/>
      </c>
      <c r="G1033" s="9" t="str">
        <f>IF('Data Entry Table'!N1033="","",'Data Entry Table'!N1033)</f>
        <v/>
      </c>
      <c r="H1033" s="10" t="str">
        <f t="shared" si="0"/>
        <v/>
      </c>
      <c r="I1033" s="4"/>
    </row>
    <row r="1034" spans="1:9" ht="15" customHeight="1" x14ac:dyDescent="0.2">
      <c r="A1034" s="7"/>
      <c r="B1034" s="7"/>
      <c r="C1034" s="8" t="str">
        <f>IF('Data Entry Table'!C1034="","",'Data Entry Table'!C1034)</f>
        <v/>
      </c>
      <c r="D1034" s="9" t="str">
        <f>IF('Data Entry Table'!K1034="","",'Data Entry Table'!K1034)</f>
        <v/>
      </c>
      <c r="E1034" s="9" t="str">
        <f>IF('Data Entry Table'!L1034="","",'Data Entry Table'!L1034)</f>
        <v/>
      </c>
      <c r="F1034" s="9" t="str">
        <f>IF('Data Entry Table'!M1034="","",'Data Entry Table'!M1034)</f>
        <v/>
      </c>
      <c r="G1034" s="9" t="str">
        <f>IF('Data Entry Table'!N1034="","",'Data Entry Table'!N1034)</f>
        <v/>
      </c>
      <c r="H1034" s="10" t="str">
        <f t="shared" si="0"/>
        <v/>
      </c>
      <c r="I1034" s="4"/>
    </row>
    <row r="1035" spans="1:9" ht="15" customHeight="1" x14ac:dyDescent="0.2">
      <c r="A1035" s="7"/>
      <c r="B1035" s="7"/>
      <c r="C1035" s="8" t="str">
        <f>IF('Data Entry Table'!C1035="","",'Data Entry Table'!C1035)</f>
        <v/>
      </c>
      <c r="D1035" s="9" t="str">
        <f>IF('Data Entry Table'!K1035="","",'Data Entry Table'!K1035)</f>
        <v/>
      </c>
      <c r="E1035" s="9" t="str">
        <f>IF('Data Entry Table'!L1035="","",'Data Entry Table'!L1035)</f>
        <v/>
      </c>
      <c r="F1035" s="9" t="str">
        <f>IF('Data Entry Table'!M1035="","",'Data Entry Table'!M1035)</f>
        <v/>
      </c>
      <c r="G1035" s="9" t="str">
        <f>IF('Data Entry Table'!N1035="","",'Data Entry Table'!N1035)</f>
        <v/>
      </c>
      <c r="H1035" s="10" t="str">
        <f t="shared" si="0"/>
        <v/>
      </c>
      <c r="I1035" s="4"/>
    </row>
    <row r="1036" spans="1:9" ht="15" customHeight="1" x14ac:dyDescent="0.2">
      <c r="A1036" s="7"/>
      <c r="B1036" s="7"/>
      <c r="C1036" s="8" t="str">
        <f>IF('Data Entry Table'!C1036="","",'Data Entry Table'!C1036)</f>
        <v/>
      </c>
      <c r="D1036" s="9" t="str">
        <f>IF('Data Entry Table'!K1036="","",'Data Entry Table'!K1036)</f>
        <v/>
      </c>
      <c r="E1036" s="9" t="str">
        <f>IF('Data Entry Table'!L1036="","",'Data Entry Table'!L1036)</f>
        <v/>
      </c>
      <c r="F1036" s="9" t="str">
        <f>IF('Data Entry Table'!M1036="","",'Data Entry Table'!M1036)</f>
        <v/>
      </c>
      <c r="G1036" s="9" t="str">
        <f>IF('Data Entry Table'!N1036="","",'Data Entry Table'!N1036)</f>
        <v/>
      </c>
      <c r="H1036" s="10" t="str">
        <f t="shared" si="0"/>
        <v/>
      </c>
      <c r="I1036" s="4"/>
    </row>
    <row r="1037" spans="1:9" ht="15" customHeight="1" x14ac:dyDescent="0.2">
      <c r="A1037" s="7"/>
      <c r="B1037" s="7"/>
      <c r="C1037" s="8" t="str">
        <f>IF('Data Entry Table'!C1037="","",'Data Entry Table'!C1037)</f>
        <v/>
      </c>
      <c r="D1037" s="9" t="str">
        <f>IF('Data Entry Table'!K1037="","",'Data Entry Table'!K1037)</f>
        <v/>
      </c>
      <c r="E1037" s="9" t="str">
        <f>IF('Data Entry Table'!L1037="","",'Data Entry Table'!L1037)</f>
        <v/>
      </c>
      <c r="F1037" s="9" t="str">
        <f>IF('Data Entry Table'!M1037="","",'Data Entry Table'!M1037)</f>
        <v/>
      </c>
      <c r="G1037" s="9" t="str">
        <f>IF('Data Entry Table'!N1037="","",'Data Entry Table'!N1037)</f>
        <v/>
      </c>
      <c r="H1037" s="10" t="str">
        <f t="shared" si="0"/>
        <v/>
      </c>
      <c r="I1037" s="4"/>
    </row>
    <row r="1038" spans="1:9" ht="15" customHeight="1" x14ac:dyDescent="0.2">
      <c r="A1038" s="7"/>
      <c r="B1038" s="7"/>
      <c r="C1038" s="8" t="str">
        <f>IF('Data Entry Table'!C1038="","",'Data Entry Table'!C1038)</f>
        <v/>
      </c>
      <c r="D1038" s="9" t="str">
        <f>IF('Data Entry Table'!K1038="","",'Data Entry Table'!K1038)</f>
        <v/>
      </c>
      <c r="E1038" s="9" t="str">
        <f>IF('Data Entry Table'!L1038="","",'Data Entry Table'!L1038)</f>
        <v/>
      </c>
      <c r="F1038" s="9" t="str">
        <f>IF('Data Entry Table'!M1038="","",'Data Entry Table'!M1038)</f>
        <v/>
      </c>
      <c r="G1038" s="9" t="str">
        <f>IF('Data Entry Table'!N1038="","",'Data Entry Table'!N1038)</f>
        <v/>
      </c>
      <c r="H1038" s="10" t="str">
        <f t="shared" si="0"/>
        <v/>
      </c>
      <c r="I1038" s="4"/>
    </row>
    <row r="1039" spans="1:9" ht="15" customHeight="1" x14ac:dyDescent="0.2">
      <c r="A1039" s="7"/>
      <c r="B1039" s="7"/>
      <c r="C1039" s="8" t="str">
        <f>IF('Data Entry Table'!C1039="","",'Data Entry Table'!C1039)</f>
        <v/>
      </c>
      <c r="D1039" s="9" t="str">
        <f>IF('Data Entry Table'!K1039="","",'Data Entry Table'!K1039)</f>
        <v/>
      </c>
      <c r="E1039" s="9" t="str">
        <f>IF('Data Entry Table'!L1039="","",'Data Entry Table'!L1039)</f>
        <v/>
      </c>
      <c r="F1039" s="9" t="str">
        <f>IF('Data Entry Table'!M1039="","",'Data Entry Table'!M1039)</f>
        <v/>
      </c>
      <c r="G1039" s="9" t="str">
        <f>IF('Data Entry Table'!N1039="","",'Data Entry Table'!N1039)</f>
        <v/>
      </c>
      <c r="H1039" s="10" t="str">
        <f t="shared" si="0"/>
        <v/>
      </c>
      <c r="I1039" s="4"/>
    </row>
    <row r="1040" spans="1:9" ht="15" customHeight="1" x14ac:dyDescent="0.2">
      <c r="A1040" s="7"/>
      <c r="B1040" s="7"/>
      <c r="C1040" s="8" t="str">
        <f>IF('Data Entry Table'!C1040="","",'Data Entry Table'!C1040)</f>
        <v/>
      </c>
      <c r="D1040" s="9" t="str">
        <f>IF('Data Entry Table'!K1040="","",'Data Entry Table'!K1040)</f>
        <v/>
      </c>
      <c r="E1040" s="9" t="str">
        <f>IF('Data Entry Table'!L1040="","",'Data Entry Table'!L1040)</f>
        <v/>
      </c>
      <c r="F1040" s="9" t="str">
        <f>IF('Data Entry Table'!M1040="","",'Data Entry Table'!M1040)</f>
        <v/>
      </c>
      <c r="G1040" s="9" t="str">
        <f>IF('Data Entry Table'!N1040="","",'Data Entry Table'!N1040)</f>
        <v/>
      </c>
      <c r="H1040" s="10" t="str">
        <f t="shared" si="0"/>
        <v/>
      </c>
      <c r="I1040" s="4"/>
    </row>
    <row r="1041" spans="1:9" ht="15" customHeight="1" x14ac:dyDescent="0.2">
      <c r="A1041" s="7"/>
      <c r="B1041" s="7"/>
      <c r="C1041" s="8" t="str">
        <f>IF('Data Entry Table'!C1041="","",'Data Entry Table'!C1041)</f>
        <v/>
      </c>
      <c r="D1041" s="9" t="str">
        <f>IF('Data Entry Table'!K1041="","",'Data Entry Table'!K1041)</f>
        <v/>
      </c>
      <c r="E1041" s="9" t="str">
        <f>IF('Data Entry Table'!L1041="","",'Data Entry Table'!L1041)</f>
        <v/>
      </c>
      <c r="F1041" s="9" t="str">
        <f>IF('Data Entry Table'!M1041="","",'Data Entry Table'!M1041)</f>
        <v/>
      </c>
      <c r="G1041" s="9" t="str">
        <f>IF('Data Entry Table'!N1041="","",'Data Entry Table'!N1041)</f>
        <v/>
      </c>
      <c r="H1041" s="10" t="str">
        <f t="shared" si="0"/>
        <v/>
      </c>
      <c r="I1041" s="4"/>
    </row>
    <row r="1042" spans="1:9" ht="15" customHeight="1" x14ac:dyDescent="0.2">
      <c r="A1042" s="7"/>
      <c r="B1042" s="7"/>
      <c r="C1042" s="8" t="str">
        <f>IF('Data Entry Table'!C1042="","",'Data Entry Table'!C1042)</f>
        <v/>
      </c>
      <c r="D1042" s="9" t="str">
        <f>IF('Data Entry Table'!K1042="","",'Data Entry Table'!K1042)</f>
        <v/>
      </c>
      <c r="E1042" s="9" t="str">
        <f>IF('Data Entry Table'!L1042="","",'Data Entry Table'!L1042)</f>
        <v/>
      </c>
      <c r="F1042" s="9" t="str">
        <f>IF('Data Entry Table'!M1042="","",'Data Entry Table'!M1042)</f>
        <v/>
      </c>
      <c r="G1042" s="9" t="str">
        <f>IF('Data Entry Table'!N1042="","",'Data Entry Table'!N1042)</f>
        <v/>
      </c>
      <c r="H1042" s="10" t="str">
        <f t="shared" si="0"/>
        <v/>
      </c>
      <c r="I1042" s="4"/>
    </row>
    <row r="1043" spans="1:9" ht="15" customHeight="1" x14ac:dyDescent="0.2">
      <c r="A1043" s="7"/>
      <c r="B1043" s="7"/>
      <c r="C1043" s="8" t="str">
        <f>IF('Data Entry Table'!C1043="","",'Data Entry Table'!C1043)</f>
        <v/>
      </c>
      <c r="D1043" s="9" t="str">
        <f>IF('Data Entry Table'!K1043="","",'Data Entry Table'!K1043)</f>
        <v/>
      </c>
      <c r="E1043" s="9" t="str">
        <f>IF('Data Entry Table'!L1043="","",'Data Entry Table'!L1043)</f>
        <v/>
      </c>
      <c r="F1043" s="9" t="str">
        <f>IF('Data Entry Table'!M1043="","",'Data Entry Table'!M1043)</f>
        <v/>
      </c>
      <c r="G1043" s="9" t="str">
        <f>IF('Data Entry Table'!N1043="","",'Data Entry Table'!N1043)</f>
        <v/>
      </c>
      <c r="H1043" s="10" t="str">
        <f t="shared" si="0"/>
        <v/>
      </c>
      <c r="I1043" s="4"/>
    </row>
    <row r="1044" spans="1:9" ht="15" customHeight="1" x14ac:dyDescent="0.2">
      <c r="A1044" s="7"/>
      <c r="B1044" s="7"/>
      <c r="C1044" s="8" t="str">
        <f>IF('Data Entry Table'!C1044="","",'Data Entry Table'!C1044)</f>
        <v/>
      </c>
      <c r="D1044" s="9" t="str">
        <f>IF('Data Entry Table'!K1044="","",'Data Entry Table'!K1044)</f>
        <v/>
      </c>
      <c r="E1044" s="9" t="str">
        <f>IF('Data Entry Table'!L1044="","",'Data Entry Table'!L1044)</f>
        <v/>
      </c>
      <c r="F1044" s="9" t="str">
        <f>IF('Data Entry Table'!M1044="","",'Data Entry Table'!M1044)</f>
        <v/>
      </c>
      <c r="G1044" s="9" t="str">
        <f>IF('Data Entry Table'!N1044="","",'Data Entry Table'!N1044)</f>
        <v/>
      </c>
      <c r="H1044" s="10" t="str">
        <f t="shared" si="0"/>
        <v/>
      </c>
      <c r="I1044" s="4"/>
    </row>
    <row r="1045" spans="1:9" ht="15" customHeight="1" x14ac:dyDescent="0.2">
      <c r="A1045" s="7"/>
      <c r="B1045" s="7"/>
      <c r="C1045" s="8" t="str">
        <f>IF('Data Entry Table'!C1045="","",'Data Entry Table'!C1045)</f>
        <v/>
      </c>
      <c r="D1045" s="9" t="str">
        <f>IF('Data Entry Table'!K1045="","",'Data Entry Table'!K1045)</f>
        <v/>
      </c>
      <c r="E1045" s="9" t="str">
        <f>IF('Data Entry Table'!L1045="","",'Data Entry Table'!L1045)</f>
        <v/>
      </c>
      <c r="F1045" s="9" t="str">
        <f>IF('Data Entry Table'!M1045="","",'Data Entry Table'!M1045)</f>
        <v/>
      </c>
      <c r="G1045" s="9" t="str">
        <f>IF('Data Entry Table'!N1045="","",'Data Entry Table'!N1045)</f>
        <v/>
      </c>
      <c r="H1045" s="10" t="str">
        <f t="shared" si="0"/>
        <v/>
      </c>
      <c r="I1045" s="4"/>
    </row>
    <row r="1046" spans="1:9" ht="15" customHeight="1" x14ac:dyDescent="0.2">
      <c r="A1046" s="7"/>
      <c r="B1046" s="7"/>
      <c r="C1046" s="8" t="str">
        <f>IF('Data Entry Table'!C1046="","",'Data Entry Table'!C1046)</f>
        <v/>
      </c>
      <c r="D1046" s="9" t="str">
        <f>IF('Data Entry Table'!K1046="","",'Data Entry Table'!K1046)</f>
        <v/>
      </c>
      <c r="E1046" s="9" t="str">
        <f>IF('Data Entry Table'!L1046="","",'Data Entry Table'!L1046)</f>
        <v/>
      </c>
      <c r="F1046" s="9" t="str">
        <f>IF('Data Entry Table'!M1046="","",'Data Entry Table'!M1046)</f>
        <v/>
      </c>
      <c r="G1046" s="9" t="str">
        <f>IF('Data Entry Table'!N1046="","",'Data Entry Table'!N1046)</f>
        <v/>
      </c>
      <c r="H1046" s="10" t="str">
        <f t="shared" si="0"/>
        <v/>
      </c>
      <c r="I1046" s="4"/>
    </row>
    <row r="1047" spans="1:9" ht="15" customHeight="1" x14ac:dyDescent="0.2">
      <c r="A1047" s="7"/>
      <c r="B1047" s="7"/>
      <c r="C1047" s="8" t="str">
        <f>IF('Data Entry Table'!C1047="","",'Data Entry Table'!C1047)</f>
        <v/>
      </c>
      <c r="D1047" s="9" t="str">
        <f>IF('Data Entry Table'!K1047="","",'Data Entry Table'!K1047)</f>
        <v/>
      </c>
      <c r="E1047" s="9" t="str">
        <f>IF('Data Entry Table'!L1047="","",'Data Entry Table'!L1047)</f>
        <v/>
      </c>
      <c r="F1047" s="9" t="str">
        <f>IF('Data Entry Table'!M1047="","",'Data Entry Table'!M1047)</f>
        <v/>
      </c>
      <c r="G1047" s="9" t="str">
        <f>IF('Data Entry Table'!N1047="","",'Data Entry Table'!N1047)</f>
        <v/>
      </c>
      <c r="H1047" s="10" t="str">
        <f t="shared" si="0"/>
        <v/>
      </c>
      <c r="I1047" s="4"/>
    </row>
    <row r="1048" spans="1:9" ht="15" customHeight="1" x14ac:dyDescent="0.2">
      <c r="A1048" s="7"/>
      <c r="B1048" s="7"/>
      <c r="C1048" s="8" t="str">
        <f>IF('Data Entry Table'!C1048="","",'Data Entry Table'!C1048)</f>
        <v/>
      </c>
      <c r="D1048" s="9" t="str">
        <f>IF('Data Entry Table'!K1048="","",'Data Entry Table'!K1048)</f>
        <v/>
      </c>
      <c r="E1048" s="9" t="str">
        <f>IF('Data Entry Table'!L1048="","",'Data Entry Table'!L1048)</f>
        <v/>
      </c>
      <c r="F1048" s="9" t="str">
        <f>IF('Data Entry Table'!M1048="","",'Data Entry Table'!M1048)</f>
        <v/>
      </c>
      <c r="G1048" s="9" t="str">
        <f>IF('Data Entry Table'!N1048="","",'Data Entry Table'!N1048)</f>
        <v/>
      </c>
      <c r="H1048" s="10" t="str">
        <f t="shared" si="0"/>
        <v/>
      </c>
      <c r="I1048" s="4"/>
    </row>
    <row r="1049" spans="1:9" ht="15" customHeight="1" x14ac:dyDescent="0.2">
      <c r="A1049" s="7"/>
      <c r="B1049" s="7"/>
      <c r="C1049" s="8" t="str">
        <f>IF('Data Entry Table'!C1049="","",'Data Entry Table'!C1049)</f>
        <v/>
      </c>
      <c r="D1049" s="9" t="str">
        <f>IF('Data Entry Table'!K1049="","",'Data Entry Table'!K1049)</f>
        <v/>
      </c>
      <c r="E1049" s="9" t="str">
        <f>IF('Data Entry Table'!L1049="","",'Data Entry Table'!L1049)</f>
        <v/>
      </c>
      <c r="F1049" s="9" t="str">
        <f>IF('Data Entry Table'!M1049="","",'Data Entry Table'!M1049)</f>
        <v/>
      </c>
      <c r="G1049" s="9" t="str">
        <f>IF('Data Entry Table'!N1049="","",'Data Entry Table'!N1049)</f>
        <v/>
      </c>
      <c r="H1049" s="10" t="str">
        <f t="shared" si="0"/>
        <v/>
      </c>
      <c r="I1049" s="4"/>
    </row>
    <row r="1050" spans="1:9" ht="15" customHeight="1" x14ac:dyDescent="0.2">
      <c r="A1050" s="7"/>
      <c r="B1050" s="7"/>
      <c r="C1050" s="8" t="str">
        <f>IF('Data Entry Table'!C1050="","",'Data Entry Table'!C1050)</f>
        <v/>
      </c>
      <c r="D1050" s="9" t="str">
        <f>IF('Data Entry Table'!K1050="","",'Data Entry Table'!K1050)</f>
        <v/>
      </c>
      <c r="E1050" s="9" t="str">
        <f>IF('Data Entry Table'!L1050="","",'Data Entry Table'!L1050)</f>
        <v/>
      </c>
      <c r="F1050" s="9" t="str">
        <f>IF('Data Entry Table'!M1050="","",'Data Entry Table'!M1050)</f>
        <v/>
      </c>
      <c r="G1050" s="9" t="str">
        <f>IF('Data Entry Table'!N1050="","",'Data Entry Table'!N1050)</f>
        <v/>
      </c>
      <c r="H1050" s="10" t="str">
        <f t="shared" si="0"/>
        <v/>
      </c>
      <c r="I1050" s="4"/>
    </row>
    <row r="1051" spans="1:9" ht="15" customHeight="1" x14ac:dyDescent="0.2">
      <c r="A1051" s="7"/>
      <c r="B1051" s="7"/>
      <c r="C1051" s="8" t="str">
        <f>IF('Data Entry Table'!C1051="","",'Data Entry Table'!C1051)</f>
        <v/>
      </c>
      <c r="D1051" s="9" t="str">
        <f>IF('Data Entry Table'!K1051="","",'Data Entry Table'!K1051)</f>
        <v/>
      </c>
      <c r="E1051" s="9" t="str">
        <f>IF('Data Entry Table'!L1051="","",'Data Entry Table'!L1051)</f>
        <v/>
      </c>
      <c r="F1051" s="9" t="str">
        <f>IF('Data Entry Table'!M1051="","",'Data Entry Table'!M1051)</f>
        <v/>
      </c>
      <c r="G1051" s="9" t="str">
        <f>IF('Data Entry Table'!N1051="","",'Data Entry Table'!N1051)</f>
        <v/>
      </c>
      <c r="H1051" s="10" t="str">
        <f t="shared" si="0"/>
        <v/>
      </c>
      <c r="I1051" s="4"/>
    </row>
    <row r="1052" spans="1:9" ht="15" customHeight="1" x14ac:dyDescent="0.2">
      <c r="A1052" s="7"/>
      <c r="B1052" s="7"/>
      <c r="C1052" s="8" t="str">
        <f>IF('Data Entry Table'!C1052="","",'Data Entry Table'!C1052)</f>
        <v/>
      </c>
      <c r="D1052" s="9" t="str">
        <f>IF('Data Entry Table'!K1052="","",'Data Entry Table'!K1052)</f>
        <v/>
      </c>
      <c r="E1052" s="9" t="str">
        <f>IF('Data Entry Table'!L1052="","",'Data Entry Table'!L1052)</f>
        <v/>
      </c>
      <c r="F1052" s="9" t="str">
        <f>IF('Data Entry Table'!M1052="","",'Data Entry Table'!M1052)</f>
        <v/>
      </c>
      <c r="G1052" s="9" t="str">
        <f>IF('Data Entry Table'!N1052="","",'Data Entry Table'!N1052)</f>
        <v/>
      </c>
      <c r="H1052" s="10" t="str">
        <f t="shared" si="0"/>
        <v/>
      </c>
      <c r="I1052" s="4"/>
    </row>
    <row r="1053" spans="1:9" ht="15" customHeight="1" x14ac:dyDescent="0.2">
      <c r="A1053" s="7"/>
      <c r="B1053" s="7"/>
      <c r="C1053" s="8" t="str">
        <f>IF('Data Entry Table'!C1053="","",'Data Entry Table'!C1053)</f>
        <v/>
      </c>
      <c r="D1053" s="9" t="str">
        <f>IF('Data Entry Table'!K1053="","",'Data Entry Table'!K1053)</f>
        <v/>
      </c>
      <c r="E1053" s="9" t="str">
        <f>IF('Data Entry Table'!L1053="","",'Data Entry Table'!L1053)</f>
        <v/>
      </c>
      <c r="F1053" s="9" t="str">
        <f>IF('Data Entry Table'!M1053="","",'Data Entry Table'!M1053)</f>
        <v/>
      </c>
      <c r="G1053" s="9" t="str">
        <f>IF('Data Entry Table'!N1053="","",'Data Entry Table'!N1053)</f>
        <v/>
      </c>
      <c r="H1053" s="10" t="str">
        <f t="shared" si="0"/>
        <v/>
      </c>
      <c r="I1053" s="4"/>
    </row>
    <row r="1054" spans="1:9" ht="15" customHeight="1" x14ac:dyDescent="0.2">
      <c r="A1054" s="7"/>
      <c r="B1054" s="7"/>
      <c r="C1054" s="8" t="str">
        <f>IF('Data Entry Table'!C1054="","",'Data Entry Table'!C1054)</f>
        <v/>
      </c>
      <c r="D1054" s="9" t="str">
        <f>IF('Data Entry Table'!K1054="","",'Data Entry Table'!K1054)</f>
        <v/>
      </c>
      <c r="E1054" s="9" t="str">
        <f>IF('Data Entry Table'!L1054="","",'Data Entry Table'!L1054)</f>
        <v/>
      </c>
      <c r="F1054" s="9" t="str">
        <f>IF('Data Entry Table'!M1054="","",'Data Entry Table'!M1054)</f>
        <v/>
      </c>
      <c r="G1054" s="9" t="str">
        <f>IF('Data Entry Table'!N1054="","",'Data Entry Table'!N1054)</f>
        <v/>
      </c>
      <c r="H1054" s="10" t="str">
        <f t="shared" si="0"/>
        <v/>
      </c>
      <c r="I1054" s="4"/>
    </row>
    <row r="1055" spans="1:9" ht="15" customHeight="1" x14ac:dyDescent="0.2">
      <c r="A1055" s="7"/>
      <c r="B1055" s="7"/>
      <c r="C1055" s="8" t="str">
        <f>IF('Data Entry Table'!C1055="","",'Data Entry Table'!C1055)</f>
        <v/>
      </c>
      <c r="D1055" s="9" t="str">
        <f>IF('Data Entry Table'!K1055="","",'Data Entry Table'!K1055)</f>
        <v/>
      </c>
      <c r="E1055" s="9" t="str">
        <f>IF('Data Entry Table'!L1055="","",'Data Entry Table'!L1055)</f>
        <v/>
      </c>
      <c r="F1055" s="9" t="str">
        <f>IF('Data Entry Table'!M1055="","",'Data Entry Table'!M1055)</f>
        <v/>
      </c>
      <c r="G1055" s="9" t="str">
        <f>IF('Data Entry Table'!N1055="","",'Data Entry Table'!N1055)</f>
        <v/>
      </c>
      <c r="H1055" s="10" t="str">
        <f t="shared" si="0"/>
        <v/>
      </c>
      <c r="I1055" s="4"/>
    </row>
    <row r="1056" spans="1:9" ht="15" customHeight="1" x14ac:dyDescent="0.2">
      <c r="A1056" s="7"/>
      <c r="B1056" s="7"/>
      <c r="C1056" s="8" t="str">
        <f>IF('Data Entry Table'!C1056="","",'Data Entry Table'!C1056)</f>
        <v/>
      </c>
      <c r="D1056" s="9" t="str">
        <f>IF('Data Entry Table'!K1056="","",'Data Entry Table'!K1056)</f>
        <v/>
      </c>
      <c r="E1056" s="9" t="str">
        <f>IF('Data Entry Table'!L1056="","",'Data Entry Table'!L1056)</f>
        <v/>
      </c>
      <c r="F1056" s="9" t="str">
        <f>IF('Data Entry Table'!M1056="","",'Data Entry Table'!M1056)</f>
        <v/>
      </c>
      <c r="G1056" s="9" t="str">
        <f>IF('Data Entry Table'!N1056="","",'Data Entry Table'!N1056)</f>
        <v/>
      </c>
      <c r="H1056" s="10" t="str">
        <f t="shared" si="0"/>
        <v/>
      </c>
      <c r="I1056" s="4"/>
    </row>
    <row r="1057" spans="1:9" ht="15" customHeight="1" x14ac:dyDescent="0.2">
      <c r="A1057" s="7"/>
      <c r="B1057" s="7"/>
      <c r="C1057" s="8" t="str">
        <f>IF('Data Entry Table'!C1057="","",'Data Entry Table'!C1057)</f>
        <v/>
      </c>
      <c r="D1057" s="9" t="str">
        <f>IF('Data Entry Table'!K1057="","",'Data Entry Table'!K1057)</f>
        <v/>
      </c>
      <c r="E1057" s="9" t="str">
        <f>IF('Data Entry Table'!L1057="","",'Data Entry Table'!L1057)</f>
        <v/>
      </c>
      <c r="F1057" s="9" t="str">
        <f>IF('Data Entry Table'!M1057="","",'Data Entry Table'!M1057)</f>
        <v/>
      </c>
      <c r="G1057" s="9" t="str">
        <f>IF('Data Entry Table'!N1057="","",'Data Entry Table'!N1057)</f>
        <v/>
      </c>
      <c r="H1057" s="10" t="str">
        <f t="shared" si="0"/>
        <v/>
      </c>
      <c r="I1057" s="4"/>
    </row>
    <row r="1058" spans="1:9" ht="15" customHeight="1" x14ac:dyDescent="0.2">
      <c r="A1058" s="7"/>
      <c r="B1058" s="7"/>
      <c r="C1058" s="8" t="str">
        <f>IF('Data Entry Table'!C1058="","",'Data Entry Table'!C1058)</f>
        <v/>
      </c>
      <c r="D1058" s="9" t="str">
        <f>IF('Data Entry Table'!K1058="","",'Data Entry Table'!K1058)</f>
        <v/>
      </c>
      <c r="E1058" s="9" t="str">
        <f>IF('Data Entry Table'!L1058="","",'Data Entry Table'!L1058)</f>
        <v/>
      </c>
      <c r="F1058" s="9" t="str">
        <f>IF('Data Entry Table'!M1058="","",'Data Entry Table'!M1058)</f>
        <v/>
      </c>
      <c r="G1058" s="9" t="str">
        <f>IF('Data Entry Table'!N1058="","",'Data Entry Table'!N1058)</f>
        <v/>
      </c>
      <c r="H1058" s="10" t="str">
        <f t="shared" si="0"/>
        <v/>
      </c>
      <c r="I1058" s="4"/>
    </row>
    <row r="1059" spans="1:9" ht="15" customHeight="1" x14ac:dyDescent="0.2">
      <c r="A1059" s="7"/>
      <c r="B1059" s="7"/>
      <c r="C1059" s="8" t="str">
        <f>IF('Data Entry Table'!C1059="","",'Data Entry Table'!C1059)</f>
        <v/>
      </c>
      <c r="D1059" s="9" t="str">
        <f>IF('Data Entry Table'!K1059="","",'Data Entry Table'!K1059)</f>
        <v/>
      </c>
      <c r="E1059" s="9" t="str">
        <f>IF('Data Entry Table'!L1059="","",'Data Entry Table'!L1059)</f>
        <v/>
      </c>
      <c r="F1059" s="9" t="str">
        <f>IF('Data Entry Table'!M1059="","",'Data Entry Table'!M1059)</f>
        <v/>
      </c>
      <c r="G1059" s="9" t="str">
        <f>IF('Data Entry Table'!N1059="","",'Data Entry Table'!N1059)</f>
        <v/>
      </c>
      <c r="H1059" s="10" t="str">
        <f t="shared" si="0"/>
        <v/>
      </c>
      <c r="I1059" s="4"/>
    </row>
    <row r="1060" spans="1:9" ht="15" customHeight="1" x14ac:dyDescent="0.2">
      <c r="A1060" s="7"/>
      <c r="B1060" s="7"/>
      <c r="C1060" s="8" t="str">
        <f>IF('Data Entry Table'!C1060="","",'Data Entry Table'!C1060)</f>
        <v/>
      </c>
      <c r="D1060" s="9" t="str">
        <f>IF('Data Entry Table'!K1060="","",'Data Entry Table'!K1060)</f>
        <v/>
      </c>
      <c r="E1060" s="9" t="str">
        <f>IF('Data Entry Table'!L1060="","",'Data Entry Table'!L1060)</f>
        <v/>
      </c>
      <c r="F1060" s="9" t="str">
        <f>IF('Data Entry Table'!M1060="","",'Data Entry Table'!M1060)</f>
        <v/>
      </c>
      <c r="G1060" s="9" t="str">
        <f>IF('Data Entry Table'!N1060="","",'Data Entry Table'!N1060)</f>
        <v/>
      </c>
      <c r="H1060" s="10" t="str">
        <f t="shared" si="0"/>
        <v/>
      </c>
      <c r="I1060" s="4"/>
    </row>
    <row r="1061" spans="1:9" ht="15" customHeight="1" x14ac:dyDescent="0.2">
      <c r="A1061" s="7"/>
      <c r="B1061" s="7"/>
      <c r="C1061" s="8" t="str">
        <f>IF('Data Entry Table'!C1061="","",'Data Entry Table'!C1061)</f>
        <v/>
      </c>
      <c r="D1061" s="9" t="str">
        <f>IF('Data Entry Table'!K1061="","",'Data Entry Table'!K1061)</f>
        <v/>
      </c>
      <c r="E1061" s="9" t="str">
        <f>IF('Data Entry Table'!L1061="","",'Data Entry Table'!L1061)</f>
        <v/>
      </c>
      <c r="F1061" s="9" t="str">
        <f>IF('Data Entry Table'!M1061="","",'Data Entry Table'!M1061)</f>
        <v/>
      </c>
      <c r="G1061" s="9" t="str">
        <f>IF('Data Entry Table'!N1061="","",'Data Entry Table'!N1061)</f>
        <v/>
      </c>
      <c r="H1061" s="10" t="str">
        <f t="shared" si="0"/>
        <v/>
      </c>
      <c r="I1061" s="4"/>
    </row>
    <row r="1062" spans="1:9" ht="15" customHeight="1" x14ac:dyDescent="0.2">
      <c r="A1062" s="7"/>
      <c r="B1062" s="7"/>
      <c r="C1062" s="8" t="str">
        <f>IF('Data Entry Table'!C1062="","",'Data Entry Table'!C1062)</f>
        <v/>
      </c>
      <c r="D1062" s="9" t="str">
        <f>IF('Data Entry Table'!K1062="","",'Data Entry Table'!K1062)</f>
        <v/>
      </c>
      <c r="E1062" s="9" t="str">
        <f>IF('Data Entry Table'!L1062="","",'Data Entry Table'!L1062)</f>
        <v/>
      </c>
      <c r="F1062" s="9" t="str">
        <f>IF('Data Entry Table'!M1062="","",'Data Entry Table'!M1062)</f>
        <v/>
      </c>
      <c r="G1062" s="9" t="str">
        <f>IF('Data Entry Table'!N1062="","",'Data Entry Table'!N1062)</f>
        <v/>
      </c>
      <c r="H1062" s="10" t="str">
        <f t="shared" si="0"/>
        <v/>
      </c>
      <c r="I1062" s="4"/>
    </row>
    <row r="1063" spans="1:9" ht="15" customHeight="1" x14ac:dyDescent="0.2">
      <c r="A1063" s="7"/>
      <c r="B1063" s="7"/>
      <c r="C1063" s="8" t="str">
        <f>IF('Data Entry Table'!C1063="","",'Data Entry Table'!C1063)</f>
        <v/>
      </c>
      <c r="D1063" s="9" t="str">
        <f>IF('Data Entry Table'!K1063="","",'Data Entry Table'!K1063)</f>
        <v/>
      </c>
      <c r="E1063" s="9" t="str">
        <f>IF('Data Entry Table'!L1063="","",'Data Entry Table'!L1063)</f>
        <v/>
      </c>
      <c r="F1063" s="9" t="str">
        <f>IF('Data Entry Table'!M1063="","",'Data Entry Table'!M1063)</f>
        <v/>
      </c>
      <c r="G1063" s="9" t="str">
        <f>IF('Data Entry Table'!N1063="","",'Data Entry Table'!N1063)</f>
        <v/>
      </c>
      <c r="H1063" s="10" t="str">
        <f t="shared" si="0"/>
        <v/>
      </c>
      <c r="I1063" s="4"/>
    </row>
    <row r="1064" spans="1:9" ht="15" customHeight="1" x14ac:dyDescent="0.2">
      <c r="A1064" s="7"/>
      <c r="B1064" s="7"/>
      <c r="C1064" s="8" t="str">
        <f>IF('Data Entry Table'!C1064="","",'Data Entry Table'!C1064)</f>
        <v/>
      </c>
      <c r="D1064" s="9" t="str">
        <f>IF('Data Entry Table'!K1064="","",'Data Entry Table'!K1064)</f>
        <v/>
      </c>
      <c r="E1064" s="9" t="str">
        <f>IF('Data Entry Table'!L1064="","",'Data Entry Table'!L1064)</f>
        <v/>
      </c>
      <c r="F1064" s="9" t="str">
        <f>IF('Data Entry Table'!M1064="","",'Data Entry Table'!M1064)</f>
        <v/>
      </c>
      <c r="G1064" s="9" t="str">
        <f>IF('Data Entry Table'!N1064="","",'Data Entry Table'!N1064)</f>
        <v/>
      </c>
      <c r="H1064" s="10" t="str">
        <f t="shared" si="0"/>
        <v/>
      </c>
      <c r="I1064" s="4"/>
    </row>
    <row r="1065" spans="1:9" ht="15" customHeight="1" x14ac:dyDescent="0.2">
      <c r="A1065" s="7"/>
      <c r="B1065" s="7"/>
      <c r="C1065" s="8" t="str">
        <f>IF('Data Entry Table'!C1065="","",'Data Entry Table'!C1065)</f>
        <v/>
      </c>
      <c r="D1065" s="9" t="str">
        <f>IF('Data Entry Table'!K1065="","",'Data Entry Table'!K1065)</f>
        <v/>
      </c>
      <c r="E1065" s="9" t="str">
        <f>IF('Data Entry Table'!L1065="","",'Data Entry Table'!L1065)</f>
        <v/>
      </c>
      <c r="F1065" s="9" t="str">
        <f>IF('Data Entry Table'!M1065="","",'Data Entry Table'!M1065)</f>
        <v/>
      </c>
      <c r="G1065" s="9" t="str">
        <f>IF('Data Entry Table'!N1065="","",'Data Entry Table'!N1065)</f>
        <v/>
      </c>
      <c r="H1065" s="10" t="str">
        <f t="shared" si="0"/>
        <v/>
      </c>
      <c r="I1065" s="4"/>
    </row>
    <row r="1066" spans="1:9" ht="15" customHeight="1" x14ac:dyDescent="0.2">
      <c r="A1066" s="7"/>
      <c r="B1066" s="7"/>
      <c r="C1066" s="8" t="str">
        <f>IF('Data Entry Table'!C1066="","",'Data Entry Table'!C1066)</f>
        <v/>
      </c>
      <c r="D1066" s="9" t="str">
        <f>IF('Data Entry Table'!K1066="","",'Data Entry Table'!K1066)</f>
        <v/>
      </c>
      <c r="E1066" s="9" t="str">
        <f>IF('Data Entry Table'!L1066="","",'Data Entry Table'!L1066)</f>
        <v/>
      </c>
      <c r="F1066" s="9" t="str">
        <f>IF('Data Entry Table'!M1066="","",'Data Entry Table'!M1066)</f>
        <v/>
      </c>
      <c r="G1066" s="9" t="str">
        <f>IF('Data Entry Table'!N1066="","",'Data Entry Table'!N1066)</f>
        <v/>
      </c>
      <c r="H1066" s="10" t="str">
        <f t="shared" si="0"/>
        <v/>
      </c>
      <c r="I1066" s="4"/>
    </row>
    <row r="1067" spans="1:9" ht="15" customHeight="1" x14ac:dyDescent="0.2">
      <c r="A1067" s="7"/>
      <c r="B1067" s="7"/>
      <c r="C1067" s="8" t="str">
        <f>IF('Data Entry Table'!C1067="","",'Data Entry Table'!C1067)</f>
        <v/>
      </c>
      <c r="D1067" s="9" t="str">
        <f>IF('Data Entry Table'!K1067="","",'Data Entry Table'!K1067)</f>
        <v/>
      </c>
      <c r="E1067" s="9" t="str">
        <f>IF('Data Entry Table'!L1067="","",'Data Entry Table'!L1067)</f>
        <v/>
      </c>
      <c r="F1067" s="9" t="str">
        <f>IF('Data Entry Table'!M1067="","",'Data Entry Table'!M1067)</f>
        <v/>
      </c>
      <c r="G1067" s="9" t="str">
        <f>IF('Data Entry Table'!N1067="","",'Data Entry Table'!N1067)</f>
        <v/>
      </c>
      <c r="H1067" s="10" t="str">
        <f t="shared" si="0"/>
        <v/>
      </c>
      <c r="I1067" s="4"/>
    </row>
    <row r="1068" spans="1:9" ht="15" customHeight="1" x14ac:dyDescent="0.2">
      <c r="A1068" s="7"/>
      <c r="B1068" s="7"/>
      <c r="C1068" s="8" t="str">
        <f>IF('Data Entry Table'!C1068="","",'Data Entry Table'!C1068)</f>
        <v/>
      </c>
      <c r="D1068" s="9" t="str">
        <f>IF('Data Entry Table'!K1068="","",'Data Entry Table'!K1068)</f>
        <v/>
      </c>
      <c r="E1068" s="9" t="str">
        <f>IF('Data Entry Table'!L1068="","",'Data Entry Table'!L1068)</f>
        <v/>
      </c>
      <c r="F1068" s="9" t="str">
        <f>IF('Data Entry Table'!M1068="","",'Data Entry Table'!M1068)</f>
        <v/>
      </c>
      <c r="G1068" s="9" t="str">
        <f>IF('Data Entry Table'!N1068="","",'Data Entry Table'!N1068)</f>
        <v/>
      </c>
      <c r="H1068" s="10" t="str">
        <f t="shared" si="0"/>
        <v/>
      </c>
      <c r="I1068" s="4"/>
    </row>
    <row r="1069" spans="1:9" ht="15" customHeight="1" x14ac:dyDescent="0.2">
      <c r="A1069" s="7"/>
      <c r="B1069" s="7"/>
      <c r="C1069" s="8" t="str">
        <f>IF('Data Entry Table'!C1069="","",'Data Entry Table'!C1069)</f>
        <v/>
      </c>
      <c r="D1069" s="9" t="str">
        <f>IF('Data Entry Table'!K1069="","",'Data Entry Table'!K1069)</f>
        <v/>
      </c>
      <c r="E1069" s="9" t="str">
        <f>IF('Data Entry Table'!L1069="","",'Data Entry Table'!L1069)</f>
        <v/>
      </c>
      <c r="F1069" s="9" t="str">
        <f>IF('Data Entry Table'!M1069="","",'Data Entry Table'!M1069)</f>
        <v/>
      </c>
      <c r="G1069" s="9" t="str">
        <f>IF('Data Entry Table'!N1069="","",'Data Entry Table'!N1069)</f>
        <v/>
      </c>
      <c r="H1069" s="10" t="str">
        <f t="shared" si="0"/>
        <v/>
      </c>
      <c r="I1069" s="4"/>
    </row>
    <row r="1070" spans="1:9" ht="15" customHeight="1" x14ac:dyDescent="0.2">
      <c r="A1070" s="7"/>
      <c r="B1070" s="7"/>
      <c r="C1070" s="8" t="str">
        <f>IF('Data Entry Table'!C1070="","",'Data Entry Table'!C1070)</f>
        <v/>
      </c>
      <c r="D1070" s="9" t="str">
        <f>IF('Data Entry Table'!K1070="","",'Data Entry Table'!K1070)</f>
        <v/>
      </c>
      <c r="E1070" s="9" t="str">
        <f>IF('Data Entry Table'!L1070="","",'Data Entry Table'!L1070)</f>
        <v/>
      </c>
      <c r="F1070" s="9" t="str">
        <f>IF('Data Entry Table'!M1070="","",'Data Entry Table'!M1070)</f>
        <v/>
      </c>
      <c r="G1070" s="9" t="str">
        <f>IF('Data Entry Table'!N1070="","",'Data Entry Table'!N1070)</f>
        <v/>
      </c>
      <c r="H1070" s="10" t="str">
        <f t="shared" si="0"/>
        <v/>
      </c>
      <c r="I1070" s="4"/>
    </row>
    <row r="1071" spans="1:9" ht="15" customHeight="1" x14ac:dyDescent="0.2">
      <c r="A1071" s="7"/>
      <c r="B1071" s="7"/>
      <c r="C1071" s="8" t="str">
        <f>IF('Data Entry Table'!C1071="","",'Data Entry Table'!C1071)</f>
        <v/>
      </c>
      <c r="D1071" s="9" t="str">
        <f>IF('Data Entry Table'!K1071="","",'Data Entry Table'!K1071)</f>
        <v/>
      </c>
      <c r="E1071" s="9" t="str">
        <f>IF('Data Entry Table'!L1071="","",'Data Entry Table'!L1071)</f>
        <v/>
      </c>
      <c r="F1071" s="9" t="str">
        <f>IF('Data Entry Table'!M1071="","",'Data Entry Table'!M1071)</f>
        <v/>
      </c>
      <c r="G1071" s="9" t="str">
        <f>IF('Data Entry Table'!N1071="","",'Data Entry Table'!N1071)</f>
        <v/>
      </c>
      <c r="H1071" s="10" t="str">
        <f t="shared" si="0"/>
        <v/>
      </c>
      <c r="I1071" s="4"/>
    </row>
    <row r="1072" spans="1:9" ht="15" customHeight="1" x14ac:dyDescent="0.2">
      <c r="A1072" s="7"/>
      <c r="B1072" s="7"/>
      <c r="C1072" s="8" t="str">
        <f>IF('Data Entry Table'!C1072="","",'Data Entry Table'!C1072)</f>
        <v/>
      </c>
      <c r="D1072" s="9" t="str">
        <f>IF('Data Entry Table'!K1072="","",'Data Entry Table'!K1072)</f>
        <v/>
      </c>
      <c r="E1072" s="9" t="str">
        <f>IF('Data Entry Table'!L1072="","",'Data Entry Table'!L1072)</f>
        <v/>
      </c>
      <c r="F1072" s="9" t="str">
        <f>IF('Data Entry Table'!M1072="","",'Data Entry Table'!M1072)</f>
        <v/>
      </c>
      <c r="G1072" s="9" t="str">
        <f>IF('Data Entry Table'!N1072="","",'Data Entry Table'!N1072)</f>
        <v/>
      </c>
      <c r="H1072" s="10" t="str">
        <f t="shared" si="0"/>
        <v/>
      </c>
      <c r="I1072" s="4"/>
    </row>
    <row r="1073" spans="1:9" ht="15" customHeight="1" x14ac:dyDescent="0.2">
      <c r="A1073" s="7"/>
      <c r="B1073" s="7"/>
      <c r="C1073" s="8" t="str">
        <f>IF('Data Entry Table'!C1073="","",'Data Entry Table'!C1073)</f>
        <v/>
      </c>
      <c r="D1073" s="9" t="str">
        <f>IF('Data Entry Table'!K1073="","",'Data Entry Table'!K1073)</f>
        <v/>
      </c>
      <c r="E1073" s="9" t="str">
        <f>IF('Data Entry Table'!L1073="","",'Data Entry Table'!L1073)</f>
        <v/>
      </c>
      <c r="F1073" s="9" t="str">
        <f>IF('Data Entry Table'!M1073="","",'Data Entry Table'!M1073)</f>
        <v/>
      </c>
      <c r="G1073" s="9" t="str">
        <f>IF('Data Entry Table'!N1073="","",'Data Entry Table'!N1073)</f>
        <v/>
      </c>
      <c r="H1073" s="10" t="str">
        <f t="shared" si="0"/>
        <v/>
      </c>
      <c r="I1073" s="4"/>
    </row>
    <row r="1074" spans="1:9" ht="15" customHeight="1" x14ac:dyDescent="0.2">
      <c r="A1074" s="7"/>
      <c r="B1074" s="7"/>
      <c r="C1074" s="8" t="str">
        <f>IF('Data Entry Table'!C1074="","",'Data Entry Table'!C1074)</f>
        <v/>
      </c>
      <c r="D1074" s="9" t="str">
        <f>IF('Data Entry Table'!K1074="","",'Data Entry Table'!K1074)</f>
        <v/>
      </c>
      <c r="E1074" s="9" t="str">
        <f>IF('Data Entry Table'!L1074="","",'Data Entry Table'!L1074)</f>
        <v/>
      </c>
      <c r="F1074" s="9" t="str">
        <f>IF('Data Entry Table'!M1074="","",'Data Entry Table'!M1074)</f>
        <v/>
      </c>
      <c r="G1074" s="9" t="str">
        <f>IF('Data Entry Table'!N1074="","",'Data Entry Table'!N1074)</f>
        <v/>
      </c>
      <c r="H1074" s="10" t="str">
        <f t="shared" si="0"/>
        <v/>
      </c>
      <c r="I1074" s="4"/>
    </row>
    <row r="1075" spans="1:9" ht="15" customHeight="1" x14ac:dyDescent="0.2">
      <c r="A1075" s="7"/>
      <c r="B1075" s="7"/>
      <c r="C1075" s="8" t="str">
        <f>IF('Data Entry Table'!C1075="","",'Data Entry Table'!C1075)</f>
        <v/>
      </c>
      <c r="D1075" s="9" t="str">
        <f>IF('Data Entry Table'!K1075="","",'Data Entry Table'!K1075)</f>
        <v/>
      </c>
      <c r="E1075" s="9" t="str">
        <f>IF('Data Entry Table'!L1075="","",'Data Entry Table'!L1075)</f>
        <v/>
      </c>
      <c r="F1075" s="9" t="str">
        <f>IF('Data Entry Table'!M1075="","",'Data Entry Table'!M1075)</f>
        <v/>
      </c>
      <c r="G1075" s="9" t="str">
        <f>IF('Data Entry Table'!N1075="","",'Data Entry Table'!N1075)</f>
        <v/>
      </c>
      <c r="H1075" s="10" t="str">
        <f t="shared" si="0"/>
        <v/>
      </c>
      <c r="I1075" s="4"/>
    </row>
    <row r="1076" spans="1:9" ht="15" customHeight="1" x14ac:dyDescent="0.2">
      <c r="A1076" s="7"/>
      <c r="B1076" s="7"/>
      <c r="C1076" s="8" t="str">
        <f>IF('Data Entry Table'!C1076="","",'Data Entry Table'!C1076)</f>
        <v/>
      </c>
      <c r="D1076" s="9" t="str">
        <f>IF('Data Entry Table'!K1076="","",'Data Entry Table'!K1076)</f>
        <v/>
      </c>
      <c r="E1076" s="9" t="str">
        <f>IF('Data Entry Table'!L1076="","",'Data Entry Table'!L1076)</f>
        <v/>
      </c>
      <c r="F1076" s="9" t="str">
        <f>IF('Data Entry Table'!M1076="","",'Data Entry Table'!M1076)</f>
        <v/>
      </c>
      <c r="G1076" s="9" t="str">
        <f>IF('Data Entry Table'!N1076="","",'Data Entry Table'!N1076)</f>
        <v/>
      </c>
      <c r="H1076" s="10" t="str">
        <f t="shared" si="0"/>
        <v/>
      </c>
      <c r="I1076" s="4"/>
    </row>
    <row r="1077" spans="1:9" ht="15" customHeight="1" x14ac:dyDescent="0.2">
      <c r="A1077" s="7"/>
      <c r="B1077" s="7"/>
      <c r="C1077" s="8" t="str">
        <f>IF('Data Entry Table'!C1077="","",'Data Entry Table'!C1077)</f>
        <v/>
      </c>
      <c r="D1077" s="9" t="str">
        <f>IF('Data Entry Table'!K1077="","",'Data Entry Table'!K1077)</f>
        <v/>
      </c>
      <c r="E1077" s="9" t="str">
        <f>IF('Data Entry Table'!L1077="","",'Data Entry Table'!L1077)</f>
        <v/>
      </c>
      <c r="F1077" s="9" t="str">
        <f>IF('Data Entry Table'!M1077="","",'Data Entry Table'!M1077)</f>
        <v/>
      </c>
      <c r="G1077" s="9" t="str">
        <f>IF('Data Entry Table'!N1077="","",'Data Entry Table'!N1077)</f>
        <v/>
      </c>
      <c r="H1077" s="10" t="str">
        <f t="shared" si="0"/>
        <v/>
      </c>
      <c r="I1077" s="4"/>
    </row>
    <row r="1078" spans="1:9" ht="15" customHeight="1" x14ac:dyDescent="0.2">
      <c r="A1078" s="7"/>
      <c r="B1078" s="7"/>
      <c r="C1078" s="8" t="str">
        <f>IF('Data Entry Table'!C1078="","",'Data Entry Table'!C1078)</f>
        <v/>
      </c>
      <c r="D1078" s="9" t="str">
        <f>IF('Data Entry Table'!K1078="","",'Data Entry Table'!K1078)</f>
        <v/>
      </c>
      <c r="E1078" s="9" t="str">
        <f>IF('Data Entry Table'!L1078="","",'Data Entry Table'!L1078)</f>
        <v/>
      </c>
      <c r="F1078" s="9" t="str">
        <f>IF('Data Entry Table'!M1078="","",'Data Entry Table'!M1078)</f>
        <v/>
      </c>
      <c r="G1078" s="9" t="str">
        <f>IF('Data Entry Table'!N1078="","",'Data Entry Table'!N1078)</f>
        <v/>
      </c>
      <c r="H1078" s="10" t="str">
        <f t="shared" si="0"/>
        <v/>
      </c>
      <c r="I1078" s="4"/>
    </row>
    <row r="1079" spans="1:9" ht="15" customHeight="1" x14ac:dyDescent="0.2">
      <c r="A1079" s="7"/>
      <c r="B1079" s="7"/>
      <c r="C1079" s="8" t="str">
        <f>IF('Data Entry Table'!C1079="","",'Data Entry Table'!C1079)</f>
        <v/>
      </c>
      <c r="D1079" s="9" t="str">
        <f>IF('Data Entry Table'!K1079="","",'Data Entry Table'!K1079)</f>
        <v/>
      </c>
      <c r="E1079" s="9" t="str">
        <f>IF('Data Entry Table'!L1079="","",'Data Entry Table'!L1079)</f>
        <v/>
      </c>
      <c r="F1079" s="9" t="str">
        <f>IF('Data Entry Table'!M1079="","",'Data Entry Table'!M1079)</f>
        <v/>
      </c>
      <c r="G1079" s="9" t="str">
        <f>IF('Data Entry Table'!N1079="","",'Data Entry Table'!N1079)</f>
        <v/>
      </c>
      <c r="H1079" s="10" t="str">
        <f t="shared" si="0"/>
        <v/>
      </c>
      <c r="I1079" s="4"/>
    </row>
    <row r="1080" spans="1:9" ht="15" customHeight="1" x14ac:dyDescent="0.2">
      <c r="A1080" s="7"/>
      <c r="B1080" s="7"/>
      <c r="C1080" s="8" t="str">
        <f>IF('Data Entry Table'!C1080="","",'Data Entry Table'!C1080)</f>
        <v/>
      </c>
      <c r="D1080" s="9" t="str">
        <f>IF('Data Entry Table'!K1080="","",'Data Entry Table'!K1080)</f>
        <v/>
      </c>
      <c r="E1080" s="9" t="str">
        <f>IF('Data Entry Table'!L1080="","",'Data Entry Table'!L1080)</f>
        <v/>
      </c>
      <c r="F1080" s="9" t="str">
        <f>IF('Data Entry Table'!M1080="","",'Data Entry Table'!M1080)</f>
        <v/>
      </c>
      <c r="G1080" s="9" t="str">
        <f>IF('Data Entry Table'!N1080="","",'Data Entry Table'!N1080)</f>
        <v/>
      </c>
      <c r="H1080" s="10" t="str">
        <f t="shared" si="0"/>
        <v/>
      </c>
      <c r="I1080" s="4"/>
    </row>
    <row r="1081" spans="1:9" ht="15" customHeight="1" x14ac:dyDescent="0.2">
      <c r="A1081" s="7"/>
      <c r="B1081" s="7"/>
      <c r="C1081" s="8" t="str">
        <f>IF('Data Entry Table'!C1081="","",'Data Entry Table'!C1081)</f>
        <v/>
      </c>
      <c r="D1081" s="9" t="str">
        <f>IF('Data Entry Table'!K1081="","",'Data Entry Table'!K1081)</f>
        <v/>
      </c>
      <c r="E1081" s="9" t="str">
        <f>IF('Data Entry Table'!L1081="","",'Data Entry Table'!L1081)</f>
        <v/>
      </c>
      <c r="F1081" s="9" t="str">
        <f>IF('Data Entry Table'!M1081="","",'Data Entry Table'!M1081)</f>
        <v/>
      </c>
      <c r="G1081" s="9" t="str">
        <f>IF('Data Entry Table'!N1081="","",'Data Entry Table'!N1081)</f>
        <v/>
      </c>
      <c r="H1081" s="10" t="str">
        <f t="shared" si="0"/>
        <v/>
      </c>
      <c r="I1081" s="4"/>
    </row>
    <row r="1082" spans="1:9" ht="15" customHeight="1" x14ac:dyDescent="0.2">
      <c r="A1082" s="7"/>
      <c r="B1082" s="7"/>
      <c r="C1082" s="8" t="str">
        <f>IF('Data Entry Table'!C1082="","",'Data Entry Table'!C1082)</f>
        <v/>
      </c>
      <c r="D1082" s="9" t="str">
        <f>IF('Data Entry Table'!K1082="","",'Data Entry Table'!K1082)</f>
        <v/>
      </c>
      <c r="E1082" s="9" t="str">
        <f>IF('Data Entry Table'!L1082="","",'Data Entry Table'!L1082)</f>
        <v/>
      </c>
      <c r="F1082" s="9" t="str">
        <f>IF('Data Entry Table'!M1082="","",'Data Entry Table'!M1082)</f>
        <v/>
      </c>
      <c r="G1082" s="9" t="str">
        <f>IF('Data Entry Table'!N1082="","",'Data Entry Table'!N1082)</f>
        <v/>
      </c>
      <c r="H1082" s="10" t="str">
        <f t="shared" si="0"/>
        <v/>
      </c>
      <c r="I1082" s="4"/>
    </row>
    <row r="1083" spans="1:9" ht="15" customHeight="1" x14ac:dyDescent="0.2">
      <c r="A1083" s="7"/>
      <c r="B1083" s="7"/>
      <c r="C1083" s="8" t="str">
        <f>IF('Data Entry Table'!C1083="","",'Data Entry Table'!C1083)</f>
        <v/>
      </c>
      <c r="D1083" s="9" t="str">
        <f>IF('Data Entry Table'!K1083="","",'Data Entry Table'!K1083)</f>
        <v/>
      </c>
      <c r="E1083" s="9" t="str">
        <f>IF('Data Entry Table'!L1083="","",'Data Entry Table'!L1083)</f>
        <v/>
      </c>
      <c r="F1083" s="9" t="str">
        <f>IF('Data Entry Table'!M1083="","",'Data Entry Table'!M1083)</f>
        <v/>
      </c>
      <c r="G1083" s="9" t="str">
        <f>IF('Data Entry Table'!N1083="","",'Data Entry Table'!N1083)</f>
        <v/>
      </c>
      <c r="H1083" s="10" t="str">
        <f t="shared" si="0"/>
        <v/>
      </c>
      <c r="I1083" s="4"/>
    </row>
    <row r="1084" spans="1:9" ht="15" customHeight="1" x14ac:dyDescent="0.2">
      <c r="A1084" s="7"/>
      <c r="B1084" s="7"/>
      <c r="C1084" s="8" t="str">
        <f>IF('Data Entry Table'!C1084="","",'Data Entry Table'!C1084)</f>
        <v/>
      </c>
      <c r="D1084" s="9" t="str">
        <f>IF('Data Entry Table'!K1084="","",'Data Entry Table'!K1084)</f>
        <v/>
      </c>
      <c r="E1084" s="9" t="str">
        <f>IF('Data Entry Table'!L1084="","",'Data Entry Table'!L1084)</f>
        <v/>
      </c>
      <c r="F1084" s="9" t="str">
        <f>IF('Data Entry Table'!M1084="","",'Data Entry Table'!M1084)</f>
        <v/>
      </c>
      <c r="G1084" s="9" t="str">
        <f>IF('Data Entry Table'!N1084="","",'Data Entry Table'!N1084)</f>
        <v/>
      </c>
      <c r="H1084" s="10" t="str">
        <f t="shared" si="0"/>
        <v/>
      </c>
      <c r="I1084" s="4"/>
    </row>
    <row r="1085" spans="1:9" ht="15" customHeight="1" x14ac:dyDescent="0.2">
      <c r="A1085" s="7"/>
      <c r="B1085" s="7"/>
      <c r="C1085" s="8" t="str">
        <f>IF('Data Entry Table'!C1085="","",'Data Entry Table'!C1085)</f>
        <v/>
      </c>
      <c r="D1085" s="9" t="str">
        <f>IF('Data Entry Table'!K1085="","",'Data Entry Table'!K1085)</f>
        <v/>
      </c>
      <c r="E1085" s="9" t="str">
        <f>IF('Data Entry Table'!L1085="","",'Data Entry Table'!L1085)</f>
        <v/>
      </c>
      <c r="F1085" s="9" t="str">
        <f>IF('Data Entry Table'!M1085="","",'Data Entry Table'!M1085)</f>
        <v/>
      </c>
      <c r="G1085" s="9" t="str">
        <f>IF('Data Entry Table'!N1085="","",'Data Entry Table'!N1085)</f>
        <v/>
      </c>
      <c r="H1085" s="10" t="str">
        <f t="shared" si="0"/>
        <v/>
      </c>
      <c r="I1085" s="4"/>
    </row>
    <row r="1086" spans="1:9" ht="15" customHeight="1" x14ac:dyDescent="0.2">
      <c r="A1086" s="7"/>
      <c r="B1086" s="7"/>
      <c r="C1086" s="8" t="str">
        <f>IF('Data Entry Table'!C1086="","",'Data Entry Table'!C1086)</f>
        <v/>
      </c>
      <c r="D1086" s="9" t="str">
        <f>IF('Data Entry Table'!K1086="","",'Data Entry Table'!K1086)</f>
        <v/>
      </c>
      <c r="E1086" s="9" t="str">
        <f>IF('Data Entry Table'!L1086="","",'Data Entry Table'!L1086)</f>
        <v/>
      </c>
      <c r="F1086" s="9" t="str">
        <f>IF('Data Entry Table'!M1086="","",'Data Entry Table'!M1086)</f>
        <v/>
      </c>
      <c r="G1086" s="9" t="str">
        <f>IF('Data Entry Table'!N1086="","",'Data Entry Table'!N1086)</f>
        <v/>
      </c>
      <c r="H1086" s="10" t="str">
        <f t="shared" si="0"/>
        <v/>
      </c>
      <c r="I1086" s="4"/>
    </row>
    <row r="1087" spans="1:9" ht="15" customHeight="1" x14ac:dyDescent="0.2">
      <c r="A1087" s="7"/>
      <c r="B1087" s="7"/>
      <c r="C1087" s="8" t="str">
        <f>IF('Data Entry Table'!C1087="","",'Data Entry Table'!C1087)</f>
        <v/>
      </c>
      <c r="D1087" s="9" t="str">
        <f>IF('Data Entry Table'!K1087="","",'Data Entry Table'!K1087)</f>
        <v/>
      </c>
      <c r="E1087" s="9" t="str">
        <f>IF('Data Entry Table'!L1087="","",'Data Entry Table'!L1087)</f>
        <v/>
      </c>
      <c r="F1087" s="9" t="str">
        <f>IF('Data Entry Table'!M1087="","",'Data Entry Table'!M1087)</f>
        <v/>
      </c>
      <c r="G1087" s="9" t="str">
        <f>IF('Data Entry Table'!N1087="","",'Data Entry Table'!N1087)</f>
        <v/>
      </c>
      <c r="H1087" s="10" t="str">
        <f t="shared" si="0"/>
        <v/>
      </c>
      <c r="I1087" s="4"/>
    </row>
    <row r="1088" spans="1:9" ht="15" customHeight="1" x14ac:dyDescent="0.2">
      <c r="A1088" s="7"/>
      <c r="B1088" s="7"/>
      <c r="C1088" s="8" t="str">
        <f>IF('Data Entry Table'!C1088="","",'Data Entry Table'!C1088)</f>
        <v/>
      </c>
      <c r="D1088" s="9" t="str">
        <f>IF('Data Entry Table'!K1088="","",'Data Entry Table'!K1088)</f>
        <v/>
      </c>
      <c r="E1088" s="9" t="str">
        <f>IF('Data Entry Table'!L1088="","",'Data Entry Table'!L1088)</f>
        <v/>
      </c>
      <c r="F1088" s="9" t="str">
        <f>IF('Data Entry Table'!M1088="","",'Data Entry Table'!M1088)</f>
        <v/>
      </c>
      <c r="G1088" s="9" t="str">
        <f>IF('Data Entry Table'!N1088="","",'Data Entry Table'!N1088)</f>
        <v/>
      </c>
      <c r="H1088" s="10" t="str">
        <f t="shared" si="0"/>
        <v/>
      </c>
      <c r="I1088" s="4"/>
    </row>
    <row r="1089" spans="1:9" ht="15" customHeight="1" x14ac:dyDescent="0.2">
      <c r="A1089" s="7"/>
      <c r="B1089" s="7"/>
      <c r="C1089" s="8" t="str">
        <f>IF('Data Entry Table'!C1089="","",'Data Entry Table'!C1089)</f>
        <v/>
      </c>
      <c r="D1089" s="9" t="str">
        <f>IF('Data Entry Table'!K1089="","",'Data Entry Table'!K1089)</f>
        <v/>
      </c>
      <c r="E1089" s="9" t="str">
        <f>IF('Data Entry Table'!L1089="","",'Data Entry Table'!L1089)</f>
        <v/>
      </c>
      <c r="F1089" s="9" t="str">
        <f>IF('Data Entry Table'!M1089="","",'Data Entry Table'!M1089)</f>
        <v/>
      </c>
      <c r="G1089" s="9" t="str">
        <f>IF('Data Entry Table'!N1089="","",'Data Entry Table'!N1089)</f>
        <v/>
      </c>
      <c r="H1089" s="10" t="str">
        <f t="shared" si="0"/>
        <v/>
      </c>
      <c r="I1089" s="4"/>
    </row>
    <row r="1090" spans="1:9" ht="15" customHeight="1" x14ac:dyDescent="0.2">
      <c r="A1090" s="7"/>
      <c r="B1090" s="7"/>
      <c r="C1090" s="8" t="str">
        <f>IF('Data Entry Table'!C1090="","",'Data Entry Table'!C1090)</f>
        <v/>
      </c>
      <c r="D1090" s="9" t="str">
        <f>IF('Data Entry Table'!K1090="","",'Data Entry Table'!K1090)</f>
        <v/>
      </c>
      <c r="E1090" s="9" t="str">
        <f>IF('Data Entry Table'!L1090="","",'Data Entry Table'!L1090)</f>
        <v/>
      </c>
      <c r="F1090" s="9" t="str">
        <f>IF('Data Entry Table'!M1090="","",'Data Entry Table'!M1090)</f>
        <v/>
      </c>
      <c r="G1090" s="9" t="str">
        <f>IF('Data Entry Table'!N1090="","",'Data Entry Table'!N1090)</f>
        <v/>
      </c>
      <c r="H1090" s="10" t="str">
        <f t="shared" si="0"/>
        <v/>
      </c>
      <c r="I1090" s="4"/>
    </row>
    <row r="1091" spans="1:9" ht="15" customHeight="1" x14ac:dyDescent="0.2">
      <c r="A1091" s="7"/>
      <c r="B1091" s="7"/>
      <c r="C1091" s="8" t="str">
        <f>IF('Data Entry Table'!C1091="","",'Data Entry Table'!C1091)</f>
        <v/>
      </c>
      <c r="D1091" s="9" t="str">
        <f>IF('Data Entry Table'!K1091="","",'Data Entry Table'!K1091)</f>
        <v/>
      </c>
      <c r="E1091" s="9" t="str">
        <f>IF('Data Entry Table'!L1091="","",'Data Entry Table'!L1091)</f>
        <v/>
      </c>
      <c r="F1091" s="9" t="str">
        <f>IF('Data Entry Table'!M1091="","",'Data Entry Table'!M1091)</f>
        <v/>
      </c>
      <c r="G1091" s="9" t="str">
        <f>IF('Data Entry Table'!N1091="","",'Data Entry Table'!N1091)</f>
        <v/>
      </c>
      <c r="H1091" s="10" t="str">
        <f t="shared" si="0"/>
        <v/>
      </c>
      <c r="I1091" s="4"/>
    </row>
    <row r="1092" spans="1:9" ht="15" customHeight="1" x14ac:dyDescent="0.2">
      <c r="A1092" s="7"/>
      <c r="B1092" s="7"/>
      <c r="C1092" s="8" t="str">
        <f>IF('Data Entry Table'!C1092="","",'Data Entry Table'!C1092)</f>
        <v/>
      </c>
      <c r="D1092" s="9" t="str">
        <f>IF('Data Entry Table'!K1092="","",'Data Entry Table'!K1092)</f>
        <v/>
      </c>
      <c r="E1092" s="9" t="str">
        <f>IF('Data Entry Table'!L1092="","",'Data Entry Table'!L1092)</f>
        <v/>
      </c>
      <c r="F1092" s="9" t="str">
        <f>IF('Data Entry Table'!M1092="","",'Data Entry Table'!M1092)</f>
        <v/>
      </c>
      <c r="G1092" s="9" t="str">
        <f>IF('Data Entry Table'!N1092="","",'Data Entry Table'!N1092)</f>
        <v/>
      </c>
      <c r="H1092" s="10" t="str">
        <f t="shared" si="0"/>
        <v/>
      </c>
      <c r="I1092" s="4"/>
    </row>
    <row r="1093" spans="1:9" ht="15" customHeight="1" x14ac:dyDescent="0.2">
      <c r="A1093" s="7"/>
      <c r="B1093" s="7"/>
      <c r="C1093" s="8" t="str">
        <f>IF('Data Entry Table'!C1093="","",'Data Entry Table'!C1093)</f>
        <v/>
      </c>
      <c r="D1093" s="9" t="str">
        <f>IF('Data Entry Table'!K1093="","",'Data Entry Table'!K1093)</f>
        <v/>
      </c>
      <c r="E1093" s="9" t="str">
        <f>IF('Data Entry Table'!L1093="","",'Data Entry Table'!L1093)</f>
        <v/>
      </c>
      <c r="F1093" s="9" t="str">
        <f>IF('Data Entry Table'!M1093="","",'Data Entry Table'!M1093)</f>
        <v/>
      </c>
      <c r="G1093" s="9" t="str">
        <f>IF('Data Entry Table'!N1093="","",'Data Entry Table'!N1093)</f>
        <v/>
      </c>
      <c r="H1093" s="10" t="str">
        <f t="shared" si="0"/>
        <v/>
      </c>
      <c r="I1093" s="4"/>
    </row>
    <row r="1094" spans="1:9" ht="15" customHeight="1" x14ac:dyDescent="0.2">
      <c r="A1094" s="7"/>
      <c r="B1094" s="7"/>
      <c r="C1094" s="8" t="str">
        <f>IF('Data Entry Table'!C1094="","",'Data Entry Table'!C1094)</f>
        <v/>
      </c>
      <c r="D1094" s="9" t="str">
        <f>IF('Data Entry Table'!K1094="","",'Data Entry Table'!K1094)</f>
        <v/>
      </c>
      <c r="E1094" s="9" t="str">
        <f>IF('Data Entry Table'!L1094="","",'Data Entry Table'!L1094)</f>
        <v/>
      </c>
      <c r="F1094" s="9" t="str">
        <f>IF('Data Entry Table'!M1094="","",'Data Entry Table'!M1094)</f>
        <v/>
      </c>
      <c r="G1094" s="9" t="str">
        <f>IF('Data Entry Table'!N1094="","",'Data Entry Table'!N1094)</f>
        <v/>
      </c>
      <c r="H1094" s="10" t="str">
        <f t="shared" si="0"/>
        <v/>
      </c>
      <c r="I1094" s="4"/>
    </row>
    <row r="1095" spans="1:9" ht="15" customHeight="1" x14ac:dyDescent="0.2">
      <c r="A1095" s="7"/>
      <c r="B1095" s="7"/>
      <c r="C1095" s="8" t="str">
        <f>IF('Data Entry Table'!C1095="","",'Data Entry Table'!C1095)</f>
        <v/>
      </c>
      <c r="D1095" s="9" t="str">
        <f>IF('Data Entry Table'!K1095="","",'Data Entry Table'!K1095)</f>
        <v/>
      </c>
      <c r="E1095" s="9" t="str">
        <f>IF('Data Entry Table'!L1095="","",'Data Entry Table'!L1095)</f>
        <v/>
      </c>
      <c r="F1095" s="9" t="str">
        <f>IF('Data Entry Table'!M1095="","",'Data Entry Table'!M1095)</f>
        <v/>
      </c>
      <c r="G1095" s="9" t="str">
        <f>IF('Data Entry Table'!N1095="","",'Data Entry Table'!N1095)</f>
        <v/>
      </c>
      <c r="H1095" s="10" t="str">
        <f t="shared" si="0"/>
        <v/>
      </c>
      <c r="I1095" s="4"/>
    </row>
    <row r="1096" spans="1:9" ht="15" customHeight="1" x14ac:dyDescent="0.2">
      <c r="A1096" s="7"/>
      <c r="B1096" s="7"/>
      <c r="C1096" s="8" t="str">
        <f>IF('Data Entry Table'!C1096="","",'Data Entry Table'!C1096)</f>
        <v/>
      </c>
      <c r="D1096" s="9" t="str">
        <f>IF('Data Entry Table'!K1096="","",'Data Entry Table'!K1096)</f>
        <v/>
      </c>
      <c r="E1096" s="9" t="str">
        <f>IF('Data Entry Table'!L1096="","",'Data Entry Table'!L1096)</f>
        <v/>
      </c>
      <c r="F1096" s="9" t="str">
        <f>IF('Data Entry Table'!M1096="","",'Data Entry Table'!M1096)</f>
        <v/>
      </c>
      <c r="G1096" s="9" t="str">
        <f>IF('Data Entry Table'!N1096="","",'Data Entry Table'!N1096)</f>
        <v/>
      </c>
      <c r="H1096" s="10" t="str">
        <f t="shared" si="0"/>
        <v/>
      </c>
      <c r="I1096" s="4"/>
    </row>
    <row r="1097" spans="1:9" ht="15" customHeight="1" x14ac:dyDescent="0.2">
      <c r="A1097" s="7"/>
      <c r="B1097" s="7"/>
      <c r="C1097" s="8" t="str">
        <f>IF('Data Entry Table'!C1097="","",'Data Entry Table'!C1097)</f>
        <v/>
      </c>
      <c r="D1097" s="9" t="str">
        <f>IF('Data Entry Table'!K1097="","",'Data Entry Table'!K1097)</f>
        <v/>
      </c>
      <c r="E1097" s="9" t="str">
        <f>IF('Data Entry Table'!L1097="","",'Data Entry Table'!L1097)</f>
        <v/>
      </c>
      <c r="F1097" s="9" t="str">
        <f>IF('Data Entry Table'!M1097="","",'Data Entry Table'!M1097)</f>
        <v/>
      </c>
      <c r="G1097" s="9" t="str">
        <f>IF('Data Entry Table'!N1097="","",'Data Entry Table'!N1097)</f>
        <v/>
      </c>
      <c r="H1097" s="10" t="str">
        <f t="shared" si="0"/>
        <v/>
      </c>
      <c r="I1097" s="4"/>
    </row>
    <row r="1098" spans="1:9" ht="15" customHeight="1" x14ac:dyDescent="0.2">
      <c r="A1098" s="7"/>
      <c r="B1098" s="7"/>
      <c r="C1098" s="8" t="str">
        <f>IF('Data Entry Table'!C1098="","",'Data Entry Table'!C1098)</f>
        <v/>
      </c>
      <c r="D1098" s="9" t="str">
        <f>IF('Data Entry Table'!K1098="","",'Data Entry Table'!K1098)</f>
        <v/>
      </c>
      <c r="E1098" s="9" t="str">
        <f>IF('Data Entry Table'!L1098="","",'Data Entry Table'!L1098)</f>
        <v/>
      </c>
      <c r="F1098" s="9" t="str">
        <f>IF('Data Entry Table'!M1098="","",'Data Entry Table'!M1098)</f>
        <v/>
      </c>
      <c r="G1098" s="9" t="str">
        <f>IF('Data Entry Table'!N1098="","",'Data Entry Table'!N1098)</f>
        <v/>
      </c>
      <c r="H1098" s="10" t="str">
        <f t="shared" si="0"/>
        <v/>
      </c>
      <c r="I1098" s="4"/>
    </row>
    <row r="1099" spans="1:9" ht="15" customHeight="1" x14ac:dyDescent="0.2">
      <c r="A1099" s="7"/>
      <c r="B1099" s="7"/>
      <c r="C1099" s="8" t="str">
        <f>IF('Data Entry Table'!C1099="","",'Data Entry Table'!C1099)</f>
        <v/>
      </c>
      <c r="D1099" s="9" t="str">
        <f>IF('Data Entry Table'!K1099="","",'Data Entry Table'!K1099)</f>
        <v/>
      </c>
      <c r="E1099" s="9" t="str">
        <f>IF('Data Entry Table'!L1099="","",'Data Entry Table'!L1099)</f>
        <v/>
      </c>
      <c r="F1099" s="9" t="str">
        <f>IF('Data Entry Table'!M1099="","",'Data Entry Table'!M1099)</f>
        <v/>
      </c>
      <c r="G1099" s="9" t="str">
        <f>IF('Data Entry Table'!N1099="","",'Data Entry Table'!N1099)</f>
        <v/>
      </c>
      <c r="H1099" s="10" t="str">
        <f t="shared" si="0"/>
        <v/>
      </c>
      <c r="I1099" s="4"/>
    </row>
    <row r="1100" spans="1:9" ht="15" customHeight="1" x14ac:dyDescent="0.2">
      <c r="A1100" s="7"/>
      <c r="B1100" s="7"/>
      <c r="C1100" s="8" t="str">
        <f>IF('Data Entry Table'!C1100="","",'Data Entry Table'!C1100)</f>
        <v/>
      </c>
      <c r="D1100" s="9" t="str">
        <f>IF('Data Entry Table'!K1100="","",'Data Entry Table'!K1100)</f>
        <v/>
      </c>
      <c r="E1100" s="9" t="str">
        <f>IF('Data Entry Table'!L1100="","",'Data Entry Table'!L1100)</f>
        <v/>
      </c>
      <c r="F1100" s="9" t="str">
        <f>IF('Data Entry Table'!M1100="","",'Data Entry Table'!M1100)</f>
        <v/>
      </c>
      <c r="G1100" s="9" t="str">
        <f>IF('Data Entry Table'!N1100="","",'Data Entry Table'!N1100)</f>
        <v/>
      </c>
      <c r="H1100" s="10" t="str">
        <f t="shared" si="0"/>
        <v/>
      </c>
      <c r="I1100" s="4"/>
    </row>
    <row r="1101" spans="1:9" ht="15" customHeight="1" x14ac:dyDescent="0.2">
      <c r="A1101" s="7"/>
      <c r="B1101" s="7"/>
      <c r="C1101" s="8" t="str">
        <f>IF('Data Entry Table'!C1101="","",'Data Entry Table'!C1101)</f>
        <v/>
      </c>
      <c r="D1101" s="9" t="str">
        <f>IF('Data Entry Table'!K1101="","",'Data Entry Table'!K1101)</f>
        <v/>
      </c>
      <c r="E1101" s="9" t="str">
        <f>IF('Data Entry Table'!L1101="","",'Data Entry Table'!L1101)</f>
        <v/>
      </c>
      <c r="F1101" s="9" t="str">
        <f>IF('Data Entry Table'!M1101="","",'Data Entry Table'!M1101)</f>
        <v/>
      </c>
      <c r="G1101" s="9" t="str">
        <f>IF('Data Entry Table'!N1101="","",'Data Entry Table'!N1101)</f>
        <v/>
      </c>
      <c r="H1101" s="10" t="str">
        <f t="shared" si="0"/>
        <v/>
      </c>
      <c r="I1101" s="4"/>
    </row>
    <row r="1102" spans="1:9" ht="15" customHeight="1" x14ac:dyDescent="0.2">
      <c r="A1102" s="7"/>
      <c r="B1102" s="7"/>
      <c r="C1102" s="8" t="str">
        <f>IF('Data Entry Table'!C1102="","",'Data Entry Table'!C1102)</f>
        <v/>
      </c>
      <c r="D1102" s="9" t="str">
        <f>IF('Data Entry Table'!K1102="","",'Data Entry Table'!K1102)</f>
        <v/>
      </c>
      <c r="E1102" s="9" t="str">
        <f>IF('Data Entry Table'!L1102="","",'Data Entry Table'!L1102)</f>
        <v/>
      </c>
      <c r="F1102" s="9" t="str">
        <f>IF('Data Entry Table'!M1102="","",'Data Entry Table'!M1102)</f>
        <v/>
      </c>
      <c r="G1102" s="9" t="str">
        <f>IF('Data Entry Table'!N1102="","",'Data Entry Table'!N1102)</f>
        <v/>
      </c>
      <c r="H1102" s="10" t="str">
        <f t="shared" si="0"/>
        <v/>
      </c>
      <c r="I1102" s="4"/>
    </row>
    <row r="1103" spans="1:9" ht="15" customHeight="1" x14ac:dyDescent="0.2">
      <c r="A1103" s="7"/>
      <c r="B1103" s="7"/>
      <c r="C1103" s="8" t="str">
        <f>IF('Data Entry Table'!C1103="","",'Data Entry Table'!C1103)</f>
        <v/>
      </c>
      <c r="D1103" s="9" t="str">
        <f>IF('Data Entry Table'!K1103="","",'Data Entry Table'!K1103)</f>
        <v/>
      </c>
      <c r="E1103" s="9" t="str">
        <f>IF('Data Entry Table'!L1103="","",'Data Entry Table'!L1103)</f>
        <v/>
      </c>
      <c r="F1103" s="9" t="str">
        <f>IF('Data Entry Table'!M1103="","",'Data Entry Table'!M1103)</f>
        <v/>
      </c>
      <c r="G1103" s="9" t="str">
        <f>IF('Data Entry Table'!N1103="","",'Data Entry Table'!N1103)</f>
        <v/>
      </c>
      <c r="H1103" s="10" t="str">
        <f t="shared" si="0"/>
        <v/>
      </c>
      <c r="I1103" s="4"/>
    </row>
    <row r="1104" spans="1:9" ht="15" customHeight="1" x14ac:dyDescent="0.2">
      <c r="A1104" s="7"/>
      <c r="B1104" s="7"/>
      <c r="C1104" s="8" t="str">
        <f>IF('Data Entry Table'!C1104="","",'Data Entry Table'!C1104)</f>
        <v/>
      </c>
      <c r="D1104" s="9" t="str">
        <f>IF('Data Entry Table'!K1104="","",'Data Entry Table'!K1104)</f>
        <v/>
      </c>
      <c r="E1104" s="9" t="str">
        <f>IF('Data Entry Table'!L1104="","",'Data Entry Table'!L1104)</f>
        <v/>
      </c>
      <c r="F1104" s="9" t="str">
        <f>IF('Data Entry Table'!M1104="","",'Data Entry Table'!M1104)</f>
        <v/>
      </c>
      <c r="G1104" s="9" t="str">
        <f>IF('Data Entry Table'!N1104="","",'Data Entry Table'!N1104)</f>
        <v/>
      </c>
      <c r="H1104" s="10" t="str">
        <f t="shared" si="0"/>
        <v/>
      </c>
      <c r="I1104" s="4"/>
    </row>
    <row r="1105" spans="1:9" ht="15" customHeight="1" x14ac:dyDescent="0.2">
      <c r="A1105" s="7"/>
      <c r="B1105" s="7"/>
      <c r="C1105" s="8" t="str">
        <f>IF('Data Entry Table'!C1105="","",'Data Entry Table'!C1105)</f>
        <v/>
      </c>
      <c r="D1105" s="9" t="str">
        <f>IF('Data Entry Table'!K1105="","",'Data Entry Table'!K1105)</f>
        <v/>
      </c>
      <c r="E1105" s="9" t="str">
        <f>IF('Data Entry Table'!L1105="","",'Data Entry Table'!L1105)</f>
        <v/>
      </c>
      <c r="F1105" s="9" t="str">
        <f>IF('Data Entry Table'!M1105="","",'Data Entry Table'!M1105)</f>
        <v/>
      </c>
      <c r="G1105" s="9" t="str">
        <f>IF('Data Entry Table'!N1105="","",'Data Entry Table'!N1105)</f>
        <v/>
      </c>
      <c r="H1105" s="10" t="str">
        <f t="shared" si="0"/>
        <v/>
      </c>
      <c r="I1105" s="4"/>
    </row>
    <row r="1106" spans="1:9" ht="15" customHeight="1" x14ac:dyDescent="0.2">
      <c r="A1106" s="7"/>
      <c r="B1106" s="7"/>
      <c r="C1106" s="8" t="str">
        <f>IF('Data Entry Table'!C1106="","",'Data Entry Table'!C1106)</f>
        <v/>
      </c>
      <c r="D1106" s="9" t="str">
        <f>IF('Data Entry Table'!K1106="","",'Data Entry Table'!K1106)</f>
        <v/>
      </c>
      <c r="E1106" s="9" t="str">
        <f>IF('Data Entry Table'!L1106="","",'Data Entry Table'!L1106)</f>
        <v/>
      </c>
      <c r="F1106" s="9" t="str">
        <f>IF('Data Entry Table'!M1106="","",'Data Entry Table'!M1106)</f>
        <v/>
      </c>
      <c r="G1106" s="9" t="str">
        <f>IF('Data Entry Table'!N1106="","",'Data Entry Table'!N1106)</f>
        <v/>
      </c>
      <c r="H1106" s="10" t="str">
        <f t="shared" si="0"/>
        <v/>
      </c>
      <c r="I1106" s="4"/>
    </row>
    <row r="1107" spans="1:9" ht="15" customHeight="1" x14ac:dyDescent="0.2">
      <c r="A1107" s="7"/>
      <c r="B1107" s="7"/>
      <c r="C1107" s="8" t="str">
        <f>IF('Data Entry Table'!C1107="","",'Data Entry Table'!C1107)</f>
        <v/>
      </c>
      <c r="D1107" s="9" t="str">
        <f>IF('Data Entry Table'!K1107="","",'Data Entry Table'!K1107)</f>
        <v/>
      </c>
      <c r="E1107" s="9" t="str">
        <f>IF('Data Entry Table'!L1107="","",'Data Entry Table'!L1107)</f>
        <v/>
      </c>
      <c r="F1107" s="9" t="str">
        <f>IF('Data Entry Table'!M1107="","",'Data Entry Table'!M1107)</f>
        <v/>
      </c>
      <c r="G1107" s="9" t="str">
        <f>IF('Data Entry Table'!N1107="","",'Data Entry Table'!N1107)</f>
        <v/>
      </c>
      <c r="H1107" s="10" t="str">
        <f t="shared" si="0"/>
        <v/>
      </c>
      <c r="I1107" s="4"/>
    </row>
    <row r="1108" spans="1:9" ht="15" customHeight="1" x14ac:dyDescent="0.2">
      <c r="A1108" s="7"/>
      <c r="B1108" s="7"/>
      <c r="C1108" s="8" t="str">
        <f>IF('Data Entry Table'!C1108="","",'Data Entry Table'!C1108)</f>
        <v/>
      </c>
      <c r="D1108" s="9" t="str">
        <f>IF('Data Entry Table'!K1108="","",'Data Entry Table'!K1108)</f>
        <v/>
      </c>
      <c r="E1108" s="9" t="str">
        <f>IF('Data Entry Table'!L1108="","",'Data Entry Table'!L1108)</f>
        <v/>
      </c>
      <c r="F1108" s="9" t="str">
        <f>IF('Data Entry Table'!M1108="","",'Data Entry Table'!M1108)</f>
        <v/>
      </c>
      <c r="G1108" s="9" t="str">
        <f>IF('Data Entry Table'!N1108="","",'Data Entry Table'!N1108)</f>
        <v/>
      </c>
      <c r="H1108" s="10" t="str">
        <f t="shared" si="0"/>
        <v/>
      </c>
      <c r="I1108" s="4"/>
    </row>
    <row r="1109" spans="1:9" ht="15" customHeight="1" x14ac:dyDescent="0.2">
      <c r="A1109" s="7"/>
      <c r="B1109" s="7"/>
      <c r="C1109" s="8" t="str">
        <f>IF('Data Entry Table'!C1109="","",'Data Entry Table'!C1109)</f>
        <v/>
      </c>
      <c r="D1109" s="9" t="str">
        <f>IF('Data Entry Table'!K1109="","",'Data Entry Table'!K1109)</f>
        <v/>
      </c>
      <c r="E1109" s="9" t="str">
        <f>IF('Data Entry Table'!L1109="","",'Data Entry Table'!L1109)</f>
        <v/>
      </c>
      <c r="F1109" s="9" t="str">
        <f>IF('Data Entry Table'!M1109="","",'Data Entry Table'!M1109)</f>
        <v/>
      </c>
      <c r="G1109" s="9" t="str">
        <f>IF('Data Entry Table'!N1109="","",'Data Entry Table'!N1109)</f>
        <v/>
      </c>
      <c r="H1109" s="10" t="str">
        <f t="shared" si="0"/>
        <v/>
      </c>
      <c r="I1109" s="4"/>
    </row>
    <row r="1110" spans="1:9" ht="15" customHeight="1" x14ac:dyDescent="0.2">
      <c r="A1110" s="7"/>
      <c r="B1110" s="7"/>
      <c r="C1110" s="8" t="str">
        <f>IF('Data Entry Table'!C1110="","",'Data Entry Table'!C1110)</f>
        <v/>
      </c>
      <c r="D1110" s="9" t="str">
        <f>IF('Data Entry Table'!K1110="","",'Data Entry Table'!K1110)</f>
        <v/>
      </c>
      <c r="E1110" s="9" t="str">
        <f>IF('Data Entry Table'!L1110="","",'Data Entry Table'!L1110)</f>
        <v/>
      </c>
      <c r="F1110" s="9" t="str">
        <f>IF('Data Entry Table'!M1110="","",'Data Entry Table'!M1110)</f>
        <v/>
      </c>
      <c r="G1110" s="9" t="str">
        <f>IF('Data Entry Table'!N1110="","",'Data Entry Table'!N1110)</f>
        <v/>
      </c>
      <c r="H1110" s="10" t="str">
        <f t="shared" si="0"/>
        <v/>
      </c>
      <c r="I1110" s="4"/>
    </row>
    <row r="1111" spans="1:9" ht="15" customHeight="1" x14ac:dyDescent="0.2">
      <c r="A1111" s="7"/>
      <c r="B1111" s="7"/>
      <c r="C1111" s="8" t="str">
        <f>IF('Data Entry Table'!C1111="","",'Data Entry Table'!C1111)</f>
        <v/>
      </c>
      <c r="D1111" s="9" t="str">
        <f>IF('Data Entry Table'!K1111="","",'Data Entry Table'!K1111)</f>
        <v/>
      </c>
      <c r="E1111" s="9" t="str">
        <f>IF('Data Entry Table'!L1111="","",'Data Entry Table'!L1111)</f>
        <v/>
      </c>
      <c r="F1111" s="9" t="str">
        <f>IF('Data Entry Table'!M1111="","",'Data Entry Table'!M1111)</f>
        <v/>
      </c>
      <c r="G1111" s="9" t="str">
        <f>IF('Data Entry Table'!N1111="","",'Data Entry Table'!N1111)</f>
        <v/>
      </c>
      <c r="H1111" s="10" t="str">
        <f t="shared" si="0"/>
        <v/>
      </c>
      <c r="I1111" s="4"/>
    </row>
    <row r="1112" spans="1:9" ht="15" customHeight="1" x14ac:dyDescent="0.2">
      <c r="A1112" s="7"/>
      <c r="B1112" s="7"/>
      <c r="C1112" s="8" t="str">
        <f>IF('Data Entry Table'!C1112="","",'Data Entry Table'!C1112)</f>
        <v/>
      </c>
      <c r="D1112" s="9" t="str">
        <f>IF('Data Entry Table'!K1112="","",'Data Entry Table'!K1112)</f>
        <v/>
      </c>
      <c r="E1112" s="9" t="str">
        <f>IF('Data Entry Table'!L1112="","",'Data Entry Table'!L1112)</f>
        <v/>
      </c>
      <c r="F1112" s="9" t="str">
        <f>IF('Data Entry Table'!M1112="","",'Data Entry Table'!M1112)</f>
        <v/>
      </c>
      <c r="G1112" s="9" t="str">
        <f>IF('Data Entry Table'!N1112="","",'Data Entry Table'!N1112)</f>
        <v/>
      </c>
      <c r="H1112" s="10" t="str">
        <f t="shared" si="0"/>
        <v/>
      </c>
      <c r="I1112" s="4"/>
    </row>
    <row r="1113" spans="1:9" ht="15" customHeight="1" x14ac:dyDescent="0.2">
      <c r="A1113" s="7"/>
      <c r="B1113" s="7"/>
      <c r="C1113" s="8" t="str">
        <f>IF('Data Entry Table'!C1113="","",'Data Entry Table'!C1113)</f>
        <v/>
      </c>
      <c r="D1113" s="9" t="str">
        <f>IF('Data Entry Table'!K1113="","",'Data Entry Table'!K1113)</f>
        <v/>
      </c>
      <c r="E1113" s="9" t="str">
        <f>IF('Data Entry Table'!L1113="","",'Data Entry Table'!L1113)</f>
        <v/>
      </c>
      <c r="F1113" s="9" t="str">
        <f>IF('Data Entry Table'!M1113="","",'Data Entry Table'!M1113)</f>
        <v/>
      </c>
      <c r="G1113" s="9" t="str">
        <f>IF('Data Entry Table'!N1113="","",'Data Entry Table'!N1113)</f>
        <v/>
      </c>
      <c r="H1113" s="10" t="str">
        <f t="shared" si="0"/>
        <v/>
      </c>
      <c r="I1113" s="4"/>
    </row>
    <row r="1114" spans="1:9" ht="15" customHeight="1" x14ac:dyDescent="0.2">
      <c r="A1114" s="7"/>
      <c r="B1114" s="7"/>
      <c r="C1114" s="8" t="str">
        <f>IF('Data Entry Table'!C1114="","",'Data Entry Table'!C1114)</f>
        <v/>
      </c>
      <c r="D1114" s="9" t="str">
        <f>IF('Data Entry Table'!K1114="","",'Data Entry Table'!K1114)</f>
        <v/>
      </c>
      <c r="E1114" s="9" t="str">
        <f>IF('Data Entry Table'!L1114="","",'Data Entry Table'!L1114)</f>
        <v/>
      </c>
      <c r="F1114" s="9" t="str">
        <f>IF('Data Entry Table'!M1114="","",'Data Entry Table'!M1114)</f>
        <v/>
      </c>
      <c r="G1114" s="9" t="str">
        <f>IF('Data Entry Table'!N1114="","",'Data Entry Table'!N1114)</f>
        <v/>
      </c>
      <c r="H1114" s="10" t="str">
        <f t="shared" si="0"/>
        <v/>
      </c>
      <c r="I1114" s="4"/>
    </row>
    <row r="1115" spans="1:9" ht="15" customHeight="1" x14ac:dyDescent="0.2">
      <c r="A1115" s="7"/>
      <c r="B1115" s="7"/>
      <c r="C1115" s="8" t="str">
        <f>IF('Data Entry Table'!C1115="","",'Data Entry Table'!C1115)</f>
        <v/>
      </c>
      <c r="D1115" s="9" t="str">
        <f>IF('Data Entry Table'!K1115="","",'Data Entry Table'!K1115)</f>
        <v/>
      </c>
      <c r="E1115" s="9" t="str">
        <f>IF('Data Entry Table'!L1115="","",'Data Entry Table'!L1115)</f>
        <v/>
      </c>
      <c r="F1115" s="9" t="str">
        <f>IF('Data Entry Table'!M1115="","",'Data Entry Table'!M1115)</f>
        <v/>
      </c>
      <c r="G1115" s="9" t="str">
        <f>IF('Data Entry Table'!N1115="","",'Data Entry Table'!N1115)</f>
        <v/>
      </c>
      <c r="H1115" s="10" t="str">
        <f t="shared" si="0"/>
        <v/>
      </c>
      <c r="I1115" s="4"/>
    </row>
    <row r="1116" spans="1:9" ht="15" customHeight="1" x14ac:dyDescent="0.2">
      <c r="A1116" s="7"/>
      <c r="B1116" s="7"/>
      <c r="C1116" s="8" t="str">
        <f>IF('Data Entry Table'!C1116="","",'Data Entry Table'!C1116)</f>
        <v/>
      </c>
      <c r="D1116" s="9" t="str">
        <f>IF('Data Entry Table'!K1116="","",'Data Entry Table'!K1116)</f>
        <v/>
      </c>
      <c r="E1116" s="9" t="str">
        <f>IF('Data Entry Table'!L1116="","",'Data Entry Table'!L1116)</f>
        <v/>
      </c>
      <c r="F1116" s="9" t="str">
        <f>IF('Data Entry Table'!M1116="","",'Data Entry Table'!M1116)</f>
        <v/>
      </c>
      <c r="G1116" s="9" t="str">
        <f>IF('Data Entry Table'!N1116="","",'Data Entry Table'!N1116)</f>
        <v/>
      </c>
      <c r="H1116" s="10" t="str">
        <f t="shared" si="0"/>
        <v/>
      </c>
      <c r="I1116" s="4"/>
    </row>
    <row r="1117" spans="1:9" ht="15" customHeight="1" x14ac:dyDescent="0.2">
      <c r="A1117" s="7"/>
      <c r="B1117" s="7"/>
      <c r="C1117" s="8" t="str">
        <f>IF('Data Entry Table'!C1117="","",'Data Entry Table'!C1117)</f>
        <v/>
      </c>
      <c r="D1117" s="9" t="str">
        <f>IF('Data Entry Table'!K1117="","",'Data Entry Table'!K1117)</f>
        <v/>
      </c>
      <c r="E1117" s="9" t="str">
        <f>IF('Data Entry Table'!L1117="","",'Data Entry Table'!L1117)</f>
        <v/>
      </c>
      <c r="F1117" s="9" t="str">
        <f>IF('Data Entry Table'!M1117="","",'Data Entry Table'!M1117)</f>
        <v/>
      </c>
      <c r="G1117" s="9" t="str">
        <f>IF('Data Entry Table'!N1117="","",'Data Entry Table'!N1117)</f>
        <v/>
      </c>
      <c r="H1117" s="10" t="str">
        <f t="shared" si="0"/>
        <v/>
      </c>
      <c r="I1117" s="4"/>
    </row>
    <row r="1118" spans="1:9" ht="15" customHeight="1" x14ac:dyDescent="0.2">
      <c r="A1118" s="7"/>
      <c r="B1118" s="7"/>
      <c r="C1118" s="8" t="str">
        <f>IF('Data Entry Table'!C1118="","",'Data Entry Table'!C1118)</f>
        <v/>
      </c>
      <c r="D1118" s="9" t="str">
        <f>IF('Data Entry Table'!K1118="","",'Data Entry Table'!K1118)</f>
        <v/>
      </c>
      <c r="E1118" s="9" t="str">
        <f>IF('Data Entry Table'!L1118="","",'Data Entry Table'!L1118)</f>
        <v/>
      </c>
      <c r="F1118" s="9" t="str">
        <f>IF('Data Entry Table'!M1118="","",'Data Entry Table'!M1118)</f>
        <v/>
      </c>
      <c r="G1118" s="9" t="str">
        <f>IF('Data Entry Table'!N1118="","",'Data Entry Table'!N1118)</f>
        <v/>
      </c>
      <c r="H1118" s="10" t="str">
        <f t="shared" si="0"/>
        <v/>
      </c>
      <c r="I1118" s="4"/>
    </row>
    <row r="1119" spans="1:9" ht="15" customHeight="1" x14ac:dyDescent="0.2">
      <c r="A1119" s="7"/>
      <c r="B1119" s="7"/>
      <c r="C1119" s="8" t="str">
        <f>IF('Data Entry Table'!C1119="","",'Data Entry Table'!C1119)</f>
        <v/>
      </c>
      <c r="D1119" s="9" t="str">
        <f>IF('Data Entry Table'!K1119="","",'Data Entry Table'!K1119)</f>
        <v/>
      </c>
      <c r="E1119" s="9" t="str">
        <f>IF('Data Entry Table'!L1119="","",'Data Entry Table'!L1119)</f>
        <v/>
      </c>
      <c r="F1119" s="9" t="str">
        <f>IF('Data Entry Table'!M1119="","",'Data Entry Table'!M1119)</f>
        <v/>
      </c>
      <c r="G1119" s="9" t="str">
        <f>IF('Data Entry Table'!N1119="","",'Data Entry Table'!N1119)</f>
        <v/>
      </c>
      <c r="H1119" s="10" t="str">
        <f t="shared" si="0"/>
        <v/>
      </c>
      <c r="I1119" s="4"/>
    </row>
    <row r="1120" spans="1:9" ht="15" customHeight="1" x14ac:dyDescent="0.2">
      <c r="A1120" s="7"/>
      <c r="B1120" s="7"/>
      <c r="C1120" s="8" t="str">
        <f>IF('Data Entry Table'!C1120="","",'Data Entry Table'!C1120)</f>
        <v/>
      </c>
      <c r="D1120" s="9" t="str">
        <f>IF('Data Entry Table'!K1120="","",'Data Entry Table'!K1120)</f>
        <v/>
      </c>
      <c r="E1120" s="9" t="str">
        <f>IF('Data Entry Table'!L1120="","",'Data Entry Table'!L1120)</f>
        <v/>
      </c>
      <c r="F1120" s="9" t="str">
        <f>IF('Data Entry Table'!M1120="","",'Data Entry Table'!M1120)</f>
        <v/>
      </c>
      <c r="G1120" s="9" t="str">
        <f>IF('Data Entry Table'!N1120="","",'Data Entry Table'!N1120)</f>
        <v/>
      </c>
      <c r="H1120" s="10" t="str">
        <f t="shared" si="0"/>
        <v/>
      </c>
      <c r="I1120" s="4"/>
    </row>
    <row r="1121" spans="1:9" ht="15" customHeight="1" x14ac:dyDescent="0.2">
      <c r="A1121" s="7"/>
      <c r="B1121" s="7"/>
      <c r="C1121" s="8" t="str">
        <f>IF('Data Entry Table'!C1121="","",'Data Entry Table'!C1121)</f>
        <v/>
      </c>
      <c r="D1121" s="9" t="str">
        <f>IF('Data Entry Table'!K1121="","",'Data Entry Table'!K1121)</f>
        <v/>
      </c>
      <c r="E1121" s="9" t="str">
        <f>IF('Data Entry Table'!L1121="","",'Data Entry Table'!L1121)</f>
        <v/>
      </c>
      <c r="F1121" s="9" t="str">
        <f>IF('Data Entry Table'!M1121="","",'Data Entry Table'!M1121)</f>
        <v/>
      </c>
      <c r="G1121" s="9" t="str">
        <f>IF('Data Entry Table'!N1121="","",'Data Entry Table'!N1121)</f>
        <v/>
      </c>
      <c r="H1121" s="10" t="str">
        <f t="shared" si="0"/>
        <v/>
      </c>
      <c r="I1121" s="4"/>
    </row>
    <row r="1122" spans="1:9" ht="15" customHeight="1" x14ac:dyDescent="0.2">
      <c r="A1122" s="7"/>
      <c r="B1122" s="7"/>
      <c r="C1122" s="8" t="str">
        <f>IF('Data Entry Table'!C1122="","",'Data Entry Table'!C1122)</f>
        <v/>
      </c>
      <c r="D1122" s="9" t="str">
        <f>IF('Data Entry Table'!K1122="","",'Data Entry Table'!K1122)</f>
        <v/>
      </c>
      <c r="E1122" s="9" t="str">
        <f>IF('Data Entry Table'!L1122="","",'Data Entry Table'!L1122)</f>
        <v/>
      </c>
      <c r="F1122" s="9" t="str">
        <f>IF('Data Entry Table'!M1122="","",'Data Entry Table'!M1122)</f>
        <v/>
      </c>
      <c r="G1122" s="9" t="str">
        <f>IF('Data Entry Table'!N1122="","",'Data Entry Table'!N1122)</f>
        <v/>
      </c>
      <c r="H1122" s="10" t="str">
        <f t="shared" si="0"/>
        <v/>
      </c>
      <c r="I1122" s="4"/>
    </row>
    <row r="1123" spans="1:9" ht="15" customHeight="1" x14ac:dyDescent="0.2">
      <c r="A1123" s="7"/>
      <c r="B1123" s="7"/>
      <c r="C1123" s="8" t="str">
        <f>IF('Data Entry Table'!C1123="","",'Data Entry Table'!C1123)</f>
        <v/>
      </c>
      <c r="D1123" s="9" t="str">
        <f>IF('Data Entry Table'!K1123="","",'Data Entry Table'!K1123)</f>
        <v/>
      </c>
      <c r="E1123" s="9" t="str">
        <f>IF('Data Entry Table'!L1123="","",'Data Entry Table'!L1123)</f>
        <v/>
      </c>
      <c r="F1123" s="9" t="str">
        <f>IF('Data Entry Table'!M1123="","",'Data Entry Table'!M1123)</f>
        <v/>
      </c>
      <c r="G1123" s="9" t="str">
        <f>IF('Data Entry Table'!N1123="","",'Data Entry Table'!N1123)</f>
        <v/>
      </c>
      <c r="H1123" s="10" t="str">
        <f t="shared" si="0"/>
        <v/>
      </c>
      <c r="I1123" s="4"/>
    </row>
    <row r="1124" spans="1:9" ht="15" customHeight="1" x14ac:dyDescent="0.2">
      <c r="A1124" s="7"/>
      <c r="B1124" s="7"/>
      <c r="C1124" s="8" t="str">
        <f>IF('Data Entry Table'!C1124="","",'Data Entry Table'!C1124)</f>
        <v/>
      </c>
      <c r="D1124" s="9" t="str">
        <f>IF('Data Entry Table'!K1124="","",'Data Entry Table'!K1124)</f>
        <v/>
      </c>
      <c r="E1124" s="9" t="str">
        <f>IF('Data Entry Table'!L1124="","",'Data Entry Table'!L1124)</f>
        <v/>
      </c>
      <c r="F1124" s="9" t="str">
        <f>IF('Data Entry Table'!M1124="","",'Data Entry Table'!M1124)</f>
        <v/>
      </c>
      <c r="G1124" s="9" t="str">
        <f>IF('Data Entry Table'!N1124="","",'Data Entry Table'!N1124)</f>
        <v/>
      </c>
      <c r="H1124" s="10" t="str">
        <f t="shared" si="0"/>
        <v/>
      </c>
      <c r="I1124" s="4"/>
    </row>
    <row r="1125" spans="1:9" ht="15" customHeight="1" x14ac:dyDescent="0.2">
      <c r="A1125" s="7"/>
      <c r="B1125" s="7"/>
      <c r="C1125" s="8" t="str">
        <f>IF('Data Entry Table'!C1125="","",'Data Entry Table'!C1125)</f>
        <v/>
      </c>
      <c r="D1125" s="9" t="str">
        <f>IF('Data Entry Table'!K1125="","",'Data Entry Table'!K1125)</f>
        <v/>
      </c>
      <c r="E1125" s="9" t="str">
        <f>IF('Data Entry Table'!L1125="","",'Data Entry Table'!L1125)</f>
        <v/>
      </c>
      <c r="F1125" s="9" t="str">
        <f>IF('Data Entry Table'!M1125="","",'Data Entry Table'!M1125)</f>
        <v/>
      </c>
      <c r="G1125" s="9" t="str">
        <f>IF('Data Entry Table'!N1125="","",'Data Entry Table'!N1125)</f>
        <v/>
      </c>
      <c r="H1125" s="10" t="str">
        <f t="shared" si="0"/>
        <v/>
      </c>
      <c r="I1125" s="4"/>
    </row>
    <row r="1126" spans="1:9" ht="15" customHeight="1" x14ac:dyDescent="0.2">
      <c r="A1126" s="7"/>
      <c r="B1126" s="7"/>
      <c r="C1126" s="8" t="str">
        <f>IF('Data Entry Table'!C1126="","",'Data Entry Table'!C1126)</f>
        <v/>
      </c>
      <c r="D1126" s="9" t="str">
        <f>IF('Data Entry Table'!K1126="","",'Data Entry Table'!K1126)</f>
        <v/>
      </c>
      <c r="E1126" s="9" t="str">
        <f>IF('Data Entry Table'!L1126="","",'Data Entry Table'!L1126)</f>
        <v/>
      </c>
      <c r="F1126" s="9" t="str">
        <f>IF('Data Entry Table'!M1126="","",'Data Entry Table'!M1126)</f>
        <v/>
      </c>
      <c r="G1126" s="9" t="str">
        <f>IF('Data Entry Table'!N1126="","",'Data Entry Table'!N1126)</f>
        <v/>
      </c>
      <c r="H1126" s="10" t="str">
        <f t="shared" si="0"/>
        <v/>
      </c>
      <c r="I1126" s="4"/>
    </row>
    <row r="1127" spans="1:9" ht="15" customHeight="1" x14ac:dyDescent="0.2">
      <c r="A1127" s="7"/>
      <c r="B1127" s="7"/>
      <c r="C1127" s="8" t="str">
        <f>IF('Data Entry Table'!C1127="","",'Data Entry Table'!C1127)</f>
        <v/>
      </c>
      <c r="D1127" s="9" t="str">
        <f>IF('Data Entry Table'!K1127="","",'Data Entry Table'!K1127)</f>
        <v/>
      </c>
      <c r="E1127" s="9" t="str">
        <f>IF('Data Entry Table'!L1127="","",'Data Entry Table'!L1127)</f>
        <v/>
      </c>
      <c r="F1127" s="9" t="str">
        <f>IF('Data Entry Table'!M1127="","",'Data Entry Table'!M1127)</f>
        <v/>
      </c>
      <c r="G1127" s="9" t="str">
        <f>IF('Data Entry Table'!N1127="","",'Data Entry Table'!N1127)</f>
        <v/>
      </c>
      <c r="H1127" s="10" t="str">
        <f t="shared" si="0"/>
        <v/>
      </c>
      <c r="I1127" s="4"/>
    </row>
    <row r="1128" spans="1:9" ht="15" customHeight="1" x14ac:dyDescent="0.2">
      <c r="A1128" s="7"/>
      <c r="B1128" s="7"/>
      <c r="C1128" s="8" t="str">
        <f>IF('Data Entry Table'!C1128="","",'Data Entry Table'!C1128)</f>
        <v/>
      </c>
      <c r="D1128" s="9" t="str">
        <f>IF('Data Entry Table'!K1128="","",'Data Entry Table'!K1128)</f>
        <v/>
      </c>
      <c r="E1128" s="9" t="str">
        <f>IF('Data Entry Table'!L1128="","",'Data Entry Table'!L1128)</f>
        <v/>
      </c>
      <c r="F1128" s="9" t="str">
        <f>IF('Data Entry Table'!M1128="","",'Data Entry Table'!M1128)</f>
        <v/>
      </c>
      <c r="G1128" s="9" t="str">
        <f>IF('Data Entry Table'!N1128="","",'Data Entry Table'!N1128)</f>
        <v/>
      </c>
      <c r="H1128" s="10" t="str">
        <f t="shared" si="0"/>
        <v/>
      </c>
      <c r="I1128" s="4"/>
    </row>
    <row r="1129" spans="1:9" ht="15" customHeight="1" x14ac:dyDescent="0.2">
      <c r="A1129" s="7"/>
      <c r="B1129" s="7"/>
      <c r="C1129" s="8" t="str">
        <f>IF('Data Entry Table'!C1129="","",'Data Entry Table'!C1129)</f>
        <v/>
      </c>
      <c r="D1129" s="9" t="str">
        <f>IF('Data Entry Table'!K1129="","",'Data Entry Table'!K1129)</f>
        <v/>
      </c>
      <c r="E1129" s="9" t="str">
        <f>IF('Data Entry Table'!L1129="","",'Data Entry Table'!L1129)</f>
        <v/>
      </c>
      <c r="F1129" s="9" t="str">
        <f>IF('Data Entry Table'!M1129="","",'Data Entry Table'!M1129)</f>
        <v/>
      </c>
      <c r="G1129" s="9" t="str">
        <f>IF('Data Entry Table'!N1129="","",'Data Entry Table'!N1129)</f>
        <v/>
      </c>
      <c r="H1129" s="10" t="str">
        <f t="shared" si="0"/>
        <v/>
      </c>
      <c r="I1129" s="4"/>
    </row>
    <row r="1130" spans="1:9" ht="15" customHeight="1" x14ac:dyDescent="0.2">
      <c r="A1130" s="7"/>
      <c r="B1130" s="7"/>
      <c r="C1130" s="8" t="str">
        <f>IF('Data Entry Table'!C1130="","",'Data Entry Table'!C1130)</f>
        <v/>
      </c>
      <c r="D1130" s="9" t="str">
        <f>IF('Data Entry Table'!K1130="","",'Data Entry Table'!K1130)</f>
        <v/>
      </c>
      <c r="E1130" s="9" t="str">
        <f>IF('Data Entry Table'!L1130="","",'Data Entry Table'!L1130)</f>
        <v/>
      </c>
      <c r="F1130" s="9" t="str">
        <f>IF('Data Entry Table'!M1130="","",'Data Entry Table'!M1130)</f>
        <v/>
      </c>
      <c r="G1130" s="9" t="str">
        <f>IF('Data Entry Table'!N1130="","",'Data Entry Table'!N1130)</f>
        <v/>
      </c>
      <c r="H1130" s="10" t="str">
        <f t="shared" si="0"/>
        <v/>
      </c>
      <c r="I1130" s="4"/>
    </row>
    <row r="1131" spans="1:9" ht="15" customHeight="1" x14ac:dyDescent="0.2">
      <c r="A1131" s="7"/>
      <c r="B1131" s="7"/>
      <c r="C1131" s="8" t="str">
        <f>IF('Data Entry Table'!C1131="","",'Data Entry Table'!C1131)</f>
        <v/>
      </c>
      <c r="D1131" s="9" t="str">
        <f>IF('Data Entry Table'!K1131="","",'Data Entry Table'!K1131)</f>
        <v/>
      </c>
      <c r="E1131" s="9" t="str">
        <f>IF('Data Entry Table'!L1131="","",'Data Entry Table'!L1131)</f>
        <v/>
      </c>
      <c r="F1131" s="9" t="str">
        <f>IF('Data Entry Table'!M1131="","",'Data Entry Table'!M1131)</f>
        <v/>
      </c>
      <c r="G1131" s="9" t="str">
        <f>IF('Data Entry Table'!N1131="","",'Data Entry Table'!N1131)</f>
        <v/>
      </c>
      <c r="H1131" s="10" t="str">
        <f t="shared" si="0"/>
        <v/>
      </c>
      <c r="I1131" s="4"/>
    </row>
    <row r="1132" spans="1:9" ht="15" customHeight="1" x14ac:dyDescent="0.2">
      <c r="A1132" s="7"/>
      <c r="B1132" s="7"/>
      <c r="C1132" s="8" t="str">
        <f>IF('Data Entry Table'!C1132="","",'Data Entry Table'!C1132)</f>
        <v/>
      </c>
      <c r="D1132" s="9" t="str">
        <f>IF('Data Entry Table'!K1132="","",'Data Entry Table'!K1132)</f>
        <v/>
      </c>
      <c r="E1132" s="9" t="str">
        <f>IF('Data Entry Table'!L1132="","",'Data Entry Table'!L1132)</f>
        <v/>
      </c>
      <c r="F1132" s="9" t="str">
        <f>IF('Data Entry Table'!M1132="","",'Data Entry Table'!M1132)</f>
        <v/>
      </c>
      <c r="G1132" s="9" t="str">
        <f>IF('Data Entry Table'!N1132="","",'Data Entry Table'!N1132)</f>
        <v/>
      </c>
      <c r="H1132" s="10" t="str">
        <f t="shared" si="0"/>
        <v/>
      </c>
      <c r="I1132" s="4"/>
    </row>
    <row r="1133" spans="1:9" ht="15" customHeight="1" x14ac:dyDescent="0.2">
      <c r="A1133" s="7"/>
      <c r="B1133" s="7"/>
      <c r="C1133" s="8" t="str">
        <f>IF('Data Entry Table'!C1133="","",'Data Entry Table'!C1133)</f>
        <v/>
      </c>
      <c r="D1133" s="9" t="str">
        <f>IF('Data Entry Table'!K1133="","",'Data Entry Table'!K1133)</f>
        <v/>
      </c>
      <c r="E1133" s="9" t="str">
        <f>IF('Data Entry Table'!L1133="","",'Data Entry Table'!L1133)</f>
        <v/>
      </c>
      <c r="F1133" s="9" t="str">
        <f>IF('Data Entry Table'!M1133="","",'Data Entry Table'!M1133)</f>
        <v/>
      </c>
      <c r="G1133" s="9" t="str">
        <f>IF('Data Entry Table'!N1133="","",'Data Entry Table'!N1133)</f>
        <v/>
      </c>
      <c r="H1133" s="10" t="str">
        <f t="shared" si="0"/>
        <v/>
      </c>
      <c r="I1133" s="4"/>
    </row>
    <row r="1134" spans="1:9" ht="15" customHeight="1" x14ac:dyDescent="0.2">
      <c r="A1134" s="7"/>
      <c r="B1134" s="7"/>
      <c r="C1134" s="8" t="str">
        <f>IF('Data Entry Table'!C1134="","",'Data Entry Table'!C1134)</f>
        <v/>
      </c>
      <c r="D1134" s="9" t="str">
        <f>IF('Data Entry Table'!K1134="","",'Data Entry Table'!K1134)</f>
        <v/>
      </c>
      <c r="E1134" s="9" t="str">
        <f>IF('Data Entry Table'!L1134="","",'Data Entry Table'!L1134)</f>
        <v/>
      </c>
      <c r="F1134" s="9" t="str">
        <f>IF('Data Entry Table'!M1134="","",'Data Entry Table'!M1134)</f>
        <v/>
      </c>
      <c r="G1134" s="9" t="str">
        <f>IF('Data Entry Table'!N1134="","",'Data Entry Table'!N1134)</f>
        <v/>
      </c>
      <c r="H1134" s="10" t="str">
        <f t="shared" si="0"/>
        <v/>
      </c>
      <c r="I1134" s="4"/>
    </row>
    <row r="1135" spans="1:9" ht="15" customHeight="1" x14ac:dyDescent="0.2">
      <c r="A1135" s="7"/>
      <c r="B1135" s="7"/>
      <c r="C1135" s="8" t="str">
        <f>IF('Data Entry Table'!C1135="","",'Data Entry Table'!C1135)</f>
        <v/>
      </c>
      <c r="D1135" s="9" t="str">
        <f>IF('Data Entry Table'!K1135="","",'Data Entry Table'!K1135)</f>
        <v/>
      </c>
      <c r="E1135" s="9" t="str">
        <f>IF('Data Entry Table'!L1135="","",'Data Entry Table'!L1135)</f>
        <v/>
      </c>
      <c r="F1135" s="9" t="str">
        <f>IF('Data Entry Table'!M1135="","",'Data Entry Table'!M1135)</f>
        <v/>
      </c>
      <c r="G1135" s="9" t="str">
        <f>IF('Data Entry Table'!N1135="","",'Data Entry Table'!N1135)</f>
        <v/>
      </c>
      <c r="H1135" s="10" t="str">
        <f t="shared" si="0"/>
        <v/>
      </c>
      <c r="I1135" s="4"/>
    </row>
    <row r="1136" spans="1:9" ht="15" customHeight="1" x14ac:dyDescent="0.2">
      <c r="A1136" s="7"/>
      <c r="B1136" s="7"/>
      <c r="C1136" s="8" t="str">
        <f>IF('Data Entry Table'!C1136="","",'Data Entry Table'!C1136)</f>
        <v/>
      </c>
      <c r="D1136" s="9" t="str">
        <f>IF('Data Entry Table'!K1136="","",'Data Entry Table'!K1136)</f>
        <v/>
      </c>
      <c r="E1136" s="9" t="str">
        <f>IF('Data Entry Table'!L1136="","",'Data Entry Table'!L1136)</f>
        <v/>
      </c>
      <c r="F1136" s="9" t="str">
        <f>IF('Data Entry Table'!M1136="","",'Data Entry Table'!M1136)</f>
        <v/>
      </c>
      <c r="G1136" s="9" t="str">
        <f>IF('Data Entry Table'!N1136="","",'Data Entry Table'!N1136)</f>
        <v/>
      </c>
      <c r="H1136" s="10" t="str">
        <f t="shared" si="0"/>
        <v/>
      </c>
      <c r="I1136" s="4"/>
    </row>
    <row r="1137" spans="1:9" ht="15" customHeight="1" x14ac:dyDescent="0.2">
      <c r="A1137" s="7"/>
      <c r="B1137" s="7"/>
      <c r="C1137" s="8" t="str">
        <f>IF('Data Entry Table'!C1137="","",'Data Entry Table'!C1137)</f>
        <v/>
      </c>
      <c r="D1137" s="9" t="str">
        <f>IF('Data Entry Table'!K1137="","",'Data Entry Table'!K1137)</f>
        <v/>
      </c>
      <c r="E1137" s="9" t="str">
        <f>IF('Data Entry Table'!L1137="","",'Data Entry Table'!L1137)</f>
        <v/>
      </c>
      <c r="F1137" s="9" t="str">
        <f>IF('Data Entry Table'!M1137="","",'Data Entry Table'!M1137)</f>
        <v/>
      </c>
      <c r="G1137" s="9" t="str">
        <f>IF('Data Entry Table'!N1137="","",'Data Entry Table'!N1137)</f>
        <v/>
      </c>
      <c r="H1137" s="10" t="str">
        <f t="shared" si="0"/>
        <v/>
      </c>
      <c r="I1137" s="4"/>
    </row>
    <row r="1138" spans="1:9" ht="15" customHeight="1" x14ac:dyDescent="0.2">
      <c r="A1138" s="7"/>
      <c r="B1138" s="7"/>
      <c r="C1138" s="8" t="str">
        <f>IF('Data Entry Table'!C1138="","",'Data Entry Table'!C1138)</f>
        <v/>
      </c>
      <c r="D1138" s="9" t="str">
        <f>IF('Data Entry Table'!K1138="","",'Data Entry Table'!K1138)</f>
        <v/>
      </c>
      <c r="E1138" s="9" t="str">
        <f>IF('Data Entry Table'!L1138="","",'Data Entry Table'!L1138)</f>
        <v/>
      </c>
      <c r="F1138" s="9" t="str">
        <f>IF('Data Entry Table'!M1138="","",'Data Entry Table'!M1138)</f>
        <v/>
      </c>
      <c r="G1138" s="9" t="str">
        <f>IF('Data Entry Table'!N1138="","",'Data Entry Table'!N1138)</f>
        <v/>
      </c>
      <c r="H1138" s="10" t="str">
        <f t="shared" si="0"/>
        <v/>
      </c>
      <c r="I1138" s="4"/>
    </row>
    <row r="1139" spans="1:9" ht="15" customHeight="1" x14ac:dyDescent="0.2">
      <c r="A1139" s="7"/>
      <c r="B1139" s="7"/>
      <c r="C1139" s="8" t="str">
        <f>IF('Data Entry Table'!C1139="","",'Data Entry Table'!C1139)</f>
        <v/>
      </c>
      <c r="D1139" s="9" t="str">
        <f>IF('Data Entry Table'!K1139="","",'Data Entry Table'!K1139)</f>
        <v/>
      </c>
      <c r="E1139" s="9" t="str">
        <f>IF('Data Entry Table'!L1139="","",'Data Entry Table'!L1139)</f>
        <v/>
      </c>
      <c r="F1139" s="9" t="str">
        <f>IF('Data Entry Table'!M1139="","",'Data Entry Table'!M1139)</f>
        <v/>
      </c>
      <c r="G1139" s="9" t="str">
        <f>IF('Data Entry Table'!N1139="","",'Data Entry Table'!N1139)</f>
        <v/>
      </c>
      <c r="H1139" s="10" t="str">
        <f t="shared" si="0"/>
        <v/>
      </c>
      <c r="I1139" s="4"/>
    </row>
    <row r="1140" spans="1:9" ht="15" customHeight="1" x14ac:dyDescent="0.2">
      <c r="A1140" s="7"/>
      <c r="B1140" s="7"/>
      <c r="C1140" s="8" t="str">
        <f>IF('Data Entry Table'!C1140="","",'Data Entry Table'!C1140)</f>
        <v/>
      </c>
      <c r="D1140" s="9" t="str">
        <f>IF('Data Entry Table'!K1140="","",'Data Entry Table'!K1140)</f>
        <v/>
      </c>
      <c r="E1140" s="9" t="str">
        <f>IF('Data Entry Table'!L1140="","",'Data Entry Table'!L1140)</f>
        <v/>
      </c>
      <c r="F1140" s="9" t="str">
        <f>IF('Data Entry Table'!M1140="","",'Data Entry Table'!M1140)</f>
        <v/>
      </c>
      <c r="G1140" s="9" t="str">
        <f>IF('Data Entry Table'!N1140="","",'Data Entry Table'!N1140)</f>
        <v/>
      </c>
      <c r="H1140" s="10" t="str">
        <f t="shared" si="0"/>
        <v/>
      </c>
      <c r="I1140" s="4"/>
    </row>
    <row r="1141" spans="1:9" ht="15" customHeight="1" x14ac:dyDescent="0.2">
      <c r="A1141" s="7"/>
      <c r="B1141" s="7"/>
      <c r="C1141" s="8" t="str">
        <f>IF('Data Entry Table'!C1141="","",'Data Entry Table'!C1141)</f>
        <v/>
      </c>
      <c r="D1141" s="9" t="str">
        <f>IF('Data Entry Table'!K1141="","",'Data Entry Table'!K1141)</f>
        <v/>
      </c>
      <c r="E1141" s="9" t="str">
        <f>IF('Data Entry Table'!L1141="","",'Data Entry Table'!L1141)</f>
        <v/>
      </c>
      <c r="F1141" s="9" t="str">
        <f>IF('Data Entry Table'!M1141="","",'Data Entry Table'!M1141)</f>
        <v/>
      </c>
      <c r="G1141" s="9" t="str">
        <f>IF('Data Entry Table'!N1141="","",'Data Entry Table'!N1141)</f>
        <v/>
      </c>
      <c r="H1141" s="10" t="str">
        <f t="shared" si="0"/>
        <v/>
      </c>
      <c r="I1141" s="4"/>
    </row>
    <row r="1142" spans="1:9" ht="15" customHeight="1" x14ac:dyDescent="0.2">
      <c r="A1142" s="7"/>
      <c r="B1142" s="7"/>
      <c r="C1142" s="8" t="str">
        <f>IF('Data Entry Table'!C1142="","",'Data Entry Table'!C1142)</f>
        <v/>
      </c>
      <c r="D1142" s="9" t="str">
        <f>IF('Data Entry Table'!K1142="","",'Data Entry Table'!K1142)</f>
        <v/>
      </c>
      <c r="E1142" s="9" t="str">
        <f>IF('Data Entry Table'!L1142="","",'Data Entry Table'!L1142)</f>
        <v/>
      </c>
      <c r="F1142" s="9" t="str">
        <f>IF('Data Entry Table'!M1142="","",'Data Entry Table'!M1142)</f>
        <v/>
      </c>
      <c r="G1142" s="9" t="str">
        <f>IF('Data Entry Table'!N1142="","",'Data Entry Table'!N1142)</f>
        <v/>
      </c>
      <c r="H1142" s="10" t="str">
        <f t="shared" si="0"/>
        <v/>
      </c>
      <c r="I1142" s="4"/>
    </row>
  </sheetData>
  <sheetProtection algorithmName="SHA-512" hashValue="jIlQ/2IB2I4iSXpirq+3xL0DKHRJhhghgwluhB4PgxVSglpJ6U+C+N/ezLW0h+Gbg1INOme/WobIWrFPdeoJ7A==" saltValue="FTGq04WdhHVZwKxNbiBvRA==" spinCount="100000" sheet="1" formatColumns="0" formatRows="0"/>
  <pageMargins left="0.25" right="0.25" top="0.75" bottom="0.75" header="0" footer="0"/>
  <pageSetup orientation="landscape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DEDDE-B9DA-4B2B-8985-9D9C3BF9FE19}">
  <sheetPr codeName="Sheet4"/>
  <dimension ref="A1:Y202"/>
  <sheetViews>
    <sheetView showGridLines="0" zoomScale="80" zoomScaleNormal="80" workbookViewId="0"/>
  </sheetViews>
  <sheetFormatPr defaultColWidth="12.625" defaultRowHeight="15" customHeight="1" x14ac:dyDescent="0.2"/>
  <cols>
    <col min="1" max="1" width="30.75" customWidth="1"/>
    <col min="2" max="2" width="51.375" customWidth="1"/>
    <col min="3" max="3" width="38.375" customWidth="1"/>
    <col min="4" max="4" width="23.125" customWidth="1"/>
    <col min="5" max="5" width="21.625" customWidth="1"/>
    <col min="6" max="6" width="28.625" customWidth="1"/>
    <col min="7" max="7" width="24" customWidth="1"/>
    <col min="8" max="8" width="22.75" customWidth="1"/>
    <col min="9" max="9" width="19.25" style="27" customWidth="1"/>
    <col min="10" max="10" width="19.5" customWidth="1"/>
    <col min="11" max="11" width="16.875" customWidth="1"/>
    <col min="12" max="12" width="10" customWidth="1"/>
    <col min="13" max="14" width="9.5" customWidth="1"/>
    <col min="15" max="25" width="9" customWidth="1"/>
  </cols>
  <sheetData>
    <row r="1" spans="1:25" ht="42" customHeight="1" thickBot="1" x14ac:dyDescent="0.3">
      <c r="A1" s="171" t="str">
        <f>CONCATENATE('Data Entry Table'!A3," Contributing Actions Table")</f>
        <v>[Input LCAP Year] Contributing Actions Table</v>
      </c>
      <c r="B1" s="18"/>
      <c r="C1" s="18"/>
      <c r="D1" s="18"/>
      <c r="E1" s="18"/>
      <c r="F1" s="18"/>
      <c r="G1" s="18"/>
      <c r="I1" s="26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ht="101.25" customHeight="1" thickTop="1" x14ac:dyDescent="0.25">
      <c r="A2" s="175" t="s">
        <v>69</v>
      </c>
      <c r="B2" s="175" t="s">
        <v>72</v>
      </c>
      <c r="C2" s="176" t="s">
        <v>70</v>
      </c>
      <c r="D2" s="176" t="s">
        <v>90</v>
      </c>
      <c r="E2" s="175" t="s">
        <v>86</v>
      </c>
      <c r="F2" s="177" t="s">
        <v>61</v>
      </c>
      <c r="G2" s="175" t="s">
        <v>62</v>
      </c>
      <c r="H2" s="175" t="s">
        <v>71</v>
      </c>
      <c r="I2" s="175" t="s">
        <v>24</v>
      </c>
      <c r="J2" s="176" t="s">
        <v>25</v>
      </c>
      <c r="L2" s="26"/>
      <c r="M2" s="50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23.25" customHeight="1" x14ac:dyDescent="0.25">
      <c r="A3" s="131">
        <f>'Data Entry Table'!B3</f>
        <v>0</v>
      </c>
      <c r="B3" s="131">
        <f>'Data Entry Table'!C3</f>
        <v>0</v>
      </c>
      <c r="C3" s="140">
        <f>'Data Entry Table'!D3</f>
        <v>0</v>
      </c>
      <c r="D3" s="140">
        <f>'Data Entry Table'!E3</f>
        <v>0</v>
      </c>
      <c r="E3" s="132">
        <f>'Data Entry Table'!F3</f>
        <v>0</v>
      </c>
      <c r="F3" s="131">
        <f>SUM(Table_39[Planned Expenditures for Contributing Actions (LCFF Funds)])</f>
        <v>0</v>
      </c>
      <c r="G3" s="132">
        <f>SUM(Table_39[Planned Percentage of Improved Services (%)])</f>
        <v>0</v>
      </c>
      <c r="H3" s="132">
        <f>IF('Data Entry Table'!B3&gt;0, IF(F3&gt;0, SUM(SUM(F3/'Data Entry Table'!B3)+G3),0),0)</f>
        <v>0</v>
      </c>
      <c r="I3" s="133" t="s">
        <v>26</v>
      </c>
      <c r="J3" s="172">
        <f>SUM(Table_39[Planned Expenditures for Contributing Actions (LCFF Funds)])</f>
        <v>0</v>
      </c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15.75" customHeight="1" x14ac:dyDescent="0.25">
      <c r="A4" s="186"/>
      <c r="B4" s="186"/>
      <c r="C4" s="186"/>
      <c r="D4" s="186"/>
      <c r="E4" s="186"/>
      <c r="F4" s="186"/>
      <c r="G4" s="186"/>
      <c r="H4" s="186"/>
      <c r="I4" s="135" t="s">
        <v>27</v>
      </c>
      <c r="J4" s="173">
        <f>SUMIFS(Table_39[Planned Expenditures for Contributing Actions (LCFF Funds)],Table_39[Scope],"LEA-wide",Table_39[Contributing to Increased or Improved Services?],"Yes")</f>
        <v>0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ht="15.75" customHeight="1" x14ac:dyDescent="0.25">
      <c r="A5" s="186"/>
      <c r="B5" s="186"/>
      <c r="C5" s="186"/>
      <c r="D5" s="186"/>
      <c r="E5" s="186"/>
      <c r="F5" s="186"/>
      <c r="G5" s="186"/>
      <c r="H5" s="186"/>
      <c r="I5" s="133" t="s">
        <v>28</v>
      </c>
      <c r="J5" s="174">
        <f>SUMIFS(Table_39[Planned Expenditures for Contributing Actions (LCFF Funds)],Table_39[Scope],"Limited",Table_39[Contributing to Increased or Improved Services?],"Yes")</f>
        <v>0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5.75" customHeight="1" x14ac:dyDescent="0.25">
      <c r="A6" s="186"/>
      <c r="B6" s="186"/>
      <c r="C6" s="186"/>
      <c r="D6" s="186"/>
      <c r="E6" s="186"/>
      <c r="F6" s="186"/>
      <c r="G6" s="186"/>
      <c r="H6" s="186"/>
      <c r="I6" s="135" t="s">
        <v>29</v>
      </c>
      <c r="J6" s="173">
        <f>SUMIFS(Table_39[Planned Expenditures for Contributing Actions (LCFF Funds)],Table_39[Scope],"Schoolwide",Table_39[Contributing to Increased or Improved Services?],"Yes")</f>
        <v>0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15.75" customHeight="1" x14ac:dyDescent="0.2">
      <c r="C7" s="19"/>
      <c r="D7" s="19"/>
      <c r="E7" s="19"/>
      <c r="F7" s="19"/>
      <c r="I7" s="86"/>
      <c r="J7" s="58"/>
      <c r="K7" s="58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5" s="24" customFormat="1" ht="63" x14ac:dyDescent="0.2">
      <c r="A8" s="123" t="s">
        <v>0</v>
      </c>
      <c r="B8" s="123" t="s">
        <v>1</v>
      </c>
      <c r="C8" s="123" t="s">
        <v>2</v>
      </c>
      <c r="D8" s="122" t="s">
        <v>4</v>
      </c>
      <c r="E8" s="123" t="s">
        <v>5</v>
      </c>
      <c r="F8" s="123" t="s">
        <v>6</v>
      </c>
      <c r="G8" s="124" t="s">
        <v>7</v>
      </c>
      <c r="H8" s="123" t="s">
        <v>64</v>
      </c>
      <c r="I8" s="123" t="s">
        <v>65</v>
      </c>
      <c r="J8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5" ht="45" x14ac:dyDescent="0.2">
      <c r="A9" s="34" t="str">
        <f>IF('Data Entry Table'!A6="","",'Data Entry Table'!A6)</f>
        <v>[Input goal number]</v>
      </c>
      <c r="B9" s="34" t="str">
        <f>IF('Data Entry Table'!B6="","",'Data Entry Table'!B6)</f>
        <v>[Input action number]</v>
      </c>
      <c r="C9" s="35" t="str">
        <f>IF('Data Entry Table'!C6="","",'Data Entry Table'!C6)</f>
        <v>[Input action title]</v>
      </c>
      <c r="D9" s="75" t="str">
        <f>IF('Data Entry Table'!E6="","",'Data Entry Table'!E6)</f>
        <v>[Input contributing to increased or improved services]</v>
      </c>
      <c r="E9" s="36" t="str">
        <f>IF('Data Entry Table'!F6="","",'Data Entry Table'!F6)</f>
        <v>[Input scope]</v>
      </c>
      <c r="F9" s="36" t="str">
        <f>IF('Data Entry Table'!E6="Yes",'Data Entry Table'!G6,"")</f>
        <v/>
      </c>
      <c r="G9" s="36" t="str">
        <f>IF('Data Entry Table'!H6="","",'Data Entry Table'!H6)</f>
        <v>[Input location]</v>
      </c>
      <c r="H9" s="129">
        <f>IF(Table_39[[#This Row],[Contributing to Increased or Improved Services?]]="No",0,IF('Data Entry Table'!L6="",0,'Data Entry Table'!L6))</f>
        <v>0</v>
      </c>
      <c r="I9" s="130">
        <f>IF(Table_39[[#This Row],[Contributing to Increased or Improved Services?]]="No",0,IF('Data Entry Table'!Q6="",0,'Data Entry Table'!Q6))</f>
        <v>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5" ht="45" x14ac:dyDescent="0.2">
      <c r="A10" s="34" t="str">
        <f>IF('Data Entry Table'!A7="","",'Data Entry Table'!A7)</f>
        <v>[Input goal number]</v>
      </c>
      <c r="B10" s="34" t="str">
        <f>IF('Data Entry Table'!B7="","",'Data Entry Table'!B7)</f>
        <v>[Input action number]</v>
      </c>
      <c r="C10" s="35" t="str">
        <f>IF('Data Entry Table'!C7="","",'Data Entry Table'!C7)</f>
        <v>[Input action title]</v>
      </c>
      <c r="D10" s="36" t="str">
        <f>IF('Data Entry Table'!E7="","",'Data Entry Table'!E7)</f>
        <v>[Input contributing to increased or improved services]</v>
      </c>
      <c r="E10" s="36" t="str">
        <f>IF('Data Entry Table'!F7="","",'Data Entry Table'!F7)</f>
        <v>[Input scope]</v>
      </c>
      <c r="F10" s="36" t="str">
        <f>IF('Data Entry Table'!E7="Yes",'Data Entry Table'!G7,"")</f>
        <v/>
      </c>
      <c r="G10" s="36" t="str">
        <f>IF('Data Entry Table'!H7="","",'Data Entry Table'!H7)</f>
        <v>[Input location]</v>
      </c>
      <c r="H10" s="129">
        <f>IF(Table_39[[#This Row],[Contributing to Increased or Improved Services?]]="No",0,IF('Data Entry Table'!L7="",0,'Data Entry Table'!L7))</f>
        <v>0</v>
      </c>
      <c r="I10" s="130">
        <f>IF(Table_39[[#This Row],[Contributing to Increased or Improved Services?]]="No",0,IF('Data Entry Table'!Q7="",0,'Data Entry Table'!Q7))</f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5" ht="45" x14ac:dyDescent="0.2">
      <c r="A11" s="34" t="str">
        <f>IF('Data Entry Table'!A8="","",'Data Entry Table'!A8)</f>
        <v>[Input goal number]</v>
      </c>
      <c r="B11" s="34" t="str">
        <f>IF('Data Entry Table'!B8="","",'Data Entry Table'!B8)</f>
        <v>[Input action number]</v>
      </c>
      <c r="C11" s="35" t="str">
        <f>IF('Data Entry Table'!C8="","",'Data Entry Table'!C8)</f>
        <v>[Input action title]</v>
      </c>
      <c r="D11" s="75" t="str">
        <f>IF('Data Entry Table'!E8="","",'Data Entry Table'!E8)</f>
        <v>[Input contributing to increased or improved services]</v>
      </c>
      <c r="E11" s="36" t="str">
        <f>IF('Data Entry Table'!F8="","",'Data Entry Table'!F8)</f>
        <v>[Input scope]</v>
      </c>
      <c r="F11" s="36" t="str">
        <f>IF('Data Entry Table'!E8="Yes",'Data Entry Table'!G8,"")</f>
        <v/>
      </c>
      <c r="G11" s="36" t="str">
        <f>IF('Data Entry Table'!H8="","",'Data Entry Table'!H8)</f>
        <v>[Input location]</v>
      </c>
      <c r="H11" s="129">
        <f>IF(Table_39[[#This Row],[Contributing to Increased or Improved Services?]]="No",0,IF('Data Entry Table'!L8="",0,'Data Entry Table'!L8))</f>
        <v>0</v>
      </c>
      <c r="I11" s="130">
        <f>IF(Table_39[[#This Row],[Contributing to Increased or Improved Services?]]="No",0,IF('Data Entry Table'!Q8="",0,'Data Entry Table'!Q8))</f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5" ht="45" x14ac:dyDescent="0.2">
      <c r="A12" s="34" t="str">
        <f>IF('Data Entry Table'!A9="","",'Data Entry Table'!A9)</f>
        <v>[Input goal number]</v>
      </c>
      <c r="B12" s="34" t="str">
        <f>IF('Data Entry Table'!B9="","",'Data Entry Table'!B9)</f>
        <v>[Input action number]</v>
      </c>
      <c r="C12" s="35" t="str">
        <f>IF('Data Entry Table'!C9="","",'Data Entry Table'!C9)</f>
        <v>[Input action title]</v>
      </c>
      <c r="D12" s="36" t="str">
        <f>IF('Data Entry Table'!E9="","",'Data Entry Table'!E9)</f>
        <v>[Input contributing to increased or improved services]</v>
      </c>
      <c r="E12" s="36" t="str">
        <f>IF('Data Entry Table'!F9="","",'Data Entry Table'!F9)</f>
        <v>[Input scope]</v>
      </c>
      <c r="F12" s="36" t="str">
        <f>IF('Data Entry Table'!E9="Yes",'Data Entry Table'!G9,"")</f>
        <v/>
      </c>
      <c r="G12" s="36" t="str">
        <f>IF('Data Entry Table'!H9="","",'Data Entry Table'!H9)</f>
        <v>[Input location]</v>
      </c>
      <c r="H12" s="129">
        <f>IF(Table_39[[#This Row],[Contributing to Increased or Improved Services?]]="No",0,IF('Data Entry Table'!L9="",0,'Data Entry Table'!L9))</f>
        <v>0</v>
      </c>
      <c r="I12" s="130">
        <f>IF(Table_39[[#This Row],[Contributing to Increased or Improved Services?]]="No",0,IF('Data Entry Table'!Q9="",0,'Data Entry Table'!Q9))</f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5" ht="45" x14ac:dyDescent="0.2">
      <c r="A13" s="34" t="str">
        <f>IF('Data Entry Table'!A10="","",'Data Entry Table'!A10)</f>
        <v>[Input goal number]</v>
      </c>
      <c r="B13" s="34" t="str">
        <f>IF('Data Entry Table'!B10="","",'Data Entry Table'!B10)</f>
        <v>[Input action number]</v>
      </c>
      <c r="C13" s="35" t="str">
        <f>IF('Data Entry Table'!C10="","",'Data Entry Table'!C10)</f>
        <v>[Input action title]</v>
      </c>
      <c r="D13" s="75" t="str">
        <f>IF('Data Entry Table'!E10="","",'Data Entry Table'!E10)</f>
        <v>[Input contributing to increased or improved services]</v>
      </c>
      <c r="E13" s="36" t="str">
        <f>IF('Data Entry Table'!F10="","",'Data Entry Table'!F10)</f>
        <v>[Input scope]</v>
      </c>
      <c r="F13" s="36" t="str">
        <f>IF('Data Entry Table'!E10="Yes",'Data Entry Table'!G10,"")</f>
        <v/>
      </c>
      <c r="G13" s="36" t="str">
        <f>IF('Data Entry Table'!H10="","",'Data Entry Table'!H10)</f>
        <v>[Input location]</v>
      </c>
      <c r="H13" s="129">
        <f>IF(Table_39[[#This Row],[Contributing to Increased or Improved Services?]]="No",0,IF('Data Entry Table'!L10="",0,'Data Entry Table'!L10))</f>
        <v>0</v>
      </c>
      <c r="I13" s="130">
        <f>IF(Table_39[[#This Row],[Contributing to Increased or Improved Services?]]="No",0,IF('Data Entry Table'!Q10="",0,'Data Entry Table'!Q10))</f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5" ht="22.5" customHeight="1" x14ac:dyDescent="0.2">
      <c r="A14" s="34" t="str">
        <f>IF('Data Entry Table'!A11="","",'Data Entry Table'!A11)</f>
        <v/>
      </c>
      <c r="B14" s="34" t="str">
        <f>IF('Data Entry Table'!B11="","",'Data Entry Table'!B11)</f>
        <v/>
      </c>
      <c r="C14" s="35" t="str">
        <f>IF('Data Entry Table'!C11="","",'Data Entry Table'!C11)</f>
        <v/>
      </c>
      <c r="D14" s="36" t="str">
        <f>IF('Data Entry Table'!E11="","",'Data Entry Table'!E11)</f>
        <v/>
      </c>
      <c r="E14" s="36" t="str">
        <f>IF('Data Entry Table'!F11="","",'Data Entry Table'!F11)</f>
        <v/>
      </c>
      <c r="F14" s="36" t="str">
        <f>IF('Data Entry Table'!E11="Yes",'Data Entry Table'!G11,"")</f>
        <v/>
      </c>
      <c r="G14" s="36" t="str">
        <f>IF('Data Entry Table'!H11="","",'Data Entry Table'!H11)</f>
        <v/>
      </c>
      <c r="H14" s="129">
        <f>IF(Table_39[[#This Row],[Contributing to Increased or Improved Services?]]="No",0,IF('Data Entry Table'!L11="",0,'Data Entry Table'!L11))</f>
        <v>0</v>
      </c>
      <c r="I14" s="130">
        <f>IF(Table_39[[#This Row],[Contributing to Increased or Improved Services?]]="No",0,IF('Data Entry Table'!Q11="",0,'Data Entry Table'!Q11))</f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5" ht="22.5" customHeight="1" x14ac:dyDescent="0.2">
      <c r="A15" s="34" t="str">
        <f>IF('Data Entry Table'!A12="","",'Data Entry Table'!A12)</f>
        <v/>
      </c>
      <c r="B15" s="34" t="str">
        <f>IF('Data Entry Table'!B12="","",'Data Entry Table'!B12)</f>
        <v/>
      </c>
      <c r="C15" s="35" t="str">
        <f>IF('Data Entry Table'!C12="","",'Data Entry Table'!C12)</f>
        <v/>
      </c>
      <c r="D15" s="75" t="str">
        <f>IF('Data Entry Table'!E12="","",'Data Entry Table'!E12)</f>
        <v/>
      </c>
      <c r="E15" s="36" t="str">
        <f>IF('Data Entry Table'!F12="","",'Data Entry Table'!F12)</f>
        <v/>
      </c>
      <c r="F15" s="36" t="str">
        <f>IF('Data Entry Table'!E12="Yes",'Data Entry Table'!G12,"")</f>
        <v/>
      </c>
      <c r="G15" s="36" t="str">
        <f>IF('Data Entry Table'!H12="","",'Data Entry Table'!H12)</f>
        <v/>
      </c>
      <c r="H15" s="129">
        <f>IF(Table_39[[#This Row],[Contributing to Increased or Improved Services?]]="No",0,IF('Data Entry Table'!L12="",0,'Data Entry Table'!L12))</f>
        <v>0</v>
      </c>
      <c r="I15" s="130">
        <f>IF(Table_39[[#This Row],[Contributing to Increased or Improved Services?]]="No",0,IF('Data Entry Table'!Q12="",0,'Data Entry Table'!Q12))</f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5" ht="22.5" customHeight="1" x14ac:dyDescent="0.2">
      <c r="A16" s="34" t="str">
        <f>IF('Data Entry Table'!A13="","",'Data Entry Table'!A13)</f>
        <v/>
      </c>
      <c r="B16" s="34" t="str">
        <f>IF('Data Entry Table'!B13="","",'Data Entry Table'!B13)</f>
        <v/>
      </c>
      <c r="C16" s="35" t="str">
        <f>IF('Data Entry Table'!C13="","",'Data Entry Table'!C13)</f>
        <v/>
      </c>
      <c r="D16" s="36" t="str">
        <f>IF('Data Entry Table'!E13="","",'Data Entry Table'!E13)</f>
        <v/>
      </c>
      <c r="E16" s="36" t="str">
        <f>IF('Data Entry Table'!F13="","",'Data Entry Table'!F13)</f>
        <v/>
      </c>
      <c r="F16" s="36" t="str">
        <f>IF('Data Entry Table'!E13="Yes",'Data Entry Table'!G13,"")</f>
        <v/>
      </c>
      <c r="G16" s="36" t="str">
        <f>IF('Data Entry Table'!H13="","",'Data Entry Table'!H13)</f>
        <v/>
      </c>
      <c r="H16" s="129">
        <f>IF(Table_39[[#This Row],[Contributing to Increased or Improved Services?]]="No",0,IF('Data Entry Table'!L13="",0,'Data Entry Table'!L13))</f>
        <v>0</v>
      </c>
      <c r="I16" s="130">
        <f>IF(Table_39[[#This Row],[Contributing to Increased or Improved Services?]]="No",0,IF('Data Entry Table'!Q13="",0,'Data Entry Table'!Q13))</f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2.5" customHeight="1" x14ac:dyDescent="0.2">
      <c r="A17" s="34" t="str">
        <f>IF('Data Entry Table'!A14="","",'Data Entry Table'!A14)</f>
        <v/>
      </c>
      <c r="B17" s="34" t="str">
        <f>IF('Data Entry Table'!B14="","",'Data Entry Table'!B14)</f>
        <v/>
      </c>
      <c r="C17" s="35" t="str">
        <f>IF('Data Entry Table'!C14="","",'Data Entry Table'!C14)</f>
        <v/>
      </c>
      <c r="D17" s="36" t="str">
        <f>IF('Data Entry Table'!E14="","",'Data Entry Table'!E14)</f>
        <v/>
      </c>
      <c r="E17" s="36" t="str">
        <f>IF('Data Entry Table'!F14="","",'Data Entry Table'!F14)</f>
        <v/>
      </c>
      <c r="F17" s="36" t="str">
        <f>IF('Data Entry Table'!E14="Yes",'Data Entry Table'!G14,"")</f>
        <v/>
      </c>
      <c r="G17" s="36" t="str">
        <f>IF('Data Entry Table'!H14="","",'Data Entry Table'!H14)</f>
        <v/>
      </c>
      <c r="H17" s="129">
        <f>IF(Table_39[[#This Row],[Contributing to Increased or Improved Services?]]="No",0,IF('Data Entry Table'!L14="",0,'Data Entry Table'!L14))</f>
        <v>0</v>
      </c>
      <c r="I17" s="130">
        <f>IF(Table_39[[#This Row],[Contributing to Increased or Improved Services?]]="No",0,IF('Data Entry Table'!Q14="",0,'Data Entry Table'!Q14))</f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2.5" customHeight="1" x14ac:dyDescent="0.2">
      <c r="A18" s="34" t="str">
        <f>IF('Data Entry Table'!A15="","",'Data Entry Table'!A15)</f>
        <v/>
      </c>
      <c r="B18" s="34" t="str">
        <f>IF('Data Entry Table'!B15="","",'Data Entry Table'!B15)</f>
        <v/>
      </c>
      <c r="C18" s="35" t="str">
        <f>IF('Data Entry Table'!C15="","",'Data Entry Table'!C15)</f>
        <v/>
      </c>
      <c r="D18" s="36" t="str">
        <f>IF('Data Entry Table'!E15="","",'Data Entry Table'!E15)</f>
        <v/>
      </c>
      <c r="E18" s="36" t="str">
        <f>IF('Data Entry Table'!F15="","",'Data Entry Table'!F15)</f>
        <v/>
      </c>
      <c r="F18" s="36" t="str">
        <f>IF('Data Entry Table'!E15="Yes",'Data Entry Table'!G15,"")</f>
        <v/>
      </c>
      <c r="G18" s="36" t="str">
        <f>IF('Data Entry Table'!H15="","",'Data Entry Table'!H15)</f>
        <v/>
      </c>
      <c r="H18" s="129">
        <f>IF(Table_39[[#This Row],[Contributing to Increased or Improved Services?]]="No",0,IF('Data Entry Table'!L15="",0,'Data Entry Table'!L15))</f>
        <v>0</v>
      </c>
      <c r="I18" s="130">
        <f>IF(Table_39[[#This Row],[Contributing to Increased or Improved Services?]]="No",0,IF('Data Entry Table'!Q15="",0,'Data Entry Table'!Q15))</f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2.5" customHeight="1" x14ac:dyDescent="0.2">
      <c r="A19" s="34" t="str">
        <f>IF('Data Entry Table'!A16="","",'Data Entry Table'!A16)</f>
        <v/>
      </c>
      <c r="B19" s="34" t="str">
        <f>IF('Data Entry Table'!B16="","",'Data Entry Table'!B16)</f>
        <v/>
      </c>
      <c r="C19" s="35" t="str">
        <f>IF('Data Entry Table'!C16="","",'Data Entry Table'!C16)</f>
        <v/>
      </c>
      <c r="D19" s="75" t="str">
        <f>IF('Data Entry Table'!E16="","",'Data Entry Table'!E16)</f>
        <v/>
      </c>
      <c r="E19" s="36" t="str">
        <f>IF('Data Entry Table'!F16="","",'Data Entry Table'!F16)</f>
        <v/>
      </c>
      <c r="F19" s="36" t="str">
        <f>IF('Data Entry Table'!E16="Yes",'Data Entry Table'!G16,"")</f>
        <v/>
      </c>
      <c r="G19" s="36" t="str">
        <f>IF('Data Entry Table'!H16="","",'Data Entry Table'!H16)</f>
        <v/>
      </c>
      <c r="H19" s="129">
        <f>IF(Table_39[[#This Row],[Contributing to Increased or Improved Services?]]="No",0,IF('Data Entry Table'!L16="",0,'Data Entry Table'!L16))</f>
        <v>0</v>
      </c>
      <c r="I19" s="130">
        <f>IF(Table_39[[#This Row],[Contributing to Increased or Improved Services?]]="No",0,IF('Data Entry Table'!Q16="",0,'Data Entry Table'!Q16))</f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2.5" customHeight="1" x14ac:dyDescent="0.2">
      <c r="A20" s="34" t="str">
        <f>IF('Data Entry Table'!A17="","",'Data Entry Table'!A17)</f>
        <v/>
      </c>
      <c r="B20" s="34" t="str">
        <f>IF('Data Entry Table'!B17="","",'Data Entry Table'!B17)</f>
        <v/>
      </c>
      <c r="C20" s="35" t="str">
        <f>IF('Data Entry Table'!C17="","",'Data Entry Table'!C17)</f>
        <v/>
      </c>
      <c r="D20" s="36" t="str">
        <f>IF('Data Entry Table'!E17="","",'Data Entry Table'!E17)</f>
        <v/>
      </c>
      <c r="E20" s="36" t="str">
        <f>IF('Data Entry Table'!F17="","",'Data Entry Table'!F17)</f>
        <v/>
      </c>
      <c r="F20" s="36" t="str">
        <f>IF('Data Entry Table'!E17="Yes",'Data Entry Table'!G17,"")</f>
        <v/>
      </c>
      <c r="G20" s="36" t="str">
        <f>IF('Data Entry Table'!H17="","",'Data Entry Table'!H17)</f>
        <v/>
      </c>
      <c r="H20" s="129">
        <f>IF(Table_39[[#This Row],[Contributing to Increased or Improved Services?]]="No",0,IF('Data Entry Table'!L17="",0,'Data Entry Table'!L17))</f>
        <v>0</v>
      </c>
      <c r="I20" s="130">
        <f>IF(Table_39[[#This Row],[Contributing to Increased or Improved Services?]]="No",0,IF('Data Entry Table'!Q17="",0,'Data Entry Table'!Q17))</f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2.5" customHeight="1" x14ac:dyDescent="0.2">
      <c r="A21" s="34" t="str">
        <f>IF('Data Entry Table'!A18="","",'Data Entry Table'!A18)</f>
        <v/>
      </c>
      <c r="B21" s="34" t="str">
        <f>IF('Data Entry Table'!B18="","",'Data Entry Table'!B18)</f>
        <v/>
      </c>
      <c r="C21" s="35" t="str">
        <f>IF('Data Entry Table'!C18="","",'Data Entry Table'!C18)</f>
        <v/>
      </c>
      <c r="D21" s="75" t="str">
        <f>IF('Data Entry Table'!E18="","",'Data Entry Table'!E18)</f>
        <v/>
      </c>
      <c r="E21" s="36" t="str">
        <f>IF('Data Entry Table'!F18="","",'Data Entry Table'!F18)</f>
        <v/>
      </c>
      <c r="F21" s="36" t="str">
        <f>IF('Data Entry Table'!E18="Yes",'Data Entry Table'!G18,"")</f>
        <v/>
      </c>
      <c r="G21" s="36" t="str">
        <f>IF('Data Entry Table'!H18="","",'Data Entry Table'!H18)</f>
        <v/>
      </c>
      <c r="H21" s="129">
        <f>IF(Table_39[[#This Row],[Contributing to Increased or Improved Services?]]="No",0,IF('Data Entry Table'!L18="",0,'Data Entry Table'!L18))</f>
        <v>0</v>
      </c>
      <c r="I21" s="130">
        <f>IF(Table_39[[#This Row],[Contributing to Increased or Improved Services?]]="No",0,IF('Data Entry Table'!Q18="",0,'Data Entry Table'!Q18))</f>
        <v>0</v>
      </c>
      <c r="K21" s="20"/>
      <c r="L21" s="20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2.5" customHeight="1" x14ac:dyDescent="0.2">
      <c r="A22" s="34" t="str">
        <f>IF('Data Entry Table'!A19="","",'Data Entry Table'!A19)</f>
        <v/>
      </c>
      <c r="B22" s="34" t="str">
        <f>IF('Data Entry Table'!B19="","",'Data Entry Table'!B19)</f>
        <v/>
      </c>
      <c r="C22" s="35" t="str">
        <f>IF('Data Entry Table'!C19="","",'Data Entry Table'!C19)</f>
        <v/>
      </c>
      <c r="D22" s="36" t="str">
        <f>IF('Data Entry Table'!E19="","",'Data Entry Table'!E19)</f>
        <v/>
      </c>
      <c r="E22" s="36" t="str">
        <f>IF('Data Entry Table'!F19="","",'Data Entry Table'!F19)</f>
        <v/>
      </c>
      <c r="F22" s="36" t="str">
        <f>IF('Data Entry Table'!E19="Yes",'Data Entry Table'!G19,"")</f>
        <v/>
      </c>
      <c r="G22" s="36" t="str">
        <f>IF('Data Entry Table'!H19="","",'Data Entry Table'!H19)</f>
        <v/>
      </c>
      <c r="H22" s="129">
        <f>IF(Table_39[[#This Row],[Contributing to Increased or Improved Services?]]="No",0,IF('Data Entry Table'!L19="",0,'Data Entry Table'!L19))</f>
        <v>0</v>
      </c>
      <c r="I22" s="130">
        <f>IF(Table_39[[#This Row],[Contributing to Increased or Improved Services?]]="No",0,IF('Data Entry Table'!Q19="",0,'Data Entry Table'!Q19))</f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2.5" customHeight="1" x14ac:dyDescent="0.2">
      <c r="A23" s="34" t="str">
        <f>IF('Data Entry Table'!A20="","",'Data Entry Table'!A20)</f>
        <v/>
      </c>
      <c r="B23" s="34" t="str">
        <f>IF('Data Entry Table'!B20="","",'Data Entry Table'!B20)</f>
        <v/>
      </c>
      <c r="C23" s="35" t="str">
        <f>IF('Data Entry Table'!C20="","",'Data Entry Table'!C20)</f>
        <v/>
      </c>
      <c r="D23" s="75" t="str">
        <f>IF('Data Entry Table'!E20="","",'Data Entry Table'!E20)</f>
        <v/>
      </c>
      <c r="E23" s="36" t="str">
        <f>IF('Data Entry Table'!F20="","",'Data Entry Table'!F20)</f>
        <v/>
      </c>
      <c r="F23" s="36" t="str">
        <f>IF('Data Entry Table'!E20="Yes",'Data Entry Table'!G20,"")</f>
        <v/>
      </c>
      <c r="G23" s="36" t="str">
        <f>IF('Data Entry Table'!H20="","",'Data Entry Table'!H20)</f>
        <v/>
      </c>
      <c r="H23" s="129">
        <f>IF(Table_39[[#This Row],[Contributing to Increased or Improved Services?]]="No",0,IF('Data Entry Table'!L20="",0,'Data Entry Table'!L20))</f>
        <v>0</v>
      </c>
      <c r="I23" s="130">
        <f>IF(Table_39[[#This Row],[Contributing to Increased or Improved Services?]]="No",0,IF('Data Entry Table'!Q20="",0,'Data Entry Table'!Q20))</f>
        <v>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2.5" customHeight="1" x14ac:dyDescent="0.2">
      <c r="A24" s="34" t="str">
        <f>IF('Data Entry Table'!A21="","",'Data Entry Table'!A21)</f>
        <v/>
      </c>
      <c r="B24" s="34" t="str">
        <f>IF('Data Entry Table'!B21="","",'Data Entry Table'!B21)</f>
        <v/>
      </c>
      <c r="C24" s="35" t="str">
        <f>IF('Data Entry Table'!C21="","",'Data Entry Table'!C21)</f>
        <v/>
      </c>
      <c r="D24" s="36" t="str">
        <f>IF('Data Entry Table'!E21="","",'Data Entry Table'!E21)</f>
        <v/>
      </c>
      <c r="E24" s="36" t="str">
        <f>IF('Data Entry Table'!F21="","",'Data Entry Table'!F21)</f>
        <v/>
      </c>
      <c r="F24" s="36" t="str">
        <f>IF('Data Entry Table'!E21="Yes",'Data Entry Table'!G21,"")</f>
        <v/>
      </c>
      <c r="G24" s="36" t="str">
        <f>IF('Data Entry Table'!H21="","",'Data Entry Table'!H21)</f>
        <v/>
      </c>
      <c r="H24" s="129">
        <f>IF(Table_39[[#This Row],[Contributing to Increased or Improved Services?]]="No",0,IF('Data Entry Table'!L21="",0,'Data Entry Table'!L21))</f>
        <v>0</v>
      </c>
      <c r="I24" s="130">
        <f>IF(Table_39[[#This Row],[Contributing to Increased or Improved Services?]]="No",0,IF('Data Entry Table'!Q21="",0,'Data Entry Table'!Q21))</f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2.5" customHeight="1" x14ac:dyDescent="0.2">
      <c r="A25" s="34" t="str">
        <f>IF('Data Entry Table'!A22="","",'Data Entry Table'!A22)</f>
        <v/>
      </c>
      <c r="B25" s="34" t="str">
        <f>IF('Data Entry Table'!B22="","",'Data Entry Table'!B22)</f>
        <v/>
      </c>
      <c r="C25" s="35" t="str">
        <f>IF('Data Entry Table'!C22="","",'Data Entry Table'!C22)</f>
        <v/>
      </c>
      <c r="D25" s="75" t="str">
        <f>IF('Data Entry Table'!E22="","",'Data Entry Table'!E22)</f>
        <v/>
      </c>
      <c r="E25" s="36" t="str">
        <f>IF('Data Entry Table'!F22="","",'Data Entry Table'!F22)</f>
        <v/>
      </c>
      <c r="F25" s="36" t="str">
        <f>IF('Data Entry Table'!E22="Yes",'Data Entry Table'!G22,"")</f>
        <v/>
      </c>
      <c r="G25" s="36" t="str">
        <f>IF('Data Entry Table'!H22="","",'Data Entry Table'!H22)</f>
        <v/>
      </c>
      <c r="H25" s="129">
        <f>IF(Table_39[[#This Row],[Contributing to Increased or Improved Services?]]="No",0,IF('Data Entry Table'!L22="",0,'Data Entry Table'!L22))</f>
        <v>0</v>
      </c>
      <c r="I25" s="130">
        <f>IF(Table_39[[#This Row],[Contributing to Increased or Improved Services?]]="No",0,IF('Data Entry Table'!Q22="",0,'Data Entry Table'!Q22))</f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2.5" customHeight="1" x14ac:dyDescent="0.2">
      <c r="A26" s="34" t="str">
        <f>IF('Data Entry Table'!A23="","",'Data Entry Table'!A23)</f>
        <v/>
      </c>
      <c r="B26" s="34" t="str">
        <f>IF('Data Entry Table'!B23="","",'Data Entry Table'!B23)</f>
        <v/>
      </c>
      <c r="C26" s="35" t="str">
        <f>IF('Data Entry Table'!C23="","",'Data Entry Table'!C23)</f>
        <v/>
      </c>
      <c r="D26" s="36" t="str">
        <f>IF('Data Entry Table'!E23="","",'Data Entry Table'!E23)</f>
        <v/>
      </c>
      <c r="E26" s="36" t="str">
        <f>IF('Data Entry Table'!F23="","",'Data Entry Table'!F23)</f>
        <v/>
      </c>
      <c r="F26" s="36" t="str">
        <f>IF('Data Entry Table'!E23="Yes",'Data Entry Table'!G23,"")</f>
        <v/>
      </c>
      <c r="G26" s="36" t="str">
        <f>IF('Data Entry Table'!H23="","",'Data Entry Table'!H23)</f>
        <v/>
      </c>
      <c r="H26" s="129">
        <f>IF(Table_39[[#This Row],[Contributing to Increased or Improved Services?]]="No",0,IF('Data Entry Table'!L23="",0,'Data Entry Table'!L23))</f>
        <v>0</v>
      </c>
      <c r="I26" s="130">
        <f>IF(Table_39[[#This Row],[Contributing to Increased or Improved Services?]]="No",0,IF('Data Entry Table'!Q23="",0,'Data Entry Table'!Q23))</f>
        <v>0</v>
      </c>
    </row>
    <row r="27" spans="1:23" ht="22.5" customHeight="1" x14ac:dyDescent="0.2">
      <c r="A27" s="34" t="str">
        <f>IF('Data Entry Table'!A24="","",'Data Entry Table'!A24)</f>
        <v/>
      </c>
      <c r="B27" s="34" t="str">
        <f>IF('Data Entry Table'!B24="","",'Data Entry Table'!B24)</f>
        <v/>
      </c>
      <c r="C27" s="35" t="str">
        <f>IF('Data Entry Table'!C24="","",'Data Entry Table'!C24)</f>
        <v/>
      </c>
      <c r="D27" s="75" t="str">
        <f>IF('Data Entry Table'!E24="","",'Data Entry Table'!E24)</f>
        <v/>
      </c>
      <c r="E27" s="36" t="str">
        <f>IF('Data Entry Table'!F24="","",'Data Entry Table'!F24)</f>
        <v/>
      </c>
      <c r="F27" s="36" t="str">
        <f>IF('Data Entry Table'!E24="Yes",'Data Entry Table'!G24,"")</f>
        <v/>
      </c>
      <c r="G27" s="36" t="str">
        <f>IF('Data Entry Table'!H24="","",'Data Entry Table'!H24)</f>
        <v/>
      </c>
      <c r="H27" s="129">
        <f>IF(Table_39[[#This Row],[Contributing to Increased or Improved Services?]]="No",0,IF('Data Entry Table'!L24="",0,'Data Entry Table'!L24))</f>
        <v>0</v>
      </c>
      <c r="I27" s="130">
        <f>IF(Table_39[[#This Row],[Contributing to Increased or Improved Services?]]="No",0,IF('Data Entry Table'!Q24="",0,'Data Entry Table'!Q24))</f>
        <v>0</v>
      </c>
    </row>
    <row r="28" spans="1:23" ht="22.5" customHeight="1" x14ac:dyDescent="0.2">
      <c r="A28" s="34" t="str">
        <f>IF('Data Entry Table'!A25="","",'Data Entry Table'!A25)</f>
        <v/>
      </c>
      <c r="B28" s="34" t="str">
        <f>IF('Data Entry Table'!B25="","",'Data Entry Table'!B25)</f>
        <v/>
      </c>
      <c r="C28" s="35" t="str">
        <f>IF('Data Entry Table'!C25="","",'Data Entry Table'!C25)</f>
        <v/>
      </c>
      <c r="D28" s="36" t="str">
        <f>IF('Data Entry Table'!E25="","",'Data Entry Table'!E25)</f>
        <v/>
      </c>
      <c r="E28" s="36" t="str">
        <f>IF('Data Entry Table'!F25="","",'Data Entry Table'!F25)</f>
        <v/>
      </c>
      <c r="F28" s="36" t="str">
        <f>IF('Data Entry Table'!E25="Yes",'Data Entry Table'!G25,"")</f>
        <v/>
      </c>
      <c r="G28" s="36" t="str">
        <f>IF('Data Entry Table'!H25="","",'Data Entry Table'!H25)</f>
        <v/>
      </c>
      <c r="H28" s="129">
        <f>IF(Table_39[[#This Row],[Contributing to Increased or Improved Services?]]="No",0,IF('Data Entry Table'!L25="",0,'Data Entry Table'!L25))</f>
        <v>0</v>
      </c>
      <c r="I28" s="130">
        <f>IF(Table_39[[#This Row],[Contributing to Increased or Improved Services?]]="No",0,IF('Data Entry Table'!Q25="",0,'Data Entry Table'!Q25))</f>
        <v>0</v>
      </c>
    </row>
    <row r="29" spans="1:23" ht="22.5" customHeight="1" x14ac:dyDescent="0.2">
      <c r="A29" s="34" t="str">
        <f>IF('Data Entry Table'!A26="","",'Data Entry Table'!A26)</f>
        <v/>
      </c>
      <c r="B29" s="34" t="str">
        <f>IF('Data Entry Table'!B26="","",'Data Entry Table'!B26)</f>
        <v/>
      </c>
      <c r="C29" s="35" t="str">
        <f>IF('Data Entry Table'!C26="","",'Data Entry Table'!C26)</f>
        <v/>
      </c>
      <c r="D29" s="75" t="str">
        <f>IF('Data Entry Table'!E26="","",'Data Entry Table'!E26)</f>
        <v/>
      </c>
      <c r="E29" s="36" t="str">
        <f>IF('Data Entry Table'!F26="","",'Data Entry Table'!F26)</f>
        <v/>
      </c>
      <c r="F29" s="36" t="str">
        <f>IF('Data Entry Table'!E26="Yes",'Data Entry Table'!G26,"")</f>
        <v/>
      </c>
      <c r="G29" s="36" t="str">
        <f>IF('Data Entry Table'!H26="","",'Data Entry Table'!H26)</f>
        <v/>
      </c>
      <c r="H29" s="129">
        <f>IF(Table_39[[#This Row],[Contributing to Increased or Improved Services?]]="No",0,IF('Data Entry Table'!L26="",0,'Data Entry Table'!L26))</f>
        <v>0</v>
      </c>
      <c r="I29" s="130">
        <f>IF(Table_39[[#This Row],[Contributing to Increased or Improved Services?]]="No",0,IF('Data Entry Table'!Q26="",0,'Data Entry Table'!Q26))</f>
        <v>0</v>
      </c>
    </row>
    <row r="30" spans="1:23" ht="22.5" customHeight="1" x14ac:dyDescent="0.2">
      <c r="A30" s="34" t="str">
        <f>IF('Data Entry Table'!A27="","",'Data Entry Table'!A27)</f>
        <v/>
      </c>
      <c r="B30" s="34" t="str">
        <f>IF('Data Entry Table'!B27="","",'Data Entry Table'!B27)</f>
        <v/>
      </c>
      <c r="C30" s="35" t="str">
        <f>IF('Data Entry Table'!C27="","",'Data Entry Table'!C27)</f>
        <v/>
      </c>
      <c r="D30" s="36" t="str">
        <f>IF('Data Entry Table'!E27="","",'Data Entry Table'!E27)</f>
        <v/>
      </c>
      <c r="E30" s="36" t="str">
        <f>IF('Data Entry Table'!F27="","",'Data Entry Table'!F27)</f>
        <v/>
      </c>
      <c r="F30" s="36" t="str">
        <f>IF('Data Entry Table'!E27="Yes",'Data Entry Table'!G27,"")</f>
        <v/>
      </c>
      <c r="G30" s="36" t="str">
        <f>IF('Data Entry Table'!H27="","",'Data Entry Table'!H27)</f>
        <v/>
      </c>
      <c r="H30" s="129">
        <f>IF(Table_39[[#This Row],[Contributing to Increased or Improved Services?]]="No",0,IF('Data Entry Table'!L27="",0,'Data Entry Table'!L27))</f>
        <v>0</v>
      </c>
      <c r="I30" s="130">
        <f>IF(Table_39[[#This Row],[Contributing to Increased or Improved Services?]]="No",0,IF('Data Entry Table'!Q27="",0,'Data Entry Table'!Q27))</f>
        <v>0</v>
      </c>
    </row>
    <row r="31" spans="1:23" ht="22.5" customHeight="1" x14ac:dyDescent="0.2">
      <c r="A31" s="34" t="str">
        <f>IF('Data Entry Table'!A28="","",'Data Entry Table'!A28)</f>
        <v/>
      </c>
      <c r="B31" s="34" t="str">
        <f>IF('Data Entry Table'!B28="","",'Data Entry Table'!B28)</f>
        <v/>
      </c>
      <c r="C31" s="35" t="str">
        <f>IF('Data Entry Table'!C28="","",'Data Entry Table'!C28)</f>
        <v/>
      </c>
      <c r="D31" s="75" t="str">
        <f>IF('Data Entry Table'!E28="","",'Data Entry Table'!E28)</f>
        <v/>
      </c>
      <c r="E31" s="36" t="str">
        <f>IF('Data Entry Table'!F28="","",'Data Entry Table'!F28)</f>
        <v/>
      </c>
      <c r="F31" s="36" t="str">
        <f>IF('Data Entry Table'!E28="Yes",'Data Entry Table'!G28,"")</f>
        <v/>
      </c>
      <c r="G31" s="36" t="str">
        <f>IF('Data Entry Table'!H28="","",'Data Entry Table'!H28)</f>
        <v/>
      </c>
      <c r="H31" s="129">
        <f>IF(Table_39[[#This Row],[Contributing to Increased or Improved Services?]]="No",0,IF('Data Entry Table'!L28="",0,'Data Entry Table'!L28))</f>
        <v>0</v>
      </c>
      <c r="I31" s="130">
        <f>IF(Table_39[[#This Row],[Contributing to Increased or Improved Services?]]="No",0,IF('Data Entry Table'!Q28="",0,'Data Entry Table'!Q28))</f>
        <v>0</v>
      </c>
    </row>
    <row r="32" spans="1:23" ht="22.5" customHeight="1" x14ac:dyDescent="0.2">
      <c r="A32" s="34" t="str">
        <f>IF('Data Entry Table'!A29="","",'Data Entry Table'!A29)</f>
        <v/>
      </c>
      <c r="B32" s="34" t="str">
        <f>IF('Data Entry Table'!B29="","",'Data Entry Table'!B29)</f>
        <v/>
      </c>
      <c r="C32" s="35" t="str">
        <f>IF('Data Entry Table'!C29="","",'Data Entry Table'!C29)</f>
        <v/>
      </c>
      <c r="D32" s="36" t="str">
        <f>IF('Data Entry Table'!E29="","",'Data Entry Table'!E29)</f>
        <v/>
      </c>
      <c r="E32" s="36" t="str">
        <f>IF('Data Entry Table'!F29="","",'Data Entry Table'!F29)</f>
        <v/>
      </c>
      <c r="F32" s="36" t="str">
        <f>IF('Data Entry Table'!E29="Yes",'Data Entry Table'!G29,"")</f>
        <v/>
      </c>
      <c r="G32" s="36" t="str">
        <f>IF('Data Entry Table'!H29="","",'Data Entry Table'!H29)</f>
        <v/>
      </c>
      <c r="H32" s="129">
        <f>IF(Table_39[[#This Row],[Contributing to Increased or Improved Services?]]="No",0,IF('Data Entry Table'!L29="",0,'Data Entry Table'!L29))</f>
        <v>0</v>
      </c>
      <c r="I32" s="130">
        <f>IF(Table_39[[#This Row],[Contributing to Increased or Improved Services?]]="No",0,IF('Data Entry Table'!Q29="",0,'Data Entry Table'!Q29))</f>
        <v>0</v>
      </c>
    </row>
    <row r="33" spans="1:9" ht="22.5" customHeight="1" x14ac:dyDescent="0.2">
      <c r="A33" s="34" t="str">
        <f>IF('Data Entry Table'!A30="","",'Data Entry Table'!A30)</f>
        <v/>
      </c>
      <c r="B33" s="34" t="str">
        <f>IF('Data Entry Table'!B30="","",'Data Entry Table'!B30)</f>
        <v/>
      </c>
      <c r="C33" s="35" t="str">
        <f>IF('Data Entry Table'!C30="","",'Data Entry Table'!C30)</f>
        <v/>
      </c>
      <c r="D33" s="75" t="str">
        <f>IF('Data Entry Table'!E30="","",'Data Entry Table'!E30)</f>
        <v/>
      </c>
      <c r="E33" s="36" t="str">
        <f>IF('Data Entry Table'!F30="","",'Data Entry Table'!F30)</f>
        <v/>
      </c>
      <c r="F33" s="36" t="str">
        <f>IF('Data Entry Table'!E30="Yes",'Data Entry Table'!G30,"")</f>
        <v/>
      </c>
      <c r="G33" s="36" t="str">
        <f>IF('Data Entry Table'!H30="","",'Data Entry Table'!H30)</f>
        <v/>
      </c>
      <c r="H33" s="129">
        <f>IF(Table_39[[#This Row],[Contributing to Increased or Improved Services?]]="No",0,IF('Data Entry Table'!L30="",0,'Data Entry Table'!L30))</f>
        <v>0</v>
      </c>
      <c r="I33" s="130">
        <f>IF(Table_39[[#This Row],[Contributing to Increased or Improved Services?]]="No",0,IF('Data Entry Table'!Q30="",0,'Data Entry Table'!Q30))</f>
        <v>0</v>
      </c>
    </row>
    <row r="34" spans="1:9" ht="22.5" customHeight="1" x14ac:dyDescent="0.2">
      <c r="A34" s="34" t="str">
        <f>IF('Data Entry Table'!A31="","",'Data Entry Table'!A31)</f>
        <v/>
      </c>
      <c r="B34" s="34" t="str">
        <f>IF('Data Entry Table'!B31="","",'Data Entry Table'!B31)</f>
        <v/>
      </c>
      <c r="C34" s="35" t="str">
        <f>IF('Data Entry Table'!C31="","",'Data Entry Table'!C31)</f>
        <v/>
      </c>
      <c r="D34" s="36" t="str">
        <f>IF('Data Entry Table'!E31="","",'Data Entry Table'!E31)</f>
        <v/>
      </c>
      <c r="E34" s="36" t="str">
        <f>IF('Data Entry Table'!F31="","",'Data Entry Table'!F31)</f>
        <v/>
      </c>
      <c r="F34" s="36" t="str">
        <f>IF('Data Entry Table'!E31="Yes",'Data Entry Table'!G31,"")</f>
        <v/>
      </c>
      <c r="G34" s="36" t="str">
        <f>IF('Data Entry Table'!H31="","",'Data Entry Table'!H31)</f>
        <v/>
      </c>
      <c r="H34" s="129">
        <f>IF(Table_39[[#This Row],[Contributing to Increased or Improved Services?]]="No",0,IF('Data Entry Table'!L31="",0,'Data Entry Table'!L31))</f>
        <v>0</v>
      </c>
      <c r="I34" s="130">
        <f>IF(Table_39[[#This Row],[Contributing to Increased or Improved Services?]]="No",0,IF('Data Entry Table'!Q31="",0,'Data Entry Table'!Q31))</f>
        <v>0</v>
      </c>
    </row>
    <row r="35" spans="1:9" ht="22.5" customHeight="1" x14ac:dyDescent="0.2">
      <c r="A35" s="34" t="str">
        <f>IF('Data Entry Table'!A32="","",'Data Entry Table'!A32)</f>
        <v/>
      </c>
      <c r="B35" s="34" t="str">
        <f>IF('Data Entry Table'!B32="","",'Data Entry Table'!B32)</f>
        <v/>
      </c>
      <c r="C35" s="35" t="str">
        <f>IF('Data Entry Table'!C32="","",'Data Entry Table'!C32)</f>
        <v/>
      </c>
      <c r="D35" s="75" t="str">
        <f>IF('Data Entry Table'!E32="","",'Data Entry Table'!E32)</f>
        <v/>
      </c>
      <c r="E35" s="36" t="str">
        <f>IF('Data Entry Table'!F32="","",'Data Entry Table'!F32)</f>
        <v/>
      </c>
      <c r="F35" s="36" t="str">
        <f>IF('Data Entry Table'!E32="Yes",'Data Entry Table'!G32,"")</f>
        <v/>
      </c>
      <c r="G35" s="36" t="str">
        <f>IF('Data Entry Table'!H32="","",'Data Entry Table'!H32)</f>
        <v/>
      </c>
      <c r="H35" s="129">
        <f>IF(Table_39[[#This Row],[Contributing to Increased or Improved Services?]]="No",0,IF('Data Entry Table'!L32="",0,'Data Entry Table'!L32))</f>
        <v>0</v>
      </c>
      <c r="I35" s="130">
        <f>IF(Table_39[[#This Row],[Contributing to Increased or Improved Services?]]="No",0,IF('Data Entry Table'!Q32="",0,'Data Entry Table'!Q32))</f>
        <v>0</v>
      </c>
    </row>
    <row r="36" spans="1:9" ht="22.5" customHeight="1" x14ac:dyDescent="0.2">
      <c r="A36" s="34" t="str">
        <f>IF('Data Entry Table'!A33="","",'Data Entry Table'!A33)</f>
        <v/>
      </c>
      <c r="B36" s="34" t="str">
        <f>IF('Data Entry Table'!B33="","",'Data Entry Table'!B33)</f>
        <v/>
      </c>
      <c r="C36" s="35" t="str">
        <f>IF('Data Entry Table'!C33="","",'Data Entry Table'!C33)</f>
        <v/>
      </c>
      <c r="D36" s="36" t="str">
        <f>IF('Data Entry Table'!E33="","",'Data Entry Table'!E33)</f>
        <v/>
      </c>
      <c r="E36" s="36" t="str">
        <f>IF('Data Entry Table'!F33="","",'Data Entry Table'!F33)</f>
        <v/>
      </c>
      <c r="F36" s="36" t="str">
        <f>IF('Data Entry Table'!E33="Yes",'Data Entry Table'!G33,"")</f>
        <v/>
      </c>
      <c r="G36" s="36" t="str">
        <f>IF('Data Entry Table'!H33="","",'Data Entry Table'!H33)</f>
        <v/>
      </c>
      <c r="H36" s="129">
        <f>IF(Table_39[[#This Row],[Contributing to Increased or Improved Services?]]="No",0,IF('Data Entry Table'!L33="",0,'Data Entry Table'!L33))</f>
        <v>0</v>
      </c>
      <c r="I36" s="130">
        <f>IF(Table_39[[#This Row],[Contributing to Increased or Improved Services?]]="No",0,IF('Data Entry Table'!Q33="",0,'Data Entry Table'!Q33))</f>
        <v>0</v>
      </c>
    </row>
    <row r="37" spans="1:9" ht="22.5" customHeight="1" x14ac:dyDescent="0.2">
      <c r="A37" s="34" t="str">
        <f>IF('Data Entry Table'!A34="","",'Data Entry Table'!A34)</f>
        <v/>
      </c>
      <c r="B37" s="34" t="str">
        <f>IF('Data Entry Table'!B34="","",'Data Entry Table'!B34)</f>
        <v/>
      </c>
      <c r="C37" s="35" t="str">
        <f>IF('Data Entry Table'!C34="","",'Data Entry Table'!C34)</f>
        <v/>
      </c>
      <c r="D37" s="75" t="str">
        <f>IF('Data Entry Table'!E34="","",'Data Entry Table'!E34)</f>
        <v/>
      </c>
      <c r="E37" s="36" t="str">
        <f>IF('Data Entry Table'!F34="","",'Data Entry Table'!F34)</f>
        <v/>
      </c>
      <c r="F37" s="36" t="str">
        <f>IF('Data Entry Table'!E34="Yes",'Data Entry Table'!G34,"")</f>
        <v/>
      </c>
      <c r="G37" s="36" t="str">
        <f>IF('Data Entry Table'!H34="","",'Data Entry Table'!H34)</f>
        <v/>
      </c>
      <c r="H37" s="129">
        <f>IF(Table_39[[#This Row],[Contributing to Increased or Improved Services?]]="No",0,IF('Data Entry Table'!L34="",0,'Data Entry Table'!L34))</f>
        <v>0</v>
      </c>
      <c r="I37" s="130">
        <f>IF(Table_39[[#This Row],[Contributing to Increased or Improved Services?]]="No",0,IF('Data Entry Table'!Q34="",0,'Data Entry Table'!Q34))</f>
        <v>0</v>
      </c>
    </row>
    <row r="38" spans="1:9" ht="22.5" customHeight="1" x14ac:dyDescent="0.2">
      <c r="A38" s="34" t="str">
        <f>IF('Data Entry Table'!A35="","",'Data Entry Table'!A35)</f>
        <v/>
      </c>
      <c r="B38" s="34" t="str">
        <f>IF('Data Entry Table'!B35="","",'Data Entry Table'!B35)</f>
        <v/>
      </c>
      <c r="C38" s="35" t="str">
        <f>IF('Data Entry Table'!C35="","",'Data Entry Table'!C35)</f>
        <v/>
      </c>
      <c r="D38" s="36" t="str">
        <f>IF('Data Entry Table'!E35="","",'Data Entry Table'!E35)</f>
        <v/>
      </c>
      <c r="E38" s="36" t="str">
        <f>IF('Data Entry Table'!F35="","",'Data Entry Table'!F35)</f>
        <v/>
      </c>
      <c r="F38" s="36" t="str">
        <f>IF('Data Entry Table'!E35="Yes",'Data Entry Table'!G35,"")</f>
        <v/>
      </c>
      <c r="G38" s="36" t="str">
        <f>IF('Data Entry Table'!H35="","",'Data Entry Table'!H35)</f>
        <v/>
      </c>
      <c r="H38" s="129">
        <f>IF(Table_39[[#This Row],[Contributing to Increased or Improved Services?]]="No",0,IF('Data Entry Table'!L35="",0,'Data Entry Table'!L35))</f>
        <v>0</v>
      </c>
      <c r="I38" s="130">
        <f>IF(Table_39[[#This Row],[Contributing to Increased or Improved Services?]]="No",0,IF('Data Entry Table'!Q35="",0,'Data Entry Table'!Q35))</f>
        <v>0</v>
      </c>
    </row>
    <row r="39" spans="1:9" ht="22.5" customHeight="1" x14ac:dyDescent="0.2">
      <c r="A39" s="34" t="str">
        <f>IF('Data Entry Table'!A36="","",'Data Entry Table'!A36)</f>
        <v/>
      </c>
      <c r="B39" s="34" t="str">
        <f>IF('Data Entry Table'!B36="","",'Data Entry Table'!B36)</f>
        <v/>
      </c>
      <c r="C39" s="35" t="str">
        <f>IF('Data Entry Table'!C36="","",'Data Entry Table'!C36)</f>
        <v/>
      </c>
      <c r="D39" s="75" t="str">
        <f>IF('Data Entry Table'!E36="","",'Data Entry Table'!E36)</f>
        <v/>
      </c>
      <c r="E39" s="36" t="str">
        <f>IF('Data Entry Table'!F36="","",'Data Entry Table'!F36)</f>
        <v/>
      </c>
      <c r="F39" s="36" t="str">
        <f>IF('Data Entry Table'!E36="Yes",'Data Entry Table'!G36,"")</f>
        <v/>
      </c>
      <c r="G39" s="36" t="str">
        <f>IF('Data Entry Table'!H36="","",'Data Entry Table'!H36)</f>
        <v/>
      </c>
      <c r="H39" s="129">
        <f>IF(Table_39[[#This Row],[Contributing to Increased or Improved Services?]]="No",0,IF('Data Entry Table'!L36="",0,'Data Entry Table'!L36))</f>
        <v>0</v>
      </c>
      <c r="I39" s="130">
        <f>IF(Table_39[[#This Row],[Contributing to Increased or Improved Services?]]="No",0,IF('Data Entry Table'!Q36="",0,'Data Entry Table'!Q36))</f>
        <v>0</v>
      </c>
    </row>
    <row r="40" spans="1:9" ht="22.5" customHeight="1" x14ac:dyDescent="0.2">
      <c r="A40" s="34" t="str">
        <f>IF('Data Entry Table'!A37="","",'Data Entry Table'!A37)</f>
        <v/>
      </c>
      <c r="B40" s="34" t="str">
        <f>IF('Data Entry Table'!B37="","",'Data Entry Table'!B37)</f>
        <v/>
      </c>
      <c r="C40" s="35" t="str">
        <f>IF('Data Entry Table'!C37="","",'Data Entry Table'!C37)</f>
        <v/>
      </c>
      <c r="D40" s="36" t="str">
        <f>IF('Data Entry Table'!E37="","",'Data Entry Table'!E37)</f>
        <v/>
      </c>
      <c r="E40" s="36" t="str">
        <f>IF('Data Entry Table'!F37="","",'Data Entry Table'!F37)</f>
        <v/>
      </c>
      <c r="F40" s="36" t="str">
        <f>IF('Data Entry Table'!E37="Yes",'Data Entry Table'!G37,"")</f>
        <v/>
      </c>
      <c r="G40" s="36" t="str">
        <f>IF('Data Entry Table'!H37="","",'Data Entry Table'!H37)</f>
        <v/>
      </c>
      <c r="H40" s="129">
        <f>IF(Table_39[[#This Row],[Contributing to Increased or Improved Services?]]="No",0,IF('Data Entry Table'!L37="",0,'Data Entry Table'!L37))</f>
        <v>0</v>
      </c>
      <c r="I40" s="130">
        <f>IF(Table_39[[#This Row],[Contributing to Increased or Improved Services?]]="No",0,IF('Data Entry Table'!Q37="",0,'Data Entry Table'!Q37))</f>
        <v>0</v>
      </c>
    </row>
    <row r="41" spans="1:9" ht="22.5" customHeight="1" x14ac:dyDescent="0.2">
      <c r="A41" s="34" t="str">
        <f>IF('Data Entry Table'!A38="","",'Data Entry Table'!A38)</f>
        <v/>
      </c>
      <c r="B41" s="34" t="str">
        <f>IF('Data Entry Table'!B38="","",'Data Entry Table'!B38)</f>
        <v/>
      </c>
      <c r="C41" s="35" t="str">
        <f>IF('Data Entry Table'!C38="","",'Data Entry Table'!C38)</f>
        <v/>
      </c>
      <c r="D41" s="75" t="str">
        <f>IF('Data Entry Table'!E38="","",'Data Entry Table'!E38)</f>
        <v/>
      </c>
      <c r="E41" s="36" t="str">
        <f>IF('Data Entry Table'!F38="","",'Data Entry Table'!F38)</f>
        <v/>
      </c>
      <c r="F41" s="36" t="str">
        <f>IF('Data Entry Table'!E38="Yes",'Data Entry Table'!G38,"")</f>
        <v/>
      </c>
      <c r="G41" s="36" t="str">
        <f>IF('Data Entry Table'!H38="","",'Data Entry Table'!H38)</f>
        <v/>
      </c>
      <c r="H41" s="129">
        <f>IF(Table_39[[#This Row],[Contributing to Increased or Improved Services?]]="No",0,IF('Data Entry Table'!L38="",0,'Data Entry Table'!L38))</f>
        <v>0</v>
      </c>
      <c r="I41" s="130">
        <f>IF(Table_39[[#This Row],[Contributing to Increased or Improved Services?]]="No",0,IF('Data Entry Table'!Q38="",0,'Data Entry Table'!Q38))</f>
        <v>0</v>
      </c>
    </row>
    <row r="42" spans="1:9" ht="22.5" customHeight="1" x14ac:dyDescent="0.2">
      <c r="A42" s="34" t="str">
        <f>IF('Data Entry Table'!A39="","",'Data Entry Table'!A39)</f>
        <v/>
      </c>
      <c r="B42" s="34" t="str">
        <f>IF('Data Entry Table'!B39="","",'Data Entry Table'!B39)</f>
        <v/>
      </c>
      <c r="C42" s="35" t="str">
        <f>IF('Data Entry Table'!C39="","",'Data Entry Table'!C39)</f>
        <v/>
      </c>
      <c r="D42" s="36" t="str">
        <f>IF('Data Entry Table'!E39="","",'Data Entry Table'!E39)</f>
        <v/>
      </c>
      <c r="E42" s="36" t="str">
        <f>IF('Data Entry Table'!F39="","",'Data Entry Table'!F39)</f>
        <v/>
      </c>
      <c r="F42" s="36" t="str">
        <f>IF('Data Entry Table'!E39="Yes",'Data Entry Table'!G39,"")</f>
        <v/>
      </c>
      <c r="G42" s="36" t="str">
        <f>IF('Data Entry Table'!H39="","",'Data Entry Table'!H39)</f>
        <v/>
      </c>
      <c r="H42" s="129">
        <f>IF(Table_39[[#This Row],[Contributing to Increased or Improved Services?]]="No",0,IF('Data Entry Table'!L39="",0,'Data Entry Table'!L39))</f>
        <v>0</v>
      </c>
      <c r="I42" s="130">
        <f>IF(Table_39[[#This Row],[Contributing to Increased or Improved Services?]]="No",0,IF('Data Entry Table'!Q39="",0,'Data Entry Table'!Q39))</f>
        <v>0</v>
      </c>
    </row>
    <row r="43" spans="1:9" ht="22.5" customHeight="1" x14ac:dyDescent="0.2">
      <c r="A43" s="34" t="str">
        <f>IF('Data Entry Table'!A40="","",'Data Entry Table'!A40)</f>
        <v/>
      </c>
      <c r="B43" s="34" t="str">
        <f>IF('Data Entry Table'!B40="","",'Data Entry Table'!B40)</f>
        <v/>
      </c>
      <c r="C43" s="35" t="str">
        <f>IF('Data Entry Table'!C40="","",'Data Entry Table'!C40)</f>
        <v/>
      </c>
      <c r="D43" s="75" t="str">
        <f>IF('Data Entry Table'!E40="","",'Data Entry Table'!E40)</f>
        <v/>
      </c>
      <c r="E43" s="36" t="str">
        <f>IF('Data Entry Table'!F40="","",'Data Entry Table'!F40)</f>
        <v/>
      </c>
      <c r="F43" s="36" t="str">
        <f>IF('Data Entry Table'!E40="Yes",'Data Entry Table'!G40,"")</f>
        <v/>
      </c>
      <c r="G43" s="36" t="str">
        <f>IF('Data Entry Table'!H40="","",'Data Entry Table'!H40)</f>
        <v/>
      </c>
      <c r="H43" s="129">
        <f>IF(Table_39[[#This Row],[Contributing to Increased or Improved Services?]]="No",0,IF('Data Entry Table'!L40="",0,'Data Entry Table'!L40))</f>
        <v>0</v>
      </c>
      <c r="I43" s="130">
        <f>IF(Table_39[[#This Row],[Contributing to Increased or Improved Services?]]="No",0,IF('Data Entry Table'!Q40="",0,'Data Entry Table'!Q40))</f>
        <v>0</v>
      </c>
    </row>
    <row r="44" spans="1:9" ht="22.5" customHeight="1" x14ac:dyDescent="0.2">
      <c r="A44" s="34" t="str">
        <f>IF('Data Entry Table'!A41="","",'Data Entry Table'!A41)</f>
        <v/>
      </c>
      <c r="B44" s="34" t="str">
        <f>IF('Data Entry Table'!B41="","",'Data Entry Table'!B41)</f>
        <v/>
      </c>
      <c r="C44" s="35" t="str">
        <f>IF('Data Entry Table'!C41="","",'Data Entry Table'!C41)</f>
        <v/>
      </c>
      <c r="D44" s="36" t="str">
        <f>IF('Data Entry Table'!E41="","",'Data Entry Table'!E41)</f>
        <v/>
      </c>
      <c r="E44" s="36" t="str">
        <f>IF('Data Entry Table'!F41="","",'Data Entry Table'!F41)</f>
        <v/>
      </c>
      <c r="F44" s="36" t="str">
        <f>IF('Data Entry Table'!E41="Yes",'Data Entry Table'!G41,"")</f>
        <v/>
      </c>
      <c r="G44" s="36" t="str">
        <f>IF('Data Entry Table'!H41="","",'Data Entry Table'!H41)</f>
        <v/>
      </c>
      <c r="H44" s="129">
        <f>IF(Table_39[[#This Row],[Contributing to Increased or Improved Services?]]="No",0,IF('Data Entry Table'!L41="",0,'Data Entry Table'!L41))</f>
        <v>0</v>
      </c>
      <c r="I44" s="130">
        <f>IF(Table_39[[#This Row],[Contributing to Increased or Improved Services?]]="No",0,IF('Data Entry Table'!Q41="",0,'Data Entry Table'!Q41))</f>
        <v>0</v>
      </c>
    </row>
    <row r="45" spans="1:9" ht="22.5" customHeight="1" x14ac:dyDescent="0.2">
      <c r="A45" s="34" t="str">
        <f>IF('Data Entry Table'!A42="","",'Data Entry Table'!A42)</f>
        <v/>
      </c>
      <c r="B45" s="34" t="str">
        <f>IF('Data Entry Table'!B42="","",'Data Entry Table'!B42)</f>
        <v/>
      </c>
      <c r="C45" s="35" t="str">
        <f>IF('Data Entry Table'!C42="","",'Data Entry Table'!C42)</f>
        <v/>
      </c>
      <c r="D45" s="75" t="str">
        <f>IF('Data Entry Table'!E42="","",'Data Entry Table'!E42)</f>
        <v/>
      </c>
      <c r="E45" s="36" t="str">
        <f>IF('Data Entry Table'!F42="","",'Data Entry Table'!F42)</f>
        <v/>
      </c>
      <c r="F45" s="36" t="str">
        <f>IF('Data Entry Table'!E42="Yes",'Data Entry Table'!G42,"")</f>
        <v/>
      </c>
      <c r="G45" s="36" t="str">
        <f>IF('Data Entry Table'!H42="","",'Data Entry Table'!H42)</f>
        <v/>
      </c>
      <c r="H45" s="129">
        <f>IF(Table_39[[#This Row],[Contributing to Increased or Improved Services?]]="No",0,IF('Data Entry Table'!L42="",0,'Data Entry Table'!L42))</f>
        <v>0</v>
      </c>
      <c r="I45" s="130">
        <f>IF(Table_39[[#This Row],[Contributing to Increased or Improved Services?]]="No",0,IF('Data Entry Table'!Q42="",0,'Data Entry Table'!Q42))</f>
        <v>0</v>
      </c>
    </row>
    <row r="46" spans="1:9" ht="22.5" customHeight="1" x14ac:dyDescent="0.2">
      <c r="A46" s="34" t="str">
        <f>IF('Data Entry Table'!A43="","",'Data Entry Table'!A43)</f>
        <v/>
      </c>
      <c r="B46" s="34" t="str">
        <f>IF('Data Entry Table'!B43="","",'Data Entry Table'!B43)</f>
        <v/>
      </c>
      <c r="C46" s="35" t="str">
        <f>IF('Data Entry Table'!C43="","",'Data Entry Table'!C43)</f>
        <v/>
      </c>
      <c r="D46" s="36" t="str">
        <f>IF('Data Entry Table'!E43="","",'Data Entry Table'!E43)</f>
        <v/>
      </c>
      <c r="E46" s="36" t="str">
        <f>IF('Data Entry Table'!F43="","",'Data Entry Table'!F43)</f>
        <v/>
      </c>
      <c r="F46" s="36" t="str">
        <f>IF('Data Entry Table'!E43="Yes",'Data Entry Table'!G43,"")</f>
        <v/>
      </c>
      <c r="G46" s="36" t="str">
        <f>IF('Data Entry Table'!H43="","",'Data Entry Table'!H43)</f>
        <v/>
      </c>
      <c r="H46" s="129">
        <f>IF(Table_39[[#This Row],[Contributing to Increased or Improved Services?]]="No",0,IF('Data Entry Table'!L43="",0,'Data Entry Table'!L43))</f>
        <v>0</v>
      </c>
      <c r="I46" s="130">
        <f>IF(Table_39[[#This Row],[Contributing to Increased or Improved Services?]]="No",0,IF('Data Entry Table'!Q43="",0,'Data Entry Table'!Q43))</f>
        <v>0</v>
      </c>
    </row>
    <row r="47" spans="1:9" ht="22.5" customHeight="1" x14ac:dyDescent="0.2">
      <c r="A47" s="34" t="str">
        <f>IF('Data Entry Table'!A44="","",'Data Entry Table'!A44)</f>
        <v/>
      </c>
      <c r="B47" s="34" t="str">
        <f>IF('Data Entry Table'!B44="","",'Data Entry Table'!B44)</f>
        <v/>
      </c>
      <c r="C47" s="35" t="str">
        <f>IF('Data Entry Table'!C44="","",'Data Entry Table'!C44)</f>
        <v/>
      </c>
      <c r="D47" s="75" t="str">
        <f>IF('Data Entry Table'!E44="","",'Data Entry Table'!E44)</f>
        <v/>
      </c>
      <c r="E47" s="36" t="str">
        <f>IF('Data Entry Table'!F44="","",'Data Entry Table'!F44)</f>
        <v/>
      </c>
      <c r="F47" s="36" t="str">
        <f>IF('Data Entry Table'!E44="Yes",'Data Entry Table'!G44,"")</f>
        <v/>
      </c>
      <c r="G47" s="36" t="str">
        <f>IF('Data Entry Table'!H44="","",'Data Entry Table'!H44)</f>
        <v/>
      </c>
      <c r="H47" s="129">
        <f>IF(Table_39[[#This Row],[Contributing to Increased or Improved Services?]]="No",0,IF('Data Entry Table'!L44="",0,'Data Entry Table'!L44))</f>
        <v>0</v>
      </c>
      <c r="I47" s="130">
        <f>IF(Table_39[[#This Row],[Contributing to Increased or Improved Services?]]="No",0,IF('Data Entry Table'!Q44="",0,'Data Entry Table'!Q44))</f>
        <v>0</v>
      </c>
    </row>
    <row r="48" spans="1:9" ht="22.5" customHeight="1" x14ac:dyDescent="0.2">
      <c r="A48" s="34" t="str">
        <f>IF('Data Entry Table'!A45="","",'Data Entry Table'!A45)</f>
        <v/>
      </c>
      <c r="B48" s="34" t="str">
        <f>IF('Data Entry Table'!B45="","",'Data Entry Table'!B45)</f>
        <v/>
      </c>
      <c r="C48" s="35" t="str">
        <f>IF('Data Entry Table'!C45="","",'Data Entry Table'!C45)</f>
        <v/>
      </c>
      <c r="D48" s="36" t="str">
        <f>IF('Data Entry Table'!E45="","",'Data Entry Table'!E45)</f>
        <v/>
      </c>
      <c r="E48" s="36" t="str">
        <f>IF('Data Entry Table'!F45="","",'Data Entry Table'!F45)</f>
        <v/>
      </c>
      <c r="F48" s="36" t="str">
        <f>IF('Data Entry Table'!E45="Yes",'Data Entry Table'!G45,"")</f>
        <v/>
      </c>
      <c r="G48" s="36" t="str">
        <f>IF('Data Entry Table'!H45="","",'Data Entry Table'!H45)</f>
        <v/>
      </c>
      <c r="H48" s="129">
        <f>IF(Table_39[[#This Row],[Contributing to Increased or Improved Services?]]="No",0,IF('Data Entry Table'!L45="",0,'Data Entry Table'!L45))</f>
        <v>0</v>
      </c>
      <c r="I48" s="130">
        <f>IF(Table_39[[#This Row],[Contributing to Increased or Improved Services?]]="No",0,IF('Data Entry Table'!Q45="",0,'Data Entry Table'!Q45))</f>
        <v>0</v>
      </c>
    </row>
    <row r="49" spans="1:9" ht="22.5" customHeight="1" x14ac:dyDescent="0.2">
      <c r="A49" s="34" t="str">
        <f>IF('Data Entry Table'!A46="","",'Data Entry Table'!A46)</f>
        <v/>
      </c>
      <c r="B49" s="34" t="str">
        <f>IF('Data Entry Table'!B46="","",'Data Entry Table'!B46)</f>
        <v/>
      </c>
      <c r="C49" s="35" t="str">
        <f>IF('Data Entry Table'!C46="","",'Data Entry Table'!C46)</f>
        <v/>
      </c>
      <c r="D49" s="75" t="str">
        <f>IF('Data Entry Table'!E46="","",'Data Entry Table'!E46)</f>
        <v/>
      </c>
      <c r="E49" s="36" t="str">
        <f>IF('Data Entry Table'!F46="","",'Data Entry Table'!F46)</f>
        <v/>
      </c>
      <c r="F49" s="36" t="str">
        <f>IF('Data Entry Table'!E46="Yes",'Data Entry Table'!G46,"")</f>
        <v/>
      </c>
      <c r="G49" s="36" t="str">
        <f>IF('Data Entry Table'!H46="","",'Data Entry Table'!H46)</f>
        <v/>
      </c>
      <c r="H49" s="129">
        <f>IF(Table_39[[#This Row],[Contributing to Increased or Improved Services?]]="No",0,IF('Data Entry Table'!L46="",0,'Data Entry Table'!L46))</f>
        <v>0</v>
      </c>
      <c r="I49" s="130">
        <f>IF(Table_39[[#This Row],[Contributing to Increased or Improved Services?]]="No",0,IF('Data Entry Table'!Q46="",0,'Data Entry Table'!Q46))</f>
        <v>0</v>
      </c>
    </row>
    <row r="50" spans="1:9" ht="22.5" customHeight="1" x14ac:dyDescent="0.2">
      <c r="A50" s="34" t="str">
        <f>IF('Data Entry Table'!A47="","",'Data Entry Table'!A47)</f>
        <v/>
      </c>
      <c r="B50" s="34" t="str">
        <f>IF('Data Entry Table'!B47="","",'Data Entry Table'!B47)</f>
        <v/>
      </c>
      <c r="C50" s="35" t="str">
        <f>IF('Data Entry Table'!C47="","",'Data Entry Table'!C47)</f>
        <v/>
      </c>
      <c r="D50" s="36" t="str">
        <f>IF('Data Entry Table'!E47="","",'Data Entry Table'!E47)</f>
        <v/>
      </c>
      <c r="E50" s="36" t="str">
        <f>IF('Data Entry Table'!F47="","",'Data Entry Table'!F47)</f>
        <v/>
      </c>
      <c r="F50" s="36" t="str">
        <f>IF('Data Entry Table'!E47="Yes",'Data Entry Table'!G47,"")</f>
        <v/>
      </c>
      <c r="G50" s="36" t="str">
        <f>IF('Data Entry Table'!H47="","",'Data Entry Table'!H47)</f>
        <v/>
      </c>
      <c r="H50" s="129">
        <f>IF(Table_39[[#This Row],[Contributing to Increased or Improved Services?]]="No",0,IF('Data Entry Table'!L47="",0,'Data Entry Table'!L47))</f>
        <v>0</v>
      </c>
      <c r="I50" s="130">
        <f>IF(Table_39[[#This Row],[Contributing to Increased or Improved Services?]]="No",0,IF('Data Entry Table'!Q47="",0,'Data Entry Table'!Q47))</f>
        <v>0</v>
      </c>
    </row>
    <row r="51" spans="1:9" ht="22.5" customHeight="1" x14ac:dyDescent="0.2">
      <c r="A51" s="34" t="str">
        <f>IF('Data Entry Table'!A48="","",'Data Entry Table'!A48)</f>
        <v/>
      </c>
      <c r="B51" s="34" t="str">
        <f>IF('Data Entry Table'!B48="","",'Data Entry Table'!B48)</f>
        <v/>
      </c>
      <c r="C51" s="35" t="str">
        <f>IF('Data Entry Table'!C48="","",'Data Entry Table'!C48)</f>
        <v/>
      </c>
      <c r="D51" s="75" t="str">
        <f>IF('Data Entry Table'!E48="","",'Data Entry Table'!E48)</f>
        <v/>
      </c>
      <c r="E51" s="36" t="str">
        <f>IF('Data Entry Table'!F48="","",'Data Entry Table'!F48)</f>
        <v/>
      </c>
      <c r="F51" s="36" t="str">
        <f>IF('Data Entry Table'!E48="Yes",'Data Entry Table'!G48,"")</f>
        <v/>
      </c>
      <c r="G51" s="36" t="str">
        <f>IF('Data Entry Table'!H48="","",'Data Entry Table'!H48)</f>
        <v/>
      </c>
      <c r="H51" s="129">
        <f>IF(Table_39[[#This Row],[Contributing to Increased or Improved Services?]]="No",0,IF('Data Entry Table'!L48="",0,'Data Entry Table'!L48))</f>
        <v>0</v>
      </c>
      <c r="I51" s="130">
        <f>IF(Table_39[[#This Row],[Contributing to Increased or Improved Services?]]="No",0,IF('Data Entry Table'!Q48="",0,'Data Entry Table'!Q48))</f>
        <v>0</v>
      </c>
    </row>
    <row r="52" spans="1:9" ht="22.5" customHeight="1" x14ac:dyDescent="0.2">
      <c r="A52" s="34" t="str">
        <f>IF('Data Entry Table'!A49="","",'Data Entry Table'!A49)</f>
        <v/>
      </c>
      <c r="B52" s="34" t="str">
        <f>IF('Data Entry Table'!B49="","",'Data Entry Table'!B49)</f>
        <v/>
      </c>
      <c r="C52" s="35" t="str">
        <f>IF('Data Entry Table'!C49="","",'Data Entry Table'!C49)</f>
        <v/>
      </c>
      <c r="D52" s="36" t="str">
        <f>IF('Data Entry Table'!E49="","",'Data Entry Table'!E49)</f>
        <v/>
      </c>
      <c r="E52" s="36" t="str">
        <f>IF('Data Entry Table'!F49="","",'Data Entry Table'!F49)</f>
        <v/>
      </c>
      <c r="F52" s="36" t="str">
        <f>IF('Data Entry Table'!E49="Yes",'Data Entry Table'!G49,"")</f>
        <v/>
      </c>
      <c r="G52" s="36" t="str">
        <f>IF('Data Entry Table'!H49="","",'Data Entry Table'!H49)</f>
        <v/>
      </c>
      <c r="H52" s="129">
        <f>IF(Table_39[[#This Row],[Contributing to Increased or Improved Services?]]="No",0,IF('Data Entry Table'!L49="",0,'Data Entry Table'!L49))</f>
        <v>0</v>
      </c>
      <c r="I52" s="130">
        <f>IF(Table_39[[#This Row],[Contributing to Increased or Improved Services?]]="No",0,IF('Data Entry Table'!Q49="",0,'Data Entry Table'!Q49))</f>
        <v>0</v>
      </c>
    </row>
    <row r="53" spans="1:9" ht="22.5" customHeight="1" x14ac:dyDescent="0.2">
      <c r="A53" s="34" t="str">
        <f>IF('Data Entry Table'!A50="","",'Data Entry Table'!A50)</f>
        <v/>
      </c>
      <c r="B53" s="34" t="str">
        <f>IF('Data Entry Table'!B50="","",'Data Entry Table'!B50)</f>
        <v/>
      </c>
      <c r="C53" s="35" t="str">
        <f>IF('Data Entry Table'!C50="","",'Data Entry Table'!C50)</f>
        <v/>
      </c>
      <c r="D53" s="75" t="str">
        <f>IF('Data Entry Table'!E50="","",'Data Entry Table'!E50)</f>
        <v/>
      </c>
      <c r="E53" s="36" t="str">
        <f>IF('Data Entry Table'!F50="","",'Data Entry Table'!F50)</f>
        <v/>
      </c>
      <c r="F53" s="36" t="str">
        <f>IF('Data Entry Table'!E50="Yes",'Data Entry Table'!G50,"")</f>
        <v/>
      </c>
      <c r="G53" s="36" t="str">
        <f>IF('Data Entry Table'!H50="","",'Data Entry Table'!H50)</f>
        <v/>
      </c>
      <c r="H53" s="129">
        <f>IF(Table_39[[#This Row],[Contributing to Increased or Improved Services?]]="No",0,IF('Data Entry Table'!L50="",0,'Data Entry Table'!L50))</f>
        <v>0</v>
      </c>
      <c r="I53" s="130">
        <f>IF(Table_39[[#This Row],[Contributing to Increased or Improved Services?]]="No",0,IF('Data Entry Table'!Q50="",0,'Data Entry Table'!Q50))</f>
        <v>0</v>
      </c>
    </row>
    <row r="54" spans="1:9" ht="22.5" customHeight="1" x14ac:dyDescent="0.2">
      <c r="A54" s="34" t="str">
        <f>IF('Data Entry Table'!A51="","",'Data Entry Table'!A51)</f>
        <v/>
      </c>
      <c r="B54" s="34" t="str">
        <f>IF('Data Entry Table'!B51="","",'Data Entry Table'!B51)</f>
        <v/>
      </c>
      <c r="C54" s="35" t="str">
        <f>IF('Data Entry Table'!C51="","",'Data Entry Table'!C51)</f>
        <v/>
      </c>
      <c r="D54" s="36" t="str">
        <f>IF('Data Entry Table'!E51="","",'Data Entry Table'!E51)</f>
        <v/>
      </c>
      <c r="E54" s="36" t="str">
        <f>IF('Data Entry Table'!F51="","",'Data Entry Table'!F51)</f>
        <v/>
      </c>
      <c r="F54" s="36" t="str">
        <f>IF('Data Entry Table'!E51="Yes",'Data Entry Table'!G51,"")</f>
        <v/>
      </c>
      <c r="G54" s="36" t="str">
        <f>IF('Data Entry Table'!H51="","",'Data Entry Table'!H51)</f>
        <v/>
      </c>
      <c r="H54" s="129">
        <f>IF(Table_39[[#This Row],[Contributing to Increased or Improved Services?]]="No",0,IF('Data Entry Table'!L51="",0,'Data Entry Table'!L51))</f>
        <v>0</v>
      </c>
      <c r="I54" s="130">
        <f>IF(Table_39[[#This Row],[Contributing to Increased or Improved Services?]]="No",0,IF('Data Entry Table'!Q51="",0,'Data Entry Table'!Q51))</f>
        <v>0</v>
      </c>
    </row>
    <row r="55" spans="1:9" ht="22.5" customHeight="1" x14ac:dyDescent="0.2">
      <c r="A55" s="34" t="str">
        <f>IF('Data Entry Table'!A52="","",'Data Entry Table'!A52)</f>
        <v/>
      </c>
      <c r="B55" s="34" t="str">
        <f>IF('Data Entry Table'!B52="","",'Data Entry Table'!B52)</f>
        <v/>
      </c>
      <c r="C55" s="35" t="str">
        <f>IF('Data Entry Table'!C52="","",'Data Entry Table'!C52)</f>
        <v/>
      </c>
      <c r="D55" s="75" t="str">
        <f>IF('Data Entry Table'!E52="","",'Data Entry Table'!E52)</f>
        <v/>
      </c>
      <c r="E55" s="36" t="str">
        <f>IF('Data Entry Table'!F52="","",'Data Entry Table'!F52)</f>
        <v/>
      </c>
      <c r="F55" s="36" t="str">
        <f>IF('Data Entry Table'!E52="Yes",'Data Entry Table'!G52,"")</f>
        <v/>
      </c>
      <c r="G55" s="36" t="str">
        <f>IF('Data Entry Table'!H52="","",'Data Entry Table'!H52)</f>
        <v/>
      </c>
      <c r="H55" s="129">
        <f>IF(Table_39[[#This Row],[Contributing to Increased or Improved Services?]]="No",0,IF('Data Entry Table'!L52="",0,'Data Entry Table'!L52))</f>
        <v>0</v>
      </c>
      <c r="I55" s="130">
        <f>IF(Table_39[[#This Row],[Contributing to Increased or Improved Services?]]="No",0,IF('Data Entry Table'!Q52="",0,'Data Entry Table'!Q52))</f>
        <v>0</v>
      </c>
    </row>
    <row r="56" spans="1:9" ht="22.5" customHeight="1" x14ac:dyDescent="0.2">
      <c r="A56" s="34" t="str">
        <f>IF('Data Entry Table'!A53="","",'Data Entry Table'!A53)</f>
        <v/>
      </c>
      <c r="B56" s="34" t="str">
        <f>IF('Data Entry Table'!B53="","",'Data Entry Table'!B53)</f>
        <v/>
      </c>
      <c r="C56" s="35" t="str">
        <f>IF('Data Entry Table'!C53="","",'Data Entry Table'!C53)</f>
        <v/>
      </c>
      <c r="D56" s="36" t="str">
        <f>IF('Data Entry Table'!E53="","",'Data Entry Table'!E53)</f>
        <v/>
      </c>
      <c r="E56" s="36" t="str">
        <f>IF('Data Entry Table'!F53="","",'Data Entry Table'!F53)</f>
        <v/>
      </c>
      <c r="F56" s="36" t="str">
        <f>IF('Data Entry Table'!E53="Yes",'Data Entry Table'!G53,"")</f>
        <v/>
      </c>
      <c r="G56" s="36" t="str">
        <f>IF('Data Entry Table'!H53="","",'Data Entry Table'!H53)</f>
        <v/>
      </c>
      <c r="H56" s="129">
        <f>IF(Table_39[[#This Row],[Contributing to Increased or Improved Services?]]="No",0,IF('Data Entry Table'!L53="",0,'Data Entry Table'!L53))</f>
        <v>0</v>
      </c>
      <c r="I56" s="130">
        <f>IF(Table_39[[#This Row],[Contributing to Increased or Improved Services?]]="No",0,IF('Data Entry Table'!Q53="",0,'Data Entry Table'!Q53))</f>
        <v>0</v>
      </c>
    </row>
    <row r="57" spans="1:9" ht="22.5" customHeight="1" x14ac:dyDescent="0.2">
      <c r="A57" s="34" t="str">
        <f>IF('Data Entry Table'!A54="","",'Data Entry Table'!A54)</f>
        <v/>
      </c>
      <c r="B57" s="34" t="str">
        <f>IF('Data Entry Table'!B54="","",'Data Entry Table'!B54)</f>
        <v/>
      </c>
      <c r="C57" s="35" t="str">
        <f>IF('Data Entry Table'!C54="","",'Data Entry Table'!C54)</f>
        <v/>
      </c>
      <c r="D57" s="75" t="str">
        <f>IF('Data Entry Table'!E54="","",'Data Entry Table'!E54)</f>
        <v/>
      </c>
      <c r="E57" s="36" t="str">
        <f>IF('Data Entry Table'!F54="","",'Data Entry Table'!F54)</f>
        <v/>
      </c>
      <c r="F57" s="36" t="str">
        <f>IF('Data Entry Table'!E54="Yes",'Data Entry Table'!G54,"")</f>
        <v/>
      </c>
      <c r="G57" s="36" t="str">
        <f>IF('Data Entry Table'!H54="","",'Data Entry Table'!H54)</f>
        <v/>
      </c>
      <c r="H57" s="129">
        <f>IF(Table_39[[#This Row],[Contributing to Increased or Improved Services?]]="No",0,IF('Data Entry Table'!L54="",0,'Data Entry Table'!L54))</f>
        <v>0</v>
      </c>
      <c r="I57" s="130">
        <f>IF(Table_39[[#This Row],[Contributing to Increased or Improved Services?]]="No",0,IF('Data Entry Table'!Q54="",0,'Data Entry Table'!Q54))</f>
        <v>0</v>
      </c>
    </row>
    <row r="58" spans="1:9" ht="22.5" customHeight="1" x14ac:dyDescent="0.2">
      <c r="A58" s="34" t="str">
        <f>IF('Data Entry Table'!A55="","",'Data Entry Table'!A55)</f>
        <v/>
      </c>
      <c r="B58" s="34" t="str">
        <f>IF('Data Entry Table'!B55="","",'Data Entry Table'!B55)</f>
        <v/>
      </c>
      <c r="C58" s="35" t="str">
        <f>IF('Data Entry Table'!C55="","",'Data Entry Table'!C55)</f>
        <v/>
      </c>
      <c r="D58" s="36" t="str">
        <f>IF('Data Entry Table'!E55="","",'Data Entry Table'!E55)</f>
        <v/>
      </c>
      <c r="E58" s="36" t="str">
        <f>IF('Data Entry Table'!F55="","",'Data Entry Table'!F55)</f>
        <v/>
      </c>
      <c r="F58" s="36" t="str">
        <f>IF('Data Entry Table'!E55="Yes",'Data Entry Table'!G55,"")</f>
        <v/>
      </c>
      <c r="G58" s="36" t="str">
        <f>IF('Data Entry Table'!H55="","",'Data Entry Table'!H55)</f>
        <v/>
      </c>
      <c r="H58" s="129">
        <f>IF(Table_39[[#This Row],[Contributing to Increased or Improved Services?]]="No",0,IF('Data Entry Table'!L55="",0,'Data Entry Table'!L55))</f>
        <v>0</v>
      </c>
      <c r="I58" s="130">
        <f>IF(Table_39[[#This Row],[Contributing to Increased or Improved Services?]]="No",0,IF('Data Entry Table'!Q55="",0,'Data Entry Table'!Q55))</f>
        <v>0</v>
      </c>
    </row>
    <row r="59" spans="1:9" ht="22.5" customHeight="1" x14ac:dyDescent="0.2">
      <c r="A59" s="34" t="str">
        <f>IF('Data Entry Table'!A56="","",'Data Entry Table'!A56)</f>
        <v/>
      </c>
      <c r="B59" s="34" t="str">
        <f>IF('Data Entry Table'!B56="","",'Data Entry Table'!B56)</f>
        <v/>
      </c>
      <c r="C59" s="35" t="str">
        <f>IF('Data Entry Table'!C56="","",'Data Entry Table'!C56)</f>
        <v/>
      </c>
      <c r="D59" s="75" t="str">
        <f>IF('Data Entry Table'!E56="","",'Data Entry Table'!E56)</f>
        <v/>
      </c>
      <c r="E59" s="36" t="str">
        <f>IF('Data Entry Table'!F56="","",'Data Entry Table'!F56)</f>
        <v/>
      </c>
      <c r="F59" s="36" t="str">
        <f>IF('Data Entry Table'!E56="Yes",'Data Entry Table'!G56,"")</f>
        <v/>
      </c>
      <c r="G59" s="36" t="str">
        <f>IF('Data Entry Table'!H56="","",'Data Entry Table'!H56)</f>
        <v/>
      </c>
      <c r="H59" s="129">
        <f>IF(Table_39[[#This Row],[Contributing to Increased or Improved Services?]]="No",0,IF('Data Entry Table'!L56="",0,'Data Entry Table'!L56))</f>
        <v>0</v>
      </c>
      <c r="I59" s="130">
        <f>IF(Table_39[[#This Row],[Contributing to Increased or Improved Services?]]="No",0,IF('Data Entry Table'!Q56="",0,'Data Entry Table'!Q56))</f>
        <v>0</v>
      </c>
    </row>
    <row r="60" spans="1:9" ht="22.5" customHeight="1" x14ac:dyDescent="0.2">
      <c r="A60" s="34" t="str">
        <f>IF('Data Entry Table'!A57="","",'Data Entry Table'!A57)</f>
        <v/>
      </c>
      <c r="B60" s="34" t="str">
        <f>IF('Data Entry Table'!B57="","",'Data Entry Table'!B57)</f>
        <v/>
      </c>
      <c r="C60" s="35" t="str">
        <f>IF('Data Entry Table'!C57="","",'Data Entry Table'!C57)</f>
        <v/>
      </c>
      <c r="D60" s="36" t="str">
        <f>IF('Data Entry Table'!E57="","",'Data Entry Table'!E57)</f>
        <v/>
      </c>
      <c r="E60" s="36" t="str">
        <f>IF('Data Entry Table'!F57="","",'Data Entry Table'!F57)</f>
        <v/>
      </c>
      <c r="F60" s="36" t="str">
        <f>IF('Data Entry Table'!E57="Yes",'Data Entry Table'!G57,"")</f>
        <v/>
      </c>
      <c r="G60" s="36" t="str">
        <f>IF('Data Entry Table'!H57="","",'Data Entry Table'!H57)</f>
        <v/>
      </c>
      <c r="H60" s="129">
        <f>IF(Table_39[[#This Row],[Contributing to Increased or Improved Services?]]="No",0,IF('Data Entry Table'!L57="",0,'Data Entry Table'!L57))</f>
        <v>0</v>
      </c>
      <c r="I60" s="130">
        <f>IF(Table_39[[#This Row],[Contributing to Increased or Improved Services?]]="No",0,IF('Data Entry Table'!Q57="",0,'Data Entry Table'!Q57))</f>
        <v>0</v>
      </c>
    </row>
    <row r="61" spans="1:9" ht="22.5" customHeight="1" x14ac:dyDescent="0.2">
      <c r="A61" s="34" t="str">
        <f>IF('Data Entry Table'!A58="","",'Data Entry Table'!A58)</f>
        <v/>
      </c>
      <c r="B61" s="34" t="str">
        <f>IF('Data Entry Table'!B58="","",'Data Entry Table'!B58)</f>
        <v/>
      </c>
      <c r="C61" s="35" t="str">
        <f>IF('Data Entry Table'!C58="","",'Data Entry Table'!C58)</f>
        <v/>
      </c>
      <c r="D61" s="75" t="str">
        <f>IF('Data Entry Table'!E58="","",'Data Entry Table'!E58)</f>
        <v/>
      </c>
      <c r="E61" s="36" t="str">
        <f>IF('Data Entry Table'!F58="","",'Data Entry Table'!F58)</f>
        <v/>
      </c>
      <c r="F61" s="36" t="str">
        <f>IF('Data Entry Table'!E58="Yes",'Data Entry Table'!G58,"")</f>
        <v/>
      </c>
      <c r="G61" s="36" t="str">
        <f>IF('Data Entry Table'!H58="","",'Data Entry Table'!H58)</f>
        <v/>
      </c>
      <c r="H61" s="129">
        <f>IF(Table_39[[#This Row],[Contributing to Increased or Improved Services?]]="No",0,IF('Data Entry Table'!L58="",0,'Data Entry Table'!L58))</f>
        <v>0</v>
      </c>
      <c r="I61" s="130">
        <f>IF(Table_39[[#This Row],[Contributing to Increased or Improved Services?]]="No",0,IF('Data Entry Table'!Q58="",0,'Data Entry Table'!Q58))</f>
        <v>0</v>
      </c>
    </row>
    <row r="62" spans="1:9" ht="22.5" customHeight="1" x14ac:dyDescent="0.2">
      <c r="A62" s="34" t="str">
        <f>IF('Data Entry Table'!A59="","",'Data Entry Table'!A59)</f>
        <v/>
      </c>
      <c r="B62" s="34" t="str">
        <f>IF('Data Entry Table'!B59="","",'Data Entry Table'!B59)</f>
        <v/>
      </c>
      <c r="C62" s="35" t="str">
        <f>IF('Data Entry Table'!C59="","",'Data Entry Table'!C59)</f>
        <v/>
      </c>
      <c r="D62" s="36" t="str">
        <f>IF('Data Entry Table'!E59="","",'Data Entry Table'!E59)</f>
        <v/>
      </c>
      <c r="E62" s="36" t="str">
        <f>IF('Data Entry Table'!F59="","",'Data Entry Table'!F59)</f>
        <v/>
      </c>
      <c r="F62" s="36" t="str">
        <f>IF('Data Entry Table'!E59="Yes",'Data Entry Table'!G59,"")</f>
        <v/>
      </c>
      <c r="G62" s="36" t="str">
        <f>IF('Data Entry Table'!H59="","",'Data Entry Table'!H59)</f>
        <v/>
      </c>
      <c r="H62" s="129">
        <f>IF(Table_39[[#This Row],[Contributing to Increased or Improved Services?]]="No",0,IF('Data Entry Table'!L59="",0,'Data Entry Table'!L59))</f>
        <v>0</v>
      </c>
      <c r="I62" s="130">
        <f>IF(Table_39[[#This Row],[Contributing to Increased or Improved Services?]]="No",0,IF('Data Entry Table'!Q59="",0,'Data Entry Table'!Q59))</f>
        <v>0</v>
      </c>
    </row>
    <row r="63" spans="1:9" ht="22.5" customHeight="1" x14ac:dyDescent="0.2">
      <c r="A63" s="34" t="str">
        <f>IF('Data Entry Table'!A60="","",'Data Entry Table'!A60)</f>
        <v/>
      </c>
      <c r="B63" s="34" t="str">
        <f>IF('Data Entry Table'!B60="","",'Data Entry Table'!B60)</f>
        <v/>
      </c>
      <c r="C63" s="35" t="str">
        <f>IF('Data Entry Table'!C60="","",'Data Entry Table'!C60)</f>
        <v/>
      </c>
      <c r="D63" s="75" t="str">
        <f>IF('Data Entry Table'!E60="","",'Data Entry Table'!E60)</f>
        <v/>
      </c>
      <c r="E63" s="36" t="str">
        <f>IF('Data Entry Table'!F60="","",'Data Entry Table'!F60)</f>
        <v/>
      </c>
      <c r="F63" s="36" t="str">
        <f>IF('Data Entry Table'!E60="Yes",'Data Entry Table'!G60,"")</f>
        <v/>
      </c>
      <c r="G63" s="36" t="str">
        <f>IF('Data Entry Table'!H60="","",'Data Entry Table'!H60)</f>
        <v/>
      </c>
      <c r="H63" s="129">
        <f>IF(Table_39[[#This Row],[Contributing to Increased or Improved Services?]]="No",0,IF('Data Entry Table'!L60="",0,'Data Entry Table'!L60))</f>
        <v>0</v>
      </c>
      <c r="I63" s="130">
        <f>IF(Table_39[[#This Row],[Contributing to Increased or Improved Services?]]="No",0,IF('Data Entry Table'!Q60="",0,'Data Entry Table'!Q60))</f>
        <v>0</v>
      </c>
    </row>
    <row r="64" spans="1:9" ht="22.5" customHeight="1" x14ac:dyDescent="0.2">
      <c r="A64" s="34" t="str">
        <f>IF('Data Entry Table'!A61="","",'Data Entry Table'!A61)</f>
        <v/>
      </c>
      <c r="B64" s="34" t="str">
        <f>IF('Data Entry Table'!B61="","",'Data Entry Table'!B61)</f>
        <v/>
      </c>
      <c r="C64" s="35" t="str">
        <f>IF('Data Entry Table'!C61="","",'Data Entry Table'!C61)</f>
        <v/>
      </c>
      <c r="D64" s="36" t="str">
        <f>IF('Data Entry Table'!E61="","",'Data Entry Table'!E61)</f>
        <v/>
      </c>
      <c r="E64" s="36" t="str">
        <f>IF('Data Entry Table'!F61="","",'Data Entry Table'!F61)</f>
        <v/>
      </c>
      <c r="F64" s="36" t="str">
        <f>IF('Data Entry Table'!E61="Yes",'Data Entry Table'!G61,"")</f>
        <v/>
      </c>
      <c r="G64" s="36" t="str">
        <f>IF('Data Entry Table'!H61="","",'Data Entry Table'!H61)</f>
        <v/>
      </c>
      <c r="H64" s="129">
        <f>IF(Table_39[[#This Row],[Contributing to Increased or Improved Services?]]="No",0,IF('Data Entry Table'!L61="",0,'Data Entry Table'!L61))</f>
        <v>0</v>
      </c>
      <c r="I64" s="130">
        <f>IF(Table_39[[#This Row],[Contributing to Increased or Improved Services?]]="No",0,IF('Data Entry Table'!Q61="",0,'Data Entry Table'!Q61))</f>
        <v>0</v>
      </c>
    </row>
    <row r="65" spans="1:9" ht="22.5" customHeight="1" x14ac:dyDescent="0.2">
      <c r="A65" s="34" t="str">
        <f>IF('Data Entry Table'!A62="","",'Data Entry Table'!A62)</f>
        <v/>
      </c>
      <c r="B65" s="34" t="str">
        <f>IF('Data Entry Table'!B62="","",'Data Entry Table'!B62)</f>
        <v/>
      </c>
      <c r="C65" s="35" t="str">
        <f>IF('Data Entry Table'!C62="","",'Data Entry Table'!C62)</f>
        <v/>
      </c>
      <c r="D65" s="75" t="str">
        <f>IF('Data Entry Table'!E62="","",'Data Entry Table'!E62)</f>
        <v/>
      </c>
      <c r="E65" s="36" t="str">
        <f>IF('Data Entry Table'!F62="","",'Data Entry Table'!F62)</f>
        <v/>
      </c>
      <c r="F65" s="36" t="str">
        <f>IF('Data Entry Table'!E62="Yes",'Data Entry Table'!G62,"")</f>
        <v/>
      </c>
      <c r="G65" s="36" t="str">
        <f>IF('Data Entry Table'!H62="","",'Data Entry Table'!H62)</f>
        <v/>
      </c>
      <c r="H65" s="129">
        <f>IF(Table_39[[#This Row],[Contributing to Increased or Improved Services?]]="No",0,IF('Data Entry Table'!L62="",0,'Data Entry Table'!L62))</f>
        <v>0</v>
      </c>
      <c r="I65" s="130">
        <f>IF(Table_39[[#This Row],[Contributing to Increased or Improved Services?]]="No",0,IF('Data Entry Table'!Q62="",0,'Data Entry Table'!Q62))</f>
        <v>0</v>
      </c>
    </row>
    <row r="66" spans="1:9" ht="22.5" customHeight="1" x14ac:dyDescent="0.2">
      <c r="A66" s="34" t="str">
        <f>IF('Data Entry Table'!A63="","",'Data Entry Table'!A63)</f>
        <v/>
      </c>
      <c r="B66" s="34" t="str">
        <f>IF('Data Entry Table'!B63="","",'Data Entry Table'!B63)</f>
        <v/>
      </c>
      <c r="C66" s="35" t="str">
        <f>IF('Data Entry Table'!C63="","",'Data Entry Table'!C63)</f>
        <v/>
      </c>
      <c r="D66" s="36" t="str">
        <f>IF('Data Entry Table'!E63="","",'Data Entry Table'!E63)</f>
        <v/>
      </c>
      <c r="E66" s="36" t="str">
        <f>IF('Data Entry Table'!F63="","",'Data Entry Table'!F63)</f>
        <v/>
      </c>
      <c r="F66" s="36" t="str">
        <f>IF('Data Entry Table'!E63="Yes",'Data Entry Table'!G63,"")</f>
        <v/>
      </c>
      <c r="G66" s="36" t="str">
        <f>IF('Data Entry Table'!H63="","",'Data Entry Table'!H63)</f>
        <v/>
      </c>
      <c r="H66" s="129">
        <f>IF(Table_39[[#This Row],[Contributing to Increased or Improved Services?]]="No",0,IF('Data Entry Table'!L63="",0,'Data Entry Table'!L63))</f>
        <v>0</v>
      </c>
      <c r="I66" s="130">
        <f>IF(Table_39[[#This Row],[Contributing to Increased or Improved Services?]]="No",0,IF('Data Entry Table'!Q63="",0,'Data Entry Table'!Q63))</f>
        <v>0</v>
      </c>
    </row>
    <row r="67" spans="1:9" ht="22.5" customHeight="1" x14ac:dyDescent="0.2">
      <c r="A67" s="34" t="str">
        <f>IF('Data Entry Table'!A64="","",'Data Entry Table'!A64)</f>
        <v/>
      </c>
      <c r="B67" s="34" t="str">
        <f>IF('Data Entry Table'!B64="","",'Data Entry Table'!B64)</f>
        <v/>
      </c>
      <c r="C67" s="35" t="str">
        <f>IF('Data Entry Table'!C64="","",'Data Entry Table'!C64)</f>
        <v/>
      </c>
      <c r="D67" s="75" t="str">
        <f>IF('Data Entry Table'!E64="","",'Data Entry Table'!E64)</f>
        <v/>
      </c>
      <c r="E67" s="36" t="str">
        <f>IF('Data Entry Table'!F64="","",'Data Entry Table'!F64)</f>
        <v/>
      </c>
      <c r="F67" s="36" t="str">
        <f>IF('Data Entry Table'!E64="Yes",'Data Entry Table'!G64,"")</f>
        <v/>
      </c>
      <c r="G67" s="36" t="str">
        <f>IF('Data Entry Table'!H64="","",'Data Entry Table'!H64)</f>
        <v/>
      </c>
      <c r="H67" s="129">
        <f>IF(Table_39[[#This Row],[Contributing to Increased or Improved Services?]]="No",0,IF('Data Entry Table'!L64="",0,'Data Entry Table'!L64))</f>
        <v>0</v>
      </c>
      <c r="I67" s="130">
        <f>IF(Table_39[[#This Row],[Contributing to Increased or Improved Services?]]="No",0,IF('Data Entry Table'!Q64="",0,'Data Entry Table'!Q64))</f>
        <v>0</v>
      </c>
    </row>
    <row r="68" spans="1:9" ht="22.5" customHeight="1" x14ac:dyDescent="0.2">
      <c r="A68" s="34" t="str">
        <f>IF('Data Entry Table'!A65="","",'Data Entry Table'!A65)</f>
        <v/>
      </c>
      <c r="B68" s="34" t="str">
        <f>IF('Data Entry Table'!B65="","",'Data Entry Table'!B65)</f>
        <v/>
      </c>
      <c r="C68" s="35" t="str">
        <f>IF('Data Entry Table'!C65="","",'Data Entry Table'!C65)</f>
        <v/>
      </c>
      <c r="D68" s="36" t="str">
        <f>IF('Data Entry Table'!E65="","",'Data Entry Table'!E65)</f>
        <v/>
      </c>
      <c r="E68" s="36" t="str">
        <f>IF('Data Entry Table'!F65="","",'Data Entry Table'!F65)</f>
        <v/>
      </c>
      <c r="F68" s="36" t="str">
        <f>IF('Data Entry Table'!E65="Yes",'Data Entry Table'!G65,"")</f>
        <v/>
      </c>
      <c r="G68" s="36" t="str">
        <f>IF('Data Entry Table'!H65="","",'Data Entry Table'!H65)</f>
        <v/>
      </c>
      <c r="H68" s="129">
        <f>IF(Table_39[[#This Row],[Contributing to Increased or Improved Services?]]="No",0,IF('Data Entry Table'!L65="",0,'Data Entry Table'!L65))</f>
        <v>0</v>
      </c>
      <c r="I68" s="130">
        <f>IF(Table_39[[#This Row],[Contributing to Increased or Improved Services?]]="No",0,IF('Data Entry Table'!Q65="",0,'Data Entry Table'!Q65))</f>
        <v>0</v>
      </c>
    </row>
    <row r="69" spans="1:9" ht="22.5" customHeight="1" x14ac:dyDescent="0.2">
      <c r="A69" s="34" t="str">
        <f>IF('Data Entry Table'!A66="","",'Data Entry Table'!A66)</f>
        <v/>
      </c>
      <c r="B69" s="34" t="str">
        <f>IF('Data Entry Table'!B66="","",'Data Entry Table'!B66)</f>
        <v/>
      </c>
      <c r="C69" s="35" t="str">
        <f>IF('Data Entry Table'!C66="","",'Data Entry Table'!C66)</f>
        <v/>
      </c>
      <c r="D69" s="75" t="str">
        <f>IF('Data Entry Table'!E66="","",'Data Entry Table'!E66)</f>
        <v/>
      </c>
      <c r="E69" s="36" t="str">
        <f>IF('Data Entry Table'!F66="","",'Data Entry Table'!F66)</f>
        <v/>
      </c>
      <c r="F69" s="36" t="str">
        <f>IF('Data Entry Table'!E66="Yes",'Data Entry Table'!G66,"")</f>
        <v/>
      </c>
      <c r="G69" s="36" t="str">
        <f>IF('Data Entry Table'!H66="","",'Data Entry Table'!H66)</f>
        <v/>
      </c>
      <c r="H69" s="129">
        <f>IF(Table_39[[#This Row],[Contributing to Increased or Improved Services?]]="No",0,IF('Data Entry Table'!L66="",0,'Data Entry Table'!L66))</f>
        <v>0</v>
      </c>
      <c r="I69" s="130">
        <f>IF(Table_39[[#This Row],[Contributing to Increased or Improved Services?]]="No",0,IF('Data Entry Table'!Q66="",0,'Data Entry Table'!Q66))</f>
        <v>0</v>
      </c>
    </row>
    <row r="70" spans="1:9" ht="22.5" customHeight="1" x14ac:dyDescent="0.2">
      <c r="A70" s="34" t="str">
        <f>IF('Data Entry Table'!A67="","",'Data Entry Table'!A67)</f>
        <v/>
      </c>
      <c r="B70" s="34" t="str">
        <f>IF('Data Entry Table'!B67="","",'Data Entry Table'!B67)</f>
        <v/>
      </c>
      <c r="C70" s="35" t="str">
        <f>IF('Data Entry Table'!C67="","",'Data Entry Table'!C67)</f>
        <v/>
      </c>
      <c r="D70" s="36" t="str">
        <f>IF('Data Entry Table'!E67="","",'Data Entry Table'!E67)</f>
        <v/>
      </c>
      <c r="E70" s="36" t="str">
        <f>IF('Data Entry Table'!F67="","",'Data Entry Table'!F67)</f>
        <v/>
      </c>
      <c r="F70" s="36" t="str">
        <f>IF('Data Entry Table'!E67="Yes",'Data Entry Table'!G67,"")</f>
        <v/>
      </c>
      <c r="G70" s="36" t="str">
        <f>IF('Data Entry Table'!H67="","",'Data Entry Table'!H67)</f>
        <v/>
      </c>
      <c r="H70" s="129">
        <f>IF(Table_39[[#This Row],[Contributing to Increased or Improved Services?]]="No",0,IF('Data Entry Table'!L67="",0,'Data Entry Table'!L67))</f>
        <v>0</v>
      </c>
      <c r="I70" s="130">
        <f>IF(Table_39[[#This Row],[Contributing to Increased or Improved Services?]]="No",0,IF('Data Entry Table'!Q67="",0,'Data Entry Table'!Q67))</f>
        <v>0</v>
      </c>
    </row>
    <row r="71" spans="1:9" ht="22.5" customHeight="1" x14ac:dyDescent="0.2">
      <c r="A71" s="34" t="str">
        <f>IF('Data Entry Table'!A68="","",'Data Entry Table'!A68)</f>
        <v/>
      </c>
      <c r="B71" s="34" t="str">
        <f>IF('Data Entry Table'!B68="","",'Data Entry Table'!B68)</f>
        <v/>
      </c>
      <c r="C71" s="35" t="str">
        <f>IF('Data Entry Table'!C68="","",'Data Entry Table'!C68)</f>
        <v/>
      </c>
      <c r="D71" s="75" t="str">
        <f>IF('Data Entry Table'!E68="","",'Data Entry Table'!E68)</f>
        <v/>
      </c>
      <c r="E71" s="36" t="str">
        <f>IF('Data Entry Table'!F68="","",'Data Entry Table'!F68)</f>
        <v/>
      </c>
      <c r="F71" s="36" t="str">
        <f>IF('Data Entry Table'!E68="Yes",'Data Entry Table'!G68,"")</f>
        <v/>
      </c>
      <c r="G71" s="36" t="str">
        <f>IF('Data Entry Table'!H68="","",'Data Entry Table'!H68)</f>
        <v/>
      </c>
      <c r="H71" s="129">
        <f>IF(Table_39[[#This Row],[Contributing to Increased or Improved Services?]]="No",0,IF('Data Entry Table'!L68="",0,'Data Entry Table'!L68))</f>
        <v>0</v>
      </c>
      <c r="I71" s="130">
        <f>IF(Table_39[[#This Row],[Contributing to Increased or Improved Services?]]="No",0,IF('Data Entry Table'!Q68="",0,'Data Entry Table'!Q68))</f>
        <v>0</v>
      </c>
    </row>
    <row r="72" spans="1:9" ht="22.5" customHeight="1" x14ac:dyDescent="0.2">
      <c r="A72" s="34" t="str">
        <f>IF('Data Entry Table'!A69="","",'Data Entry Table'!A69)</f>
        <v/>
      </c>
      <c r="B72" s="34" t="str">
        <f>IF('Data Entry Table'!B69="","",'Data Entry Table'!B69)</f>
        <v/>
      </c>
      <c r="C72" s="35" t="str">
        <f>IF('Data Entry Table'!C69="","",'Data Entry Table'!C69)</f>
        <v/>
      </c>
      <c r="D72" s="36" t="str">
        <f>IF('Data Entry Table'!E69="","",'Data Entry Table'!E69)</f>
        <v/>
      </c>
      <c r="E72" s="36" t="str">
        <f>IF('Data Entry Table'!F69="","",'Data Entry Table'!F69)</f>
        <v/>
      </c>
      <c r="F72" s="36" t="str">
        <f>IF('Data Entry Table'!E69="Yes",'Data Entry Table'!G69,"")</f>
        <v/>
      </c>
      <c r="G72" s="36" t="str">
        <f>IF('Data Entry Table'!H69="","",'Data Entry Table'!H69)</f>
        <v/>
      </c>
      <c r="H72" s="129">
        <f>IF(Table_39[[#This Row],[Contributing to Increased or Improved Services?]]="No",0,IF('Data Entry Table'!L69="",0,'Data Entry Table'!L69))</f>
        <v>0</v>
      </c>
      <c r="I72" s="130">
        <f>IF(Table_39[[#This Row],[Contributing to Increased or Improved Services?]]="No",0,IF('Data Entry Table'!Q69="",0,'Data Entry Table'!Q69))</f>
        <v>0</v>
      </c>
    </row>
    <row r="73" spans="1:9" ht="22.5" customHeight="1" x14ac:dyDescent="0.2">
      <c r="A73" s="34" t="str">
        <f>IF('Data Entry Table'!A70="","",'Data Entry Table'!A70)</f>
        <v/>
      </c>
      <c r="B73" s="34" t="str">
        <f>IF('Data Entry Table'!B70="","",'Data Entry Table'!B70)</f>
        <v/>
      </c>
      <c r="C73" s="35" t="str">
        <f>IF('Data Entry Table'!C70="","",'Data Entry Table'!C70)</f>
        <v/>
      </c>
      <c r="D73" s="75" t="str">
        <f>IF('Data Entry Table'!E70="","",'Data Entry Table'!E70)</f>
        <v/>
      </c>
      <c r="E73" s="36" t="str">
        <f>IF('Data Entry Table'!F70="","",'Data Entry Table'!F70)</f>
        <v/>
      </c>
      <c r="F73" s="36" t="str">
        <f>IF('Data Entry Table'!E70="Yes",'Data Entry Table'!G70,"")</f>
        <v/>
      </c>
      <c r="G73" s="36" t="str">
        <f>IF('Data Entry Table'!H70="","",'Data Entry Table'!H70)</f>
        <v/>
      </c>
      <c r="H73" s="129">
        <f>IF(Table_39[[#This Row],[Contributing to Increased or Improved Services?]]="No",0,IF('Data Entry Table'!L70="",0,'Data Entry Table'!L70))</f>
        <v>0</v>
      </c>
      <c r="I73" s="130">
        <f>IF(Table_39[[#This Row],[Contributing to Increased or Improved Services?]]="No",0,IF('Data Entry Table'!Q70="",0,'Data Entry Table'!Q70))</f>
        <v>0</v>
      </c>
    </row>
    <row r="74" spans="1:9" ht="22.5" customHeight="1" x14ac:dyDescent="0.2">
      <c r="A74" s="34" t="str">
        <f>IF('Data Entry Table'!A71="","",'Data Entry Table'!A71)</f>
        <v/>
      </c>
      <c r="B74" s="34" t="str">
        <f>IF('Data Entry Table'!B71="","",'Data Entry Table'!B71)</f>
        <v/>
      </c>
      <c r="C74" s="35" t="str">
        <f>IF('Data Entry Table'!C71="","",'Data Entry Table'!C71)</f>
        <v/>
      </c>
      <c r="D74" s="36" t="str">
        <f>IF('Data Entry Table'!E71="","",'Data Entry Table'!E71)</f>
        <v/>
      </c>
      <c r="E74" s="36" t="str">
        <f>IF('Data Entry Table'!F71="","",'Data Entry Table'!F71)</f>
        <v/>
      </c>
      <c r="F74" s="36" t="str">
        <f>IF('Data Entry Table'!E71="Yes",'Data Entry Table'!G71,"")</f>
        <v/>
      </c>
      <c r="G74" s="36" t="str">
        <f>IF('Data Entry Table'!H71="","",'Data Entry Table'!H71)</f>
        <v/>
      </c>
      <c r="H74" s="129">
        <f>IF(Table_39[[#This Row],[Contributing to Increased or Improved Services?]]="No",0,IF('Data Entry Table'!L71="",0,'Data Entry Table'!L71))</f>
        <v>0</v>
      </c>
      <c r="I74" s="130">
        <f>IF(Table_39[[#This Row],[Contributing to Increased or Improved Services?]]="No",0,IF('Data Entry Table'!Q71="",0,'Data Entry Table'!Q71))</f>
        <v>0</v>
      </c>
    </row>
    <row r="75" spans="1:9" ht="22.5" customHeight="1" x14ac:dyDescent="0.2">
      <c r="A75" s="34" t="str">
        <f>IF('Data Entry Table'!A72="","",'Data Entry Table'!A72)</f>
        <v/>
      </c>
      <c r="B75" s="34" t="str">
        <f>IF('Data Entry Table'!B72="","",'Data Entry Table'!B72)</f>
        <v/>
      </c>
      <c r="C75" s="35" t="str">
        <f>IF('Data Entry Table'!C72="","",'Data Entry Table'!C72)</f>
        <v/>
      </c>
      <c r="D75" s="75" t="str">
        <f>IF('Data Entry Table'!E72="","",'Data Entry Table'!E72)</f>
        <v/>
      </c>
      <c r="E75" s="36" t="str">
        <f>IF('Data Entry Table'!F72="","",'Data Entry Table'!F72)</f>
        <v/>
      </c>
      <c r="F75" s="36" t="str">
        <f>IF('Data Entry Table'!E72="Yes",'Data Entry Table'!G72,"")</f>
        <v/>
      </c>
      <c r="G75" s="36" t="str">
        <f>IF('Data Entry Table'!H72="","",'Data Entry Table'!H72)</f>
        <v/>
      </c>
      <c r="H75" s="129">
        <f>IF(Table_39[[#This Row],[Contributing to Increased or Improved Services?]]="No",0,IF('Data Entry Table'!L72="",0,'Data Entry Table'!L72))</f>
        <v>0</v>
      </c>
      <c r="I75" s="130">
        <f>IF(Table_39[[#This Row],[Contributing to Increased or Improved Services?]]="No",0,IF('Data Entry Table'!Q72="",0,'Data Entry Table'!Q72))</f>
        <v>0</v>
      </c>
    </row>
    <row r="76" spans="1:9" ht="22.5" customHeight="1" x14ac:dyDescent="0.2">
      <c r="A76" s="34" t="str">
        <f>IF('Data Entry Table'!A73="","",'Data Entry Table'!A73)</f>
        <v/>
      </c>
      <c r="B76" s="34" t="str">
        <f>IF('Data Entry Table'!B73="","",'Data Entry Table'!B73)</f>
        <v/>
      </c>
      <c r="C76" s="35" t="str">
        <f>IF('Data Entry Table'!C73="","",'Data Entry Table'!C73)</f>
        <v/>
      </c>
      <c r="D76" s="36" t="str">
        <f>IF('Data Entry Table'!E73="","",'Data Entry Table'!E73)</f>
        <v/>
      </c>
      <c r="E76" s="36" t="str">
        <f>IF('Data Entry Table'!F73="","",'Data Entry Table'!F73)</f>
        <v/>
      </c>
      <c r="F76" s="36" t="str">
        <f>IF('Data Entry Table'!E73="Yes",'Data Entry Table'!G73,"")</f>
        <v/>
      </c>
      <c r="G76" s="36" t="str">
        <f>IF('Data Entry Table'!H73="","",'Data Entry Table'!H73)</f>
        <v/>
      </c>
      <c r="H76" s="129">
        <f>IF(Table_39[[#This Row],[Contributing to Increased or Improved Services?]]="No",0,IF('Data Entry Table'!L73="",0,'Data Entry Table'!L73))</f>
        <v>0</v>
      </c>
      <c r="I76" s="130">
        <f>IF(Table_39[[#This Row],[Contributing to Increased or Improved Services?]]="No",0,IF('Data Entry Table'!Q73="",0,'Data Entry Table'!Q73))</f>
        <v>0</v>
      </c>
    </row>
    <row r="77" spans="1:9" ht="22.5" customHeight="1" x14ac:dyDescent="0.2">
      <c r="A77" s="34" t="str">
        <f>IF('Data Entry Table'!A74="","",'Data Entry Table'!A74)</f>
        <v/>
      </c>
      <c r="B77" s="34" t="str">
        <f>IF('Data Entry Table'!B74="","",'Data Entry Table'!B74)</f>
        <v/>
      </c>
      <c r="C77" s="35" t="str">
        <f>IF('Data Entry Table'!C74="","",'Data Entry Table'!C74)</f>
        <v/>
      </c>
      <c r="D77" s="75" t="str">
        <f>IF('Data Entry Table'!E74="","",'Data Entry Table'!E74)</f>
        <v/>
      </c>
      <c r="E77" s="36" t="str">
        <f>IF('Data Entry Table'!F74="","",'Data Entry Table'!F74)</f>
        <v/>
      </c>
      <c r="F77" s="36" t="str">
        <f>IF('Data Entry Table'!E74="Yes",'Data Entry Table'!G74,"")</f>
        <v/>
      </c>
      <c r="G77" s="36" t="str">
        <f>IF('Data Entry Table'!H74="","",'Data Entry Table'!H74)</f>
        <v/>
      </c>
      <c r="H77" s="129">
        <f>IF(Table_39[[#This Row],[Contributing to Increased or Improved Services?]]="No",0,IF('Data Entry Table'!L74="",0,'Data Entry Table'!L74))</f>
        <v>0</v>
      </c>
      <c r="I77" s="130">
        <f>IF(Table_39[[#This Row],[Contributing to Increased or Improved Services?]]="No",0,IF('Data Entry Table'!Q74="",0,'Data Entry Table'!Q74))</f>
        <v>0</v>
      </c>
    </row>
    <row r="78" spans="1:9" ht="22.5" customHeight="1" x14ac:dyDescent="0.2">
      <c r="A78" s="34" t="str">
        <f>IF('Data Entry Table'!A75="","",'Data Entry Table'!A75)</f>
        <v/>
      </c>
      <c r="B78" s="34" t="str">
        <f>IF('Data Entry Table'!B75="","",'Data Entry Table'!B75)</f>
        <v/>
      </c>
      <c r="C78" s="35" t="str">
        <f>IF('Data Entry Table'!C75="","",'Data Entry Table'!C75)</f>
        <v/>
      </c>
      <c r="D78" s="36" t="str">
        <f>IF('Data Entry Table'!E75="","",'Data Entry Table'!E75)</f>
        <v/>
      </c>
      <c r="E78" s="36" t="str">
        <f>IF('Data Entry Table'!F75="","",'Data Entry Table'!F75)</f>
        <v/>
      </c>
      <c r="F78" s="36" t="str">
        <f>IF('Data Entry Table'!E75="Yes",'Data Entry Table'!G75,"")</f>
        <v/>
      </c>
      <c r="G78" s="36" t="str">
        <f>IF('Data Entry Table'!H75="","",'Data Entry Table'!H75)</f>
        <v/>
      </c>
      <c r="H78" s="129">
        <f>IF(Table_39[[#This Row],[Contributing to Increased or Improved Services?]]="No",0,IF('Data Entry Table'!L75="",0,'Data Entry Table'!L75))</f>
        <v>0</v>
      </c>
      <c r="I78" s="130">
        <f>IF(Table_39[[#This Row],[Contributing to Increased or Improved Services?]]="No",0,IF('Data Entry Table'!Q75="",0,'Data Entry Table'!Q75))</f>
        <v>0</v>
      </c>
    </row>
    <row r="79" spans="1:9" ht="22.5" customHeight="1" x14ac:dyDescent="0.2">
      <c r="A79" s="34" t="str">
        <f>IF('Data Entry Table'!A76="","",'Data Entry Table'!A76)</f>
        <v/>
      </c>
      <c r="B79" s="34" t="str">
        <f>IF('Data Entry Table'!B76="","",'Data Entry Table'!B76)</f>
        <v/>
      </c>
      <c r="C79" s="35" t="str">
        <f>IF('Data Entry Table'!C76="","",'Data Entry Table'!C76)</f>
        <v/>
      </c>
      <c r="D79" s="75" t="str">
        <f>IF('Data Entry Table'!E76="","",'Data Entry Table'!E76)</f>
        <v/>
      </c>
      <c r="E79" s="36" t="str">
        <f>IF('Data Entry Table'!F76="","",'Data Entry Table'!F76)</f>
        <v/>
      </c>
      <c r="F79" s="36" t="str">
        <f>IF('Data Entry Table'!E76="Yes",'Data Entry Table'!G76,"")</f>
        <v/>
      </c>
      <c r="G79" s="36" t="str">
        <f>IF('Data Entry Table'!H76="","",'Data Entry Table'!H76)</f>
        <v/>
      </c>
      <c r="H79" s="129">
        <f>IF(Table_39[[#This Row],[Contributing to Increased or Improved Services?]]="No",0,IF('Data Entry Table'!L76="",0,'Data Entry Table'!L76))</f>
        <v>0</v>
      </c>
      <c r="I79" s="130">
        <f>IF(Table_39[[#This Row],[Contributing to Increased or Improved Services?]]="No",0,IF('Data Entry Table'!Q76="",0,'Data Entry Table'!Q76))</f>
        <v>0</v>
      </c>
    </row>
    <row r="80" spans="1:9" ht="22.5" customHeight="1" x14ac:dyDescent="0.2">
      <c r="A80" s="34" t="str">
        <f>IF('Data Entry Table'!A77="","",'Data Entry Table'!A77)</f>
        <v/>
      </c>
      <c r="B80" s="34" t="str">
        <f>IF('Data Entry Table'!B77="","",'Data Entry Table'!B77)</f>
        <v/>
      </c>
      <c r="C80" s="35" t="str">
        <f>IF('Data Entry Table'!C77="","",'Data Entry Table'!C77)</f>
        <v/>
      </c>
      <c r="D80" s="36" t="str">
        <f>IF('Data Entry Table'!E77="","",'Data Entry Table'!E77)</f>
        <v/>
      </c>
      <c r="E80" s="36" t="str">
        <f>IF('Data Entry Table'!F77="","",'Data Entry Table'!F77)</f>
        <v/>
      </c>
      <c r="F80" s="36" t="str">
        <f>IF('Data Entry Table'!E77="Yes",'Data Entry Table'!G77,"")</f>
        <v/>
      </c>
      <c r="G80" s="36" t="str">
        <f>IF('Data Entry Table'!H77="","",'Data Entry Table'!H77)</f>
        <v/>
      </c>
      <c r="H80" s="129">
        <f>IF(Table_39[[#This Row],[Contributing to Increased or Improved Services?]]="No",0,IF('Data Entry Table'!L77="",0,'Data Entry Table'!L77))</f>
        <v>0</v>
      </c>
      <c r="I80" s="130">
        <f>IF(Table_39[[#This Row],[Contributing to Increased or Improved Services?]]="No",0,IF('Data Entry Table'!Q77="",0,'Data Entry Table'!Q77))</f>
        <v>0</v>
      </c>
    </row>
    <row r="81" spans="1:9" ht="22.5" customHeight="1" x14ac:dyDescent="0.2">
      <c r="A81" s="34" t="str">
        <f>IF('Data Entry Table'!A78="","",'Data Entry Table'!A78)</f>
        <v/>
      </c>
      <c r="B81" s="34" t="str">
        <f>IF('Data Entry Table'!B78="","",'Data Entry Table'!B78)</f>
        <v/>
      </c>
      <c r="C81" s="35" t="str">
        <f>IF('Data Entry Table'!C78="","",'Data Entry Table'!C78)</f>
        <v/>
      </c>
      <c r="D81" s="75" t="str">
        <f>IF('Data Entry Table'!E78="","",'Data Entry Table'!E78)</f>
        <v/>
      </c>
      <c r="E81" s="36" t="str">
        <f>IF('Data Entry Table'!F78="","",'Data Entry Table'!F78)</f>
        <v/>
      </c>
      <c r="F81" s="36" t="str">
        <f>IF('Data Entry Table'!E78="Yes",'Data Entry Table'!G78,"")</f>
        <v/>
      </c>
      <c r="G81" s="36" t="str">
        <f>IF('Data Entry Table'!H78="","",'Data Entry Table'!H78)</f>
        <v/>
      </c>
      <c r="H81" s="129">
        <f>IF(Table_39[[#This Row],[Contributing to Increased or Improved Services?]]="No",0,IF('Data Entry Table'!L78="",0,'Data Entry Table'!L78))</f>
        <v>0</v>
      </c>
      <c r="I81" s="130">
        <f>IF(Table_39[[#This Row],[Contributing to Increased or Improved Services?]]="No",0,IF('Data Entry Table'!Q78="",0,'Data Entry Table'!Q78))</f>
        <v>0</v>
      </c>
    </row>
    <row r="82" spans="1:9" ht="22.5" customHeight="1" x14ac:dyDescent="0.2">
      <c r="A82" s="34" t="str">
        <f>IF('Data Entry Table'!A79="","",'Data Entry Table'!A79)</f>
        <v/>
      </c>
      <c r="B82" s="34" t="str">
        <f>IF('Data Entry Table'!B79="","",'Data Entry Table'!B79)</f>
        <v/>
      </c>
      <c r="C82" s="35" t="str">
        <f>IF('Data Entry Table'!C79="","",'Data Entry Table'!C79)</f>
        <v/>
      </c>
      <c r="D82" s="36" t="str">
        <f>IF('Data Entry Table'!E79="","",'Data Entry Table'!E79)</f>
        <v/>
      </c>
      <c r="E82" s="36" t="str">
        <f>IF('Data Entry Table'!F79="","",'Data Entry Table'!F79)</f>
        <v/>
      </c>
      <c r="F82" s="36" t="str">
        <f>IF('Data Entry Table'!E79="Yes",'Data Entry Table'!G79,"")</f>
        <v/>
      </c>
      <c r="G82" s="36" t="str">
        <f>IF('Data Entry Table'!H79="","",'Data Entry Table'!H79)</f>
        <v/>
      </c>
      <c r="H82" s="129">
        <f>IF(Table_39[[#This Row],[Contributing to Increased or Improved Services?]]="No",0,IF('Data Entry Table'!L79="",0,'Data Entry Table'!L79))</f>
        <v>0</v>
      </c>
      <c r="I82" s="130">
        <f>IF(Table_39[[#This Row],[Contributing to Increased or Improved Services?]]="No",0,IF('Data Entry Table'!Q79="",0,'Data Entry Table'!Q79))</f>
        <v>0</v>
      </c>
    </row>
    <row r="83" spans="1:9" ht="22.5" customHeight="1" x14ac:dyDescent="0.2">
      <c r="A83" s="34" t="str">
        <f>IF('Data Entry Table'!A80="","",'Data Entry Table'!A80)</f>
        <v/>
      </c>
      <c r="B83" s="34" t="str">
        <f>IF('Data Entry Table'!B80="","",'Data Entry Table'!B80)</f>
        <v/>
      </c>
      <c r="C83" s="35" t="str">
        <f>IF('Data Entry Table'!C80="","",'Data Entry Table'!C80)</f>
        <v/>
      </c>
      <c r="D83" s="75" t="str">
        <f>IF('Data Entry Table'!E80="","",'Data Entry Table'!E80)</f>
        <v/>
      </c>
      <c r="E83" s="36" t="str">
        <f>IF('Data Entry Table'!F80="","",'Data Entry Table'!F80)</f>
        <v/>
      </c>
      <c r="F83" s="36" t="str">
        <f>IF('Data Entry Table'!E80="Yes",'Data Entry Table'!G80,"")</f>
        <v/>
      </c>
      <c r="G83" s="36" t="str">
        <f>IF('Data Entry Table'!H80="","",'Data Entry Table'!H80)</f>
        <v/>
      </c>
      <c r="H83" s="129">
        <f>IF(Table_39[[#This Row],[Contributing to Increased or Improved Services?]]="No",0,IF('Data Entry Table'!L80="",0,'Data Entry Table'!L80))</f>
        <v>0</v>
      </c>
      <c r="I83" s="130">
        <f>IF(Table_39[[#This Row],[Contributing to Increased or Improved Services?]]="No",0,IF('Data Entry Table'!Q80="",0,'Data Entry Table'!Q80))</f>
        <v>0</v>
      </c>
    </row>
    <row r="84" spans="1:9" ht="22.5" customHeight="1" x14ac:dyDescent="0.2">
      <c r="A84" s="34" t="str">
        <f>IF('Data Entry Table'!A81="","",'Data Entry Table'!A81)</f>
        <v/>
      </c>
      <c r="B84" s="34" t="str">
        <f>IF('Data Entry Table'!B81="","",'Data Entry Table'!B81)</f>
        <v/>
      </c>
      <c r="C84" s="35" t="str">
        <f>IF('Data Entry Table'!C81="","",'Data Entry Table'!C81)</f>
        <v/>
      </c>
      <c r="D84" s="36" t="str">
        <f>IF('Data Entry Table'!E81="","",'Data Entry Table'!E81)</f>
        <v/>
      </c>
      <c r="E84" s="36" t="str">
        <f>IF('Data Entry Table'!F81="","",'Data Entry Table'!F81)</f>
        <v/>
      </c>
      <c r="F84" s="36" t="str">
        <f>IF('Data Entry Table'!E81="Yes",'Data Entry Table'!G81,"")</f>
        <v/>
      </c>
      <c r="G84" s="36" t="str">
        <f>IF('Data Entry Table'!H81="","",'Data Entry Table'!H81)</f>
        <v/>
      </c>
      <c r="H84" s="129">
        <f>IF(Table_39[[#This Row],[Contributing to Increased or Improved Services?]]="No",0,IF('Data Entry Table'!L81="",0,'Data Entry Table'!L81))</f>
        <v>0</v>
      </c>
      <c r="I84" s="130">
        <f>IF(Table_39[[#This Row],[Contributing to Increased or Improved Services?]]="No",0,IF('Data Entry Table'!Q81="",0,'Data Entry Table'!Q81))</f>
        <v>0</v>
      </c>
    </row>
    <row r="85" spans="1:9" ht="22.5" customHeight="1" x14ac:dyDescent="0.2">
      <c r="A85" s="34" t="str">
        <f>IF('Data Entry Table'!A82="","",'Data Entry Table'!A82)</f>
        <v/>
      </c>
      <c r="B85" s="34" t="str">
        <f>IF('Data Entry Table'!B82="","",'Data Entry Table'!B82)</f>
        <v/>
      </c>
      <c r="C85" s="35" t="str">
        <f>IF('Data Entry Table'!C82="","",'Data Entry Table'!C82)</f>
        <v/>
      </c>
      <c r="D85" s="75" t="str">
        <f>IF('Data Entry Table'!E82="","",'Data Entry Table'!E82)</f>
        <v/>
      </c>
      <c r="E85" s="36" t="str">
        <f>IF('Data Entry Table'!F82="","",'Data Entry Table'!F82)</f>
        <v/>
      </c>
      <c r="F85" s="36" t="str">
        <f>IF('Data Entry Table'!E82="Yes",'Data Entry Table'!G82,"")</f>
        <v/>
      </c>
      <c r="G85" s="36" t="str">
        <f>IF('Data Entry Table'!H82="","",'Data Entry Table'!H82)</f>
        <v/>
      </c>
      <c r="H85" s="129">
        <f>IF(Table_39[[#This Row],[Contributing to Increased or Improved Services?]]="No",0,IF('Data Entry Table'!L82="",0,'Data Entry Table'!L82))</f>
        <v>0</v>
      </c>
      <c r="I85" s="130">
        <f>IF(Table_39[[#This Row],[Contributing to Increased or Improved Services?]]="No",0,IF('Data Entry Table'!Q82="",0,'Data Entry Table'!Q82))</f>
        <v>0</v>
      </c>
    </row>
    <row r="86" spans="1:9" ht="22.5" customHeight="1" x14ac:dyDescent="0.2">
      <c r="A86" s="34" t="str">
        <f>IF('Data Entry Table'!A83="","",'Data Entry Table'!A83)</f>
        <v/>
      </c>
      <c r="B86" s="34" t="str">
        <f>IF('Data Entry Table'!B83="","",'Data Entry Table'!B83)</f>
        <v/>
      </c>
      <c r="C86" s="35" t="str">
        <f>IF('Data Entry Table'!C83="","",'Data Entry Table'!C83)</f>
        <v/>
      </c>
      <c r="D86" s="36" t="str">
        <f>IF('Data Entry Table'!E83="","",'Data Entry Table'!E83)</f>
        <v/>
      </c>
      <c r="E86" s="36" t="str">
        <f>IF('Data Entry Table'!F83="","",'Data Entry Table'!F83)</f>
        <v/>
      </c>
      <c r="F86" s="36" t="str">
        <f>IF('Data Entry Table'!E83="Yes",'Data Entry Table'!G83,"")</f>
        <v/>
      </c>
      <c r="G86" s="36" t="str">
        <f>IF('Data Entry Table'!H83="","",'Data Entry Table'!H83)</f>
        <v/>
      </c>
      <c r="H86" s="129">
        <f>IF(Table_39[[#This Row],[Contributing to Increased or Improved Services?]]="No",0,IF('Data Entry Table'!L83="",0,'Data Entry Table'!L83))</f>
        <v>0</v>
      </c>
      <c r="I86" s="130">
        <f>IF(Table_39[[#This Row],[Contributing to Increased or Improved Services?]]="No",0,IF('Data Entry Table'!Q83="",0,'Data Entry Table'!Q83))</f>
        <v>0</v>
      </c>
    </row>
    <row r="87" spans="1:9" ht="22.5" customHeight="1" x14ac:dyDescent="0.2">
      <c r="A87" s="34" t="str">
        <f>IF('Data Entry Table'!A84="","",'Data Entry Table'!A84)</f>
        <v/>
      </c>
      <c r="B87" s="34" t="str">
        <f>IF('Data Entry Table'!B84="","",'Data Entry Table'!B84)</f>
        <v/>
      </c>
      <c r="C87" s="35" t="str">
        <f>IF('Data Entry Table'!C84="","",'Data Entry Table'!C84)</f>
        <v/>
      </c>
      <c r="D87" s="75" t="str">
        <f>IF('Data Entry Table'!E84="","",'Data Entry Table'!E84)</f>
        <v/>
      </c>
      <c r="E87" s="36" t="str">
        <f>IF('Data Entry Table'!F84="","",'Data Entry Table'!F84)</f>
        <v/>
      </c>
      <c r="F87" s="36" t="str">
        <f>IF('Data Entry Table'!E84="Yes",'Data Entry Table'!G84,"")</f>
        <v/>
      </c>
      <c r="G87" s="36" t="str">
        <f>IF('Data Entry Table'!H84="","",'Data Entry Table'!H84)</f>
        <v/>
      </c>
      <c r="H87" s="129">
        <f>IF(Table_39[[#This Row],[Contributing to Increased or Improved Services?]]="No",0,IF('Data Entry Table'!L84="",0,'Data Entry Table'!L84))</f>
        <v>0</v>
      </c>
      <c r="I87" s="130">
        <f>IF(Table_39[[#This Row],[Contributing to Increased or Improved Services?]]="No",0,IF('Data Entry Table'!Q84="",0,'Data Entry Table'!Q84))</f>
        <v>0</v>
      </c>
    </row>
    <row r="88" spans="1:9" ht="22.5" customHeight="1" x14ac:dyDescent="0.2">
      <c r="A88" s="34" t="str">
        <f>IF('Data Entry Table'!A85="","",'Data Entry Table'!A85)</f>
        <v/>
      </c>
      <c r="B88" s="34" t="str">
        <f>IF('Data Entry Table'!B85="","",'Data Entry Table'!B85)</f>
        <v/>
      </c>
      <c r="C88" s="35" t="str">
        <f>IF('Data Entry Table'!C85="","",'Data Entry Table'!C85)</f>
        <v/>
      </c>
      <c r="D88" s="36" t="str">
        <f>IF('Data Entry Table'!E85="","",'Data Entry Table'!E85)</f>
        <v/>
      </c>
      <c r="E88" s="36" t="str">
        <f>IF('Data Entry Table'!F85="","",'Data Entry Table'!F85)</f>
        <v/>
      </c>
      <c r="F88" s="36" t="str">
        <f>IF('Data Entry Table'!E85="Yes",'Data Entry Table'!G85,"")</f>
        <v/>
      </c>
      <c r="G88" s="36" t="str">
        <f>IF('Data Entry Table'!H85="","",'Data Entry Table'!H85)</f>
        <v/>
      </c>
      <c r="H88" s="129">
        <f>IF(Table_39[[#This Row],[Contributing to Increased or Improved Services?]]="No",0,IF('Data Entry Table'!L85="",0,'Data Entry Table'!L85))</f>
        <v>0</v>
      </c>
      <c r="I88" s="130">
        <f>IF(Table_39[[#This Row],[Contributing to Increased or Improved Services?]]="No",0,IF('Data Entry Table'!Q85="",0,'Data Entry Table'!Q85))</f>
        <v>0</v>
      </c>
    </row>
    <row r="89" spans="1:9" ht="22.5" customHeight="1" x14ac:dyDescent="0.2">
      <c r="A89" s="34" t="str">
        <f>IF('Data Entry Table'!A86="","",'Data Entry Table'!A86)</f>
        <v/>
      </c>
      <c r="B89" s="34" t="str">
        <f>IF('Data Entry Table'!B86="","",'Data Entry Table'!B86)</f>
        <v/>
      </c>
      <c r="C89" s="35" t="str">
        <f>IF('Data Entry Table'!C86="","",'Data Entry Table'!C86)</f>
        <v/>
      </c>
      <c r="D89" s="75" t="str">
        <f>IF('Data Entry Table'!E86="","",'Data Entry Table'!E86)</f>
        <v/>
      </c>
      <c r="E89" s="36" t="str">
        <f>IF('Data Entry Table'!F86="","",'Data Entry Table'!F86)</f>
        <v/>
      </c>
      <c r="F89" s="36" t="str">
        <f>IF('Data Entry Table'!E86="Yes",'Data Entry Table'!G86,"")</f>
        <v/>
      </c>
      <c r="G89" s="36" t="str">
        <f>IF('Data Entry Table'!H86="","",'Data Entry Table'!H86)</f>
        <v/>
      </c>
      <c r="H89" s="129">
        <f>IF(Table_39[[#This Row],[Contributing to Increased or Improved Services?]]="No",0,IF('Data Entry Table'!L86="",0,'Data Entry Table'!L86))</f>
        <v>0</v>
      </c>
      <c r="I89" s="130">
        <f>IF(Table_39[[#This Row],[Contributing to Increased or Improved Services?]]="No",0,IF('Data Entry Table'!Q86="",0,'Data Entry Table'!Q86))</f>
        <v>0</v>
      </c>
    </row>
    <row r="90" spans="1:9" ht="22.5" customHeight="1" x14ac:dyDescent="0.2">
      <c r="A90" s="34" t="str">
        <f>IF('Data Entry Table'!A87="","",'Data Entry Table'!A87)</f>
        <v/>
      </c>
      <c r="B90" s="34" t="str">
        <f>IF('Data Entry Table'!B87="","",'Data Entry Table'!B87)</f>
        <v/>
      </c>
      <c r="C90" s="35" t="str">
        <f>IF('Data Entry Table'!C87="","",'Data Entry Table'!C87)</f>
        <v/>
      </c>
      <c r="D90" s="36" t="str">
        <f>IF('Data Entry Table'!E87="","",'Data Entry Table'!E87)</f>
        <v/>
      </c>
      <c r="E90" s="36" t="str">
        <f>IF('Data Entry Table'!F87="","",'Data Entry Table'!F87)</f>
        <v/>
      </c>
      <c r="F90" s="36" t="str">
        <f>IF('Data Entry Table'!E87="Yes",'Data Entry Table'!G87,"")</f>
        <v/>
      </c>
      <c r="G90" s="36" t="str">
        <f>IF('Data Entry Table'!H87="","",'Data Entry Table'!H87)</f>
        <v/>
      </c>
      <c r="H90" s="129">
        <f>IF(Table_39[[#This Row],[Contributing to Increased or Improved Services?]]="No",0,IF('Data Entry Table'!L87="",0,'Data Entry Table'!L87))</f>
        <v>0</v>
      </c>
      <c r="I90" s="130">
        <f>IF(Table_39[[#This Row],[Contributing to Increased or Improved Services?]]="No",0,IF('Data Entry Table'!Q87="",0,'Data Entry Table'!Q87))</f>
        <v>0</v>
      </c>
    </row>
    <row r="91" spans="1:9" ht="22.5" customHeight="1" x14ac:dyDescent="0.2">
      <c r="A91" s="34" t="str">
        <f>IF('Data Entry Table'!A88="","",'Data Entry Table'!A88)</f>
        <v/>
      </c>
      <c r="B91" s="34" t="str">
        <f>IF('Data Entry Table'!B88="","",'Data Entry Table'!B88)</f>
        <v/>
      </c>
      <c r="C91" s="35" t="str">
        <f>IF('Data Entry Table'!C88="","",'Data Entry Table'!C88)</f>
        <v/>
      </c>
      <c r="D91" s="75" t="str">
        <f>IF('Data Entry Table'!E88="","",'Data Entry Table'!E88)</f>
        <v/>
      </c>
      <c r="E91" s="36" t="str">
        <f>IF('Data Entry Table'!F88="","",'Data Entry Table'!F88)</f>
        <v/>
      </c>
      <c r="F91" s="36" t="str">
        <f>IF('Data Entry Table'!E88="Yes",'Data Entry Table'!G88,"")</f>
        <v/>
      </c>
      <c r="G91" s="36" t="str">
        <f>IF('Data Entry Table'!H88="","",'Data Entry Table'!H88)</f>
        <v/>
      </c>
      <c r="H91" s="129">
        <f>IF(Table_39[[#This Row],[Contributing to Increased or Improved Services?]]="No",0,IF('Data Entry Table'!L88="",0,'Data Entry Table'!L88))</f>
        <v>0</v>
      </c>
      <c r="I91" s="130">
        <f>IF(Table_39[[#This Row],[Contributing to Increased or Improved Services?]]="No",0,IF('Data Entry Table'!Q88="",0,'Data Entry Table'!Q88))</f>
        <v>0</v>
      </c>
    </row>
    <row r="92" spans="1:9" ht="22.5" customHeight="1" x14ac:dyDescent="0.2">
      <c r="A92" s="34" t="str">
        <f>IF('Data Entry Table'!A89="","",'Data Entry Table'!A89)</f>
        <v/>
      </c>
      <c r="B92" s="34" t="str">
        <f>IF('Data Entry Table'!B89="","",'Data Entry Table'!B89)</f>
        <v/>
      </c>
      <c r="C92" s="35" t="str">
        <f>IF('Data Entry Table'!C89="","",'Data Entry Table'!C89)</f>
        <v/>
      </c>
      <c r="D92" s="36" t="str">
        <f>IF('Data Entry Table'!E89="","",'Data Entry Table'!E89)</f>
        <v/>
      </c>
      <c r="E92" s="36" t="str">
        <f>IF('Data Entry Table'!F89="","",'Data Entry Table'!F89)</f>
        <v/>
      </c>
      <c r="F92" s="36" t="str">
        <f>IF('Data Entry Table'!E89="Yes",'Data Entry Table'!G89,"")</f>
        <v/>
      </c>
      <c r="G92" s="36" t="str">
        <f>IF('Data Entry Table'!H89="","",'Data Entry Table'!H89)</f>
        <v/>
      </c>
      <c r="H92" s="129">
        <f>IF(Table_39[[#This Row],[Contributing to Increased or Improved Services?]]="No",0,IF('Data Entry Table'!L89="",0,'Data Entry Table'!L89))</f>
        <v>0</v>
      </c>
      <c r="I92" s="130">
        <f>IF(Table_39[[#This Row],[Contributing to Increased or Improved Services?]]="No",0,IF('Data Entry Table'!Q89="",0,'Data Entry Table'!Q89))</f>
        <v>0</v>
      </c>
    </row>
    <row r="93" spans="1:9" ht="22.5" customHeight="1" x14ac:dyDescent="0.2">
      <c r="A93" s="34" t="str">
        <f>IF('Data Entry Table'!A90="","",'Data Entry Table'!A90)</f>
        <v/>
      </c>
      <c r="B93" s="34" t="str">
        <f>IF('Data Entry Table'!B90="","",'Data Entry Table'!B90)</f>
        <v/>
      </c>
      <c r="C93" s="35" t="str">
        <f>IF('Data Entry Table'!C90="","",'Data Entry Table'!C90)</f>
        <v/>
      </c>
      <c r="D93" s="75" t="str">
        <f>IF('Data Entry Table'!E90="","",'Data Entry Table'!E90)</f>
        <v/>
      </c>
      <c r="E93" s="36" t="str">
        <f>IF('Data Entry Table'!F90="","",'Data Entry Table'!F90)</f>
        <v/>
      </c>
      <c r="F93" s="36" t="str">
        <f>IF('Data Entry Table'!E90="Yes",'Data Entry Table'!G90,"")</f>
        <v/>
      </c>
      <c r="G93" s="36" t="str">
        <f>IF('Data Entry Table'!H90="","",'Data Entry Table'!H90)</f>
        <v/>
      </c>
      <c r="H93" s="129">
        <f>IF(Table_39[[#This Row],[Contributing to Increased or Improved Services?]]="No",0,IF('Data Entry Table'!L90="",0,'Data Entry Table'!L90))</f>
        <v>0</v>
      </c>
      <c r="I93" s="130">
        <f>IF(Table_39[[#This Row],[Contributing to Increased or Improved Services?]]="No",0,IF('Data Entry Table'!Q90="",0,'Data Entry Table'!Q90))</f>
        <v>0</v>
      </c>
    </row>
    <row r="94" spans="1:9" ht="22.5" customHeight="1" x14ac:dyDescent="0.2">
      <c r="A94" s="34" t="str">
        <f>IF('Data Entry Table'!A91="","",'Data Entry Table'!A91)</f>
        <v/>
      </c>
      <c r="B94" s="34" t="str">
        <f>IF('Data Entry Table'!B91="","",'Data Entry Table'!B91)</f>
        <v/>
      </c>
      <c r="C94" s="35" t="str">
        <f>IF('Data Entry Table'!C91="","",'Data Entry Table'!C91)</f>
        <v/>
      </c>
      <c r="D94" s="36" t="str">
        <f>IF('Data Entry Table'!E91="","",'Data Entry Table'!E91)</f>
        <v/>
      </c>
      <c r="E94" s="36" t="str">
        <f>IF('Data Entry Table'!F91="","",'Data Entry Table'!F91)</f>
        <v/>
      </c>
      <c r="F94" s="36" t="str">
        <f>IF('Data Entry Table'!E91="Yes",'Data Entry Table'!G91,"")</f>
        <v/>
      </c>
      <c r="G94" s="36" t="str">
        <f>IF('Data Entry Table'!H91="","",'Data Entry Table'!H91)</f>
        <v/>
      </c>
      <c r="H94" s="129">
        <f>IF(Table_39[[#This Row],[Contributing to Increased or Improved Services?]]="No",0,IF('Data Entry Table'!L91="",0,'Data Entry Table'!L91))</f>
        <v>0</v>
      </c>
      <c r="I94" s="130">
        <f>IF(Table_39[[#This Row],[Contributing to Increased or Improved Services?]]="No",0,IF('Data Entry Table'!Q91="",0,'Data Entry Table'!Q91))</f>
        <v>0</v>
      </c>
    </row>
    <row r="95" spans="1:9" ht="22.5" customHeight="1" x14ac:dyDescent="0.2">
      <c r="A95" s="34" t="str">
        <f>IF('Data Entry Table'!A92="","",'Data Entry Table'!A92)</f>
        <v/>
      </c>
      <c r="B95" s="34" t="str">
        <f>IF('Data Entry Table'!B92="","",'Data Entry Table'!B92)</f>
        <v/>
      </c>
      <c r="C95" s="35" t="str">
        <f>IF('Data Entry Table'!C92="","",'Data Entry Table'!C92)</f>
        <v/>
      </c>
      <c r="D95" s="75" t="str">
        <f>IF('Data Entry Table'!E92="","",'Data Entry Table'!E92)</f>
        <v/>
      </c>
      <c r="E95" s="36" t="str">
        <f>IF('Data Entry Table'!F92="","",'Data Entry Table'!F92)</f>
        <v/>
      </c>
      <c r="F95" s="36" t="str">
        <f>IF('Data Entry Table'!E92="Yes",'Data Entry Table'!G92,"")</f>
        <v/>
      </c>
      <c r="G95" s="36" t="str">
        <f>IF('Data Entry Table'!H92="","",'Data Entry Table'!H92)</f>
        <v/>
      </c>
      <c r="H95" s="129">
        <f>IF(Table_39[[#This Row],[Contributing to Increased or Improved Services?]]="No",0,IF('Data Entry Table'!L92="",0,'Data Entry Table'!L92))</f>
        <v>0</v>
      </c>
      <c r="I95" s="130">
        <f>IF(Table_39[[#This Row],[Contributing to Increased or Improved Services?]]="No",0,IF('Data Entry Table'!Q92="",0,'Data Entry Table'!Q92))</f>
        <v>0</v>
      </c>
    </row>
    <row r="96" spans="1:9" ht="22.5" customHeight="1" x14ac:dyDescent="0.2">
      <c r="A96" s="34" t="str">
        <f>IF('Data Entry Table'!A93="","",'Data Entry Table'!A93)</f>
        <v/>
      </c>
      <c r="B96" s="34" t="str">
        <f>IF('Data Entry Table'!B93="","",'Data Entry Table'!B93)</f>
        <v/>
      </c>
      <c r="C96" s="35" t="str">
        <f>IF('Data Entry Table'!C93="","",'Data Entry Table'!C93)</f>
        <v/>
      </c>
      <c r="D96" s="36" t="str">
        <f>IF('Data Entry Table'!E93="","",'Data Entry Table'!E93)</f>
        <v/>
      </c>
      <c r="E96" s="36" t="str">
        <f>IF('Data Entry Table'!F93="","",'Data Entry Table'!F93)</f>
        <v/>
      </c>
      <c r="F96" s="36" t="str">
        <f>IF('Data Entry Table'!E93="Yes",'Data Entry Table'!G93,"")</f>
        <v/>
      </c>
      <c r="G96" s="36" t="str">
        <f>IF('Data Entry Table'!H93="","",'Data Entry Table'!H93)</f>
        <v/>
      </c>
      <c r="H96" s="129">
        <f>IF(Table_39[[#This Row],[Contributing to Increased or Improved Services?]]="No",0,IF('Data Entry Table'!L93="",0,'Data Entry Table'!L93))</f>
        <v>0</v>
      </c>
      <c r="I96" s="130">
        <f>IF(Table_39[[#This Row],[Contributing to Increased or Improved Services?]]="No",0,IF('Data Entry Table'!Q93="",0,'Data Entry Table'!Q93))</f>
        <v>0</v>
      </c>
    </row>
    <row r="97" spans="1:9" ht="22.5" customHeight="1" x14ac:dyDescent="0.2">
      <c r="A97" s="34" t="str">
        <f>IF('Data Entry Table'!A94="","",'Data Entry Table'!A94)</f>
        <v/>
      </c>
      <c r="B97" s="34" t="str">
        <f>IF('Data Entry Table'!B94="","",'Data Entry Table'!B94)</f>
        <v/>
      </c>
      <c r="C97" s="35" t="str">
        <f>IF('Data Entry Table'!C94="","",'Data Entry Table'!C94)</f>
        <v/>
      </c>
      <c r="D97" s="75" t="str">
        <f>IF('Data Entry Table'!E94="","",'Data Entry Table'!E94)</f>
        <v/>
      </c>
      <c r="E97" s="36" t="str">
        <f>IF('Data Entry Table'!F94="","",'Data Entry Table'!F94)</f>
        <v/>
      </c>
      <c r="F97" s="36" t="str">
        <f>IF('Data Entry Table'!E94="Yes",'Data Entry Table'!G94,"")</f>
        <v/>
      </c>
      <c r="G97" s="36" t="str">
        <f>IF('Data Entry Table'!H94="","",'Data Entry Table'!H94)</f>
        <v/>
      </c>
      <c r="H97" s="129">
        <f>IF(Table_39[[#This Row],[Contributing to Increased or Improved Services?]]="No",0,IF('Data Entry Table'!L94="",0,'Data Entry Table'!L94))</f>
        <v>0</v>
      </c>
      <c r="I97" s="130">
        <f>IF(Table_39[[#This Row],[Contributing to Increased or Improved Services?]]="No",0,IF('Data Entry Table'!Q94="",0,'Data Entry Table'!Q94))</f>
        <v>0</v>
      </c>
    </row>
    <row r="98" spans="1:9" ht="22.5" customHeight="1" x14ac:dyDescent="0.2">
      <c r="A98" s="34" t="str">
        <f>IF('Data Entry Table'!A95="","",'Data Entry Table'!A95)</f>
        <v/>
      </c>
      <c r="B98" s="34" t="str">
        <f>IF('Data Entry Table'!B95="","",'Data Entry Table'!B95)</f>
        <v/>
      </c>
      <c r="C98" s="35" t="str">
        <f>IF('Data Entry Table'!C95="","",'Data Entry Table'!C95)</f>
        <v/>
      </c>
      <c r="D98" s="36" t="str">
        <f>IF('Data Entry Table'!E95="","",'Data Entry Table'!E95)</f>
        <v/>
      </c>
      <c r="E98" s="36" t="str">
        <f>IF('Data Entry Table'!F95="","",'Data Entry Table'!F95)</f>
        <v/>
      </c>
      <c r="F98" s="36" t="str">
        <f>IF('Data Entry Table'!E95="Yes",'Data Entry Table'!G95,"")</f>
        <v/>
      </c>
      <c r="G98" s="36" t="str">
        <f>IF('Data Entry Table'!H95="","",'Data Entry Table'!H95)</f>
        <v/>
      </c>
      <c r="H98" s="129">
        <f>IF(Table_39[[#This Row],[Contributing to Increased or Improved Services?]]="No",0,IF('Data Entry Table'!L95="",0,'Data Entry Table'!L95))</f>
        <v>0</v>
      </c>
      <c r="I98" s="130">
        <f>IF(Table_39[[#This Row],[Contributing to Increased or Improved Services?]]="No",0,IF('Data Entry Table'!Q95="",0,'Data Entry Table'!Q95))</f>
        <v>0</v>
      </c>
    </row>
    <row r="99" spans="1:9" ht="22.5" customHeight="1" x14ac:dyDescent="0.2">
      <c r="A99" s="34" t="str">
        <f>IF('Data Entry Table'!A96="","",'Data Entry Table'!A96)</f>
        <v/>
      </c>
      <c r="B99" s="34" t="str">
        <f>IF('Data Entry Table'!B96="","",'Data Entry Table'!B96)</f>
        <v/>
      </c>
      <c r="C99" s="35" t="str">
        <f>IF('Data Entry Table'!C96="","",'Data Entry Table'!C96)</f>
        <v/>
      </c>
      <c r="D99" s="75" t="str">
        <f>IF('Data Entry Table'!E96="","",'Data Entry Table'!E96)</f>
        <v/>
      </c>
      <c r="E99" s="36" t="str">
        <f>IF('Data Entry Table'!F96="","",'Data Entry Table'!F96)</f>
        <v/>
      </c>
      <c r="F99" s="36" t="str">
        <f>IF('Data Entry Table'!E96="Yes",'Data Entry Table'!G96,"")</f>
        <v/>
      </c>
      <c r="G99" s="36" t="str">
        <f>IF('Data Entry Table'!H96="","",'Data Entry Table'!H96)</f>
        <v/>
      </c>
      <c r="H99" s="129">
        <f>IF(Table_39[[#This Row],[Contributing to Increased or Improved Services?]]="No",0,IF('Data Entry Table'!L96="",0,'Data Entry Table'!L96))</f>
        <v>0</v>
      </c>
      <c r="I99" s="130">
        <f>IF(Table_39[[#This Row],[Contributing to Increased or Improved Services?]]="No",0,IF('Data Entry Table'!Q96="",0,'Data Entry Table'!Q96))</f>
        <v>0</v>
      </c>
    </row>
    <row r="100" spans="1:9" ht="22.5" customHeight="1" x14ac:dyDescent="0.2">
      <c r="A100" s="34" t="str">
        <f>IF('Data Entry Table'!A97="","",'Data Entry Table'!A97)</f>
        <v/>
      </c>
      <c r="B100" s="34" t="str">
        <f>IF('Data Entry Table'!B97="","",'Data Entry Table'!B97)</f>
        <v/>
      </c>
      <c r="C100" s="35" t="str">
        <f>IF('Data Entry Table'!C97="","",'Data Entry Table'!C97)</f>
        <v/>
      </c>
      <c r="D100" s="36" t="str">
        <f>IF('Data Entry Table'!E97="","",'Data Entry Table'!E97)</f>
        <v/>
      </c>
      <c r="E100" s="36" t="str">
        <f>IF('Data Entry Table'!F97="","",'Data Entry Table'!F97)</f>
        <v/>
      </c>
      <c r="F100" s="36" t="str">
        <f>IF('Data Entry Table'!E97="Yes",'Data Entry Table'!G97,"")</f>
        <v/>
      </c>
      <c r="G100" s="36" t="str">
        <f>IF('Data Entry Table'!H97="","",'Data Entry Table'!H97)</f>
        <v/>
      </c>
      <c r="H100" s="129">
        <f>IF(Table_39[[#This Row],[Contributing to Increased or Improved Services?]]="No",0,IF('Data Entry Table'!L97="",0,'Data Entry Table'!L97))</f>
        <v>0</v>
      </c>
      <c r="I100" s="130">
        <f>IF(Table_39[[#This Row],[Contributing to Increased or Improved Services?]]="No",0,IF('Data Entry Table'!Q97="",0,'Data Entry Table'!Q97))</f>
        <v>0</v>
      </c>
    </row>
    <row r="101" spans="1:9" ht="22.5" customHeight="1" x14ac:dyDescent="0.2">
      <c r="A101" s="34" t="str">
        <f>IF('Data Entry Table'!A98="","",'Data Entry Table'!A98)</f>
        <v/>
      </c>
      <c r="B101" s="34" t="str">
        <f>IF('Data Entry Table'!B98="","",'Data Entry Table'!B98)</f>
        <v/>
      </c>
      <c r="C101" s="35" t="str">
        <f>IF('Data Entry Table'!C98="","",'Data Entry Table'!C98)</f>
        <v/>
      </c>
      <c r="D101" s="75" t="str">
        <f>IF('Data Entry Table'!E98="","",'Data Entry Table'!E98)</f>
        <v/>
      </c>
      <c r="E101" s="36" t="str">
        <f>IF('Data Entry Table'!F98="","",'Data Entry Table'!F98)</f>
        <v/>
      </c>
      <c r="F101" s="36" t="str">
        <f>IF('Data Entry Table'!E98="Yes",'Data Entry Table'!G98,"")</f>
        <v/>
      </c>
      <c r="G101" s="36" t="str">
        <f>IF('Data Entry Table'!H98="","",'Data Entry Table'!H98)</f>
        <v/>
      </c>
      <c r="H101" s="129">
        <f>IF(Table_39[[#This Row],[Contributing to Increased or Improved Services?]]="No",0,IF('Data Entry Table'!L98="",0,'Data Entry Table'!L98))</f>
        <v>0</v>
      </c>
      <c r="I101" s="130">
        <f>IF(Table_39[[#This Row],[Contributing to Increased or Improved Services?]]="No",0,IF('Data Entry Table'!Q98="",0,'Data Entry Table'!Q98))</f>
        <v>0</v>
      </c>
    </row>
    <row r="102" spans="1:9" ht="22.5" customHeight="1" x14ac:dyDescent="0.2">
      <c r="A102" s="34" t="str">
        <f>IF('Data Entry Table'!A99="","",'Data Entry Table'!A99)</f>
        <v/>
      </c>
      <c r="B102" s="34" t="str">
        <f>IF('Data Entry Table'!B99="","",'Data Entry Table'!B99)</f>
        <v/>
      </c>
      <c r="C102" s="35" t="str">
        <f>IF('Data Entry Table'!C99="","",'Data Entry Table'!C99)</f>
        <v/>
      </c>
      <c r="D102" s="36" t="str">
        <f>IF('Data Entry Table'!E99="","",'Data Entry Table'!E99)</f>
        <v/>
      </c>
      <c r="E102" s="36" t="str">
        <f>IF('Data Entry Table'!F99="","",'Data Entry Table'!F99)</f>
        <v/>
      </c>
      <c r="F102" s="36" t="str">
        <f>IF('Data Entry Table'!E99="Yes",'Data Entry Table'!G99,"")</f>
        <v/>
      </c>
      <c r="G102" s="36" t="str">
        <f>IF('Data Entry Table'!H99="","",'Data Entry Table'!H99)</f>
        <v/>
      </c>
      <c r="H102" s="129">
        <f>IF(Table_39[[#This Row],[Contributing to Increased or Improved Services?]]="No",0,IF('Data Entry Table'!L99="",0,'Data Entry Table'!L99))</f>
        <v>0</v>
      </c>
      <c r="I102" s="130">
        <f>IF(Table_39[[#This Row],[Contributing to Increased or Improved Services?]]="No",0,IF('Data Entry Table'!Q99="",0,'Data Entry Table'!Q99))</f>
        <v>0</v>
      </c>
    </row>
    <row r="103" spans="1:9" ht="22.5" customHeight="1" x14ac:dyDescent="0.2">
      <c r="A103" s="34" t="str">
        <f>IF('Data Entry Table'!A100="","",'Data Entry Table'!A100)</f>
        <v/>
      </c>
      <c r="B103" s="34" t="str">
        <f>IF('Data Entry Table'!B100="","",'Data Entry Table'!B100)</f>
        <v/>
      </c>
      <c r="C103" s="35" t="str">
        <f>IF('Data Entry Table'!C100="","",'Data Entry Table'!C100)</f>
        <v/>
      </c>
      <c r="D103" s="75" t="str">
        <f>IF('Data Entry Table'!E100="","",'Data Entry Table'!E100)</f>
        <v/>
      </c>
      <c r="E103" s="36" t="str">
        <f>IF('Data Entry Table'!F100="","",'Data Entry Table'!F100)</f>
        <v/>
      </c>
      <c r="F103" s="36" t="str">
        <f>IF('Data Entry Table'!E100="Yes",'Data Entry Table'!G100,"")</f>
        <v/>
      </c>
      <c r="G103" s="36" t="str">
        <f>IF('Data Entry Table'!H100="","",'Data Entry Table'!H100)</f>
        <v/>
      </c>
      <c r="H103" s="129">
        <f>IF(Table_39[[#This Row],[Contributing to Increased or Improved Services?]]="No",0,IF('Data Entry Table'!L100="",0,'Data Entry Table'!L100))</f>
        <v>0</v>
      </c>
      <c r="I103" s="130">
        <f>IF(Table_39[[#This Row],[Contributing to Increased or Improved Services?]]="No",0,IF('Data Entry Table'!Q100="",0,'Data Entry Table'!Q100))</f>
        <v>0</v>
      </c>
    </row>
    <row r="104" spans="1:9" ht="22.5" customHeight="1" x14ac:dyDescent="0.2">
      <c r="A104" s="34" t="str">
        <f>IF('Data Entry Table'!A101="","",'Data Entry Table'!A101)</f>
        <v/>
      </c>
      <c r="B104" s="34" t="str">
        <f>IF('Data Entry Table'!B101="","",'Data Entry Table'!B101)</f>
        <v/>
      </c>
      <c r="C104" s="35" t="str">
        <f>IF('Data Entry Table'!C101="","",'Data Entry Table'!C101)</f>
        <v/>
      </c>
      <c r="D104" s="36" t="str">
        <f>IF('Data Entry Table'!E101="","",'Data Entry Table'!E101)</f>
        <v/>
      </c>
      <c r="E104" s="36" t="str">
        <f>IF('Data Entry Table'!F101="","",'Data Entry Table'!F101)</f>
        <v/>
      </c>
      <c r="F104" s="36" t="str">
        <f>IF('Data Entry Table'!E101="Yes",'Data Entry Table'!G101,"")</f>
        <v/>
      </c>
      <c r="G104" s="36" t="str">
        <f>IF('Data Entry Table'!H101="","",'Data Entry Table'!H101)</f>
        <v/>
      </c>
      <c r="H104" s="129">
        <f>IF(Table_39[[#This Row],[Contributing to Increased or Improved Services?]]="No",0,IF('Data Entry Table'!L101="",0,'Data Entry Table'!L101))</f>
        <v>0</v>
      </c>
      <c r="I104" s="130">
        <f>IF(Table_39[[#This Row],[Contributing to Increased or Improved Services?]]="No",0,IF('Data Entry Table'!Q101="",0,'Data Entry Table'!Q101))</f>
        <v>0</v>
      </c>
    </row>
    <row r="105" spans="1:9" ht="22.5" customHeight="1" x14ac:dyDescent="0.2">
      <c r="A105" s="34" t="str">
        <f>IF('Data Entry Table'!A102="","",'Data Entry Table'!A102)</f>
        <v/>
      </c>
      <c r="B105" s="34" t="str">
        <f>IF('Data Entry Table'!B102="","",'Data Entry Table'!B102)</f>
        <v/>
      </c>
      <c r="C105" s="35" t="str">
        <f>IF('Data Entry Table'!C102="","",'Data Entry Table'!C102)</f>
        <v/>
      </c>
      <c r="D105" s="75" t="str">
        <f>IF('Data Entry Table'!E102="","",'Data Entry Table'!E102)</f>
        <v/>
      </c>
      <c r="E105" s="36" t="str">
        <f>IF('Data Entry Table'!F102="","",'Data Entry Table'!F102)</f>
        <v/>
      </c>
      <c r="F105" s="36" t="str">
        <f>IF('Data Entry Table'!E102="Yes",'Data Entry Table'!G102,"")</f>
        <v/>
      </c>
      <c r="G105" s="36" t="str">
        <f>IF('Data Entry Table'!H102="","",'Data Entry Table'!H102)</f>
        <v/>
      </c>
      <c r="H105" s="129">
        <f>IF(Table_39[[#This Row],[Contributing to Increased or Improved Services?]]="No",0,IF('Data Entry Table'!L102="",0,'Data Entry Table'!L102))</f>
        <v>0</v>
      </c>
      <c r="I105" s="130">
        <f>IF(Table_39[[#This Row],[Contributing to Increased or Improved Services?]]="No",0,IF('Data Entry Table'!Q102="",0,'Data Entry Table'!Q102))</f>
        <v>0</v>
      </c>
    </row>
    <row r="106" spans="1:9" ht="22.5" customHeight="1" x14ac:dyDescent="0.2">
      <c r="A106" s="34" t="str">
        <f>IF('Data Entry Table'!A103="","",'Data Entry Table'!A103)</f>
        <v/>
      </c>
      <c r="B106" s="34" t="str">
        <f>IF('Data Entry Table'!B103="","",'Data Entry Table'!B103)</f>
        <v/>
      </c>
      <c r="C106" s="35" t="str">
        <f>IF('Data Entry Table'!C103="","",'Data Entry Table'!C103)</f>
        <v/>
      </c>
      <c r="D106" s="36" t="str">
        <f>IF('Data Entry Table'!E103="","",'Data Entry Table'!E103)</f>
        <v/>
      </c>
      <c r="E106" s="36" t="str">
        <f>IF('Data Entry Table'!F103="","",'Data Entry Table'!F103)</f>
        <v/>
      </c>
      <c r="F106" s="36" t="str">
        <f>IF('Data Entry Table'!E103="Yes",'Data Entry Table'!G103,"")</f>
        <v/>
      </c>
      <c r="G106" s="36" t="str">
        <f>IF('Data Entry Table'!H103="","",'Data Entry Table'!H103)</f>
        <v/>
      </c>
      <c r="H106" s="129">
        <f>IF(Table_39[[#This Row],[Contributing to Increased or Improved Services?]]="No",0,IF('Data Entry Table'!L103="",0,'Data Entry Table'!L103))</f>
        <v>0</v>
      </c>
      <c r="I106" s="130">
        <f>IF(Table_39[[#This Row],[Contributing to Increased or Improved Services?]]="No",0,IF('Data Entry Table'!Q103="",0,'Data Entry Table'!Q103))</f>
        <v>0</v>
      </c>
    </row>
    <row r="107" spans="1:9" ht="22.5" customHeight="1" x14ac:dyDescent="0.2">
      <c r="A107" s="34" t="str">
        <f>IF('Data Entry Table'!A104="","",'Data Entry Table'!A104)</f>
        <v/>
      </c>
      <c r="B107" s="34" t="str">
        <f>IF('Data Entry Table'!B104="","",'Data Entry Table'!B104)</f>
        <v/>
      </c>
      <c r="C107" s="35" t="str">
        <f>IF('Data Entry Table'!C104="","",'Data Entry Table'!C104)</f>
        <v/>
      </c>
      <c r="D107" s="75" t="str">
        <f>IF('Data Entry Table'!E104="","",'Data Entry Table'!E104)</f>
        <v/>
      </c>
      <c r="E107" s="36" t="str">
        <f>IF('Data Entry Table'!F104="","",'Data Entry Table'!F104)</f>
        <v/>
      </c>
      <c r="F107" s="36" t="str">
        <f>IF('Data Entry Table'!E104="Yes",'Data Entry Table'!G104,"")</f>
        <v/>
      </c>
      <c r="G107" s="36" t="str">
        <f>IF('Data Entry Table'!H104="","",'Data Entry Table'!H104)</f>
        <v/>
      </c>
      <c r="H107" s="129">
        <f>IF(Table_39[[#This Row],[Contributing to Increased or Improved Services?]]="No",0,IF('Data Entry Table'!L104="",0,'Data Entry Table'!L104))</f>
        <v>0</v>
      </c>
      <c r="I107" s="130">
        <f>IF(Table_39[[#This Row],[Contributing to Increased or Improved Services?]]="No",0,IF('Data Entry Table'!Q104="",0,'Data Entry Table'!Q104))</f>
        <v>0</v>
      </c>
    </row>
    <row r="108" spans="1:9" ht="22.5" customHeight="1" x14ac:dyDescent="0.2">
      <c r="A108" s="34" t="str">
        <f>IF('Data Entry Table'!A105="","",'Data Entry Table'!A105)</f>
        <v/>
      </c>
      <c r="B108" s="34" t="str">
        <f>IF('Data Entry Table'!B105="","",'Data Entry Table'!B105)</f>
        <v/>
      </c>
      <c r="C108" s="35" t="str">
        <f>IF('Data Entry Table'!C105="","",'Data Entry Table'!C105)</f>
        <v/>
      </c>
      <c r="D108" s="36" t="str">
        <f>IF('Data Entry Table'!E105="","",'Data Entry Table'!E105)</f>
        <v/>
      </c>
      <c r="E108" s="36" t="str">
        <f>IF('Data Entry Table'!F105="","",'Data Entry Table'!F105)</f>
        <v/>
      </c>
      <c r="F108" s="36" t="str">
        <f>IF('Data Entry Table'!E105="Yes",'Data Entry Table'!G105,"")</f>
        <v/>
      </c>
      <c r="G108" s="36" t="str">
        <f>IF('Data Entry Table'!H105="","",'Data Entry Table'!H105)</f>
        <v/>
      </c>
      <c r="H108" s="129">
        <f>IF(Table_39[[#This Row],[Contributing to Increased or Improved Services?]]="No",0,IF('Data Entry Table'!L105="",0,'Data Entry Table'!L105))</f>
        <v>0</v>
      </c>
      <c r="I108" s="130">
        <f>IF(Table_39[[#This Row],[Contributing to Increased or Improved Services?]]="No",0,IF('Data Entry Table'!Q105="",0,'Data Entry Table'!Q105))</f>
        <v>0</v>
      </c>
    </row>
    <row r="109" spans="1:9" ht="22.5" customHeight="1" x14ac:dyDescent="0.2">
      <c r="A109" s="34" t="str">
        <f>IF('Data Entry Table'!A106="","",'Data Entry Table'!A106)</f>
        <v/>
      </c>
      <c r="B109" s="34" t="str">
        <f>IF('Data Entry Table'!B106="","",'Data Entry Table'!B106)</f>
        <v/>
      </c>
      <c r="C109" s="35" t="str">
        <f>IF('Data Entry Table'!C106="","",'Data Entry Table'!C106)</f>
        <v/>
      </c>
      <c r="D109" s="75" t="str">
        <f>IF('Data Entry Table'!E106="","",'Data Entry Table'!E106)</f>
        <v/>
      </c>
      <c r="E109" s="36" t="str">
        <f>IF('Data Entry Table'!F106="","",'Data Entry Table'!F106)</f>
        <v/>
      </c>
      <c r="F109" s="36" t="str">
        <f>IF('Data Entry Table'!E106="Yes",'Data Entry Table'!G106,"")</f>
        <v/>
      </c>
      <c r="G109" s="36" t="str">
        <f>IF('Data Entry Table'!H106="","",'Data Entry Table'!H106)</f>
        <v/>
      </c>
      <c r="H109" s="129">
        <f>IF(Table_39[[#This Row],[Contributing to Increased or Improved Services?]]="No",0,IF('Data Entry Table'!L106="",0,'Data Entry Table'!L106))</f>
        <v>0</v>
      </c>
      <c r="I109" s="130">
        <f>IF(Table_39[[#This Row],[Contributing to Increased or Improved Services?]]="No",0,IF('Data Entry Table'!Q106="",0,'Data Entry Table'!Q106))</f>
        <v>0</v>
      </c>
    </row>
    <row r="110" spans="1:9" ht="22.5" customHeight="1" x14ac:dyDescent="0.2">
      <c r="A110" s="34" t="str">
        <f>IF('Data Entry Table'!A107="","",'Data Entry Table'!A107)</f>
        <v/>
      </c>
      <c r="B110" s="34" t="str">
        <f>IF('Data Entry Table'!B107="","",'Data Entry Table'!B107)</f>
        <v/>
      </c>
      <c r="C110" s="35" t="str">
        <f>IF('Data Entry Table'!C107="","",'Data Entry Table'!C107)</f>
        <v/>
      </c>
      <c r="D110" s="36" t="str">
        <f>IF('Data Entry Table'!E107="","",'Data Entry Table'!E107)</f>
        <v/>
      </c>
      <c r="E110" s="36" t="str">
        <f>IF('Data Entry Table'!F107="","",'Data Entry Table'!F107)</f>
        <v/>
      </c>
      <c r="F110" s="36" t="str">
        <f>IF('Data Entry Table'!E107="Yes",'Data Entry Table'!G107,"")</f>
        <v/>
      </c>
      <c r="G110" s="36" t="str">
        <f>IF('Data Entry Table'!H107="","",'Data Entry Table'!H107)</f>
        <v/>
      </c>
      <c r="H110" s="129">
        <f>IF(Table_39[[#This Row],[Contributing to Increased or Improved Services?]]="No",0,IF('Data Entry Table'!L107="",0,'Data Entry Table'!L107))</f>
        <v>0</v>
      </c>
      <c r="I110" s="130">
        <f>IF(Table_39[[#This Row],[Contributing to Increased or Improved Services?]]="No",0,IF('Data Entry Table'!Q107="",0,'Data Entry Table'!Q107))</f>
        <v>0</v>
      </c>
    </row>
    <row r="111" spans="1:9" ht="22.5" customHeight="1" x14ac:dyDescent="0.2">
      <c r="A111" s="34" t="str">
        <f>IF('Data Entry Table'!A108="","",'Data Entry Table'!A108)</f>
        <v/>
      </c>
      <c r="B111" s="34" t="str">
        <f>IF('Data Entry Table'!B108="","",'Data Entry Table'!B108)</f>
        <v/>
      </c>
      <c r="C111" s="35" t="str">
        <f>IF('Data Entry Table'!C108="","",'Data Entry Table'!C108)</f>
        <v/>
      </c>
      <c r="D111" s="75" t="str">
        <f>IF('Data Entry Table'!E108="","",'Data Entry Table'!E108)</f>
        <v/>
      </c>
      <c r="E111" s="36" t="str">
        <f>IF('Data Entry Table'!F108="","",'Data Entry Table'!F108)</f>
        <v/>
      </c>
      <c r="F111" s="36" t="str">
        <f>IF('Data Entry Table'!E108="Yes",'Data Entry Table'!G108,"")</f>
        <v/>
      </c>
      <c r="G111" s="36" t="str">
        <f>IF('Data Entry Table'!H108="","",'Data Entry Table'!H108)</f>
        <v/>
      </c>
      <c r="H111" s="129">
        <f>IF(Table_39[[#This Row],[Contributing to Increased or Improved Services?]]="No",0,IF('Data Entry Table'!L108="",0,'Data Entry Table'!L108))</f>
        <v>0</v>
      </c>
      <c r="I111" s="130">
        <f>IF(Table_39[[#This Row],[Contributing to Increased or Improved Services?]]="No",0,IF('Data Entry Table'!Q108="",0,'Data Entry Table'!Q108))</f>
        <v>0</v>
      </c>
    </row>
    <row r="112" spans="1:9" ht="22.5" customHeight="1" x14ac:dyDescent="0.2">
      <c r="A112" s="34" t="str">
        <f>IF('Data Entry Table'!A109="","",'Data Entry Table'!A109)</f>
        <v/>
      </c>
      <c r="B112" s="34" t="str">
        <f>IF('Data Entry Table'!B109="","",'Data Entry Table'!B109)</f>
        <v/>
      </c>
      <c r="C112" s="35" t="str">
        <f>IF('Data Entry Table'!C109="","",'Data Entry Table'!C109)</f>
        <v/>
      </c>
      <c r="D112" s="36" t="str">
        <f>IF('Data Entry Table'!E109="","",'Data Entry Table'!E109)</f>
        <v/>
      </c>
      <c r="E112" s="36" t="str">
        <f>IF('Data Entry Table'!F109="","",'Data Entry Table'!F109)</f>
        <v/>
      </c>
      <c r="F112" s="36" t="str">
        <f>IF('Data Entry Table'!E109="Yes",'Data Entry Table'!G109,"")</f>
        <v/>
      </c>
      <c r="G112" s="36" t="str">
        <f>IF('Data Entry Table'!H109="","",'Data Entry Table'!H109)</f>
        <v/>
      </c>
      <c r="H112" s="129">
        <f>IF(Table_39[[#This Row],[Contributing to Increased or Improved Services?]]="No",0,IF('Data Entry Table'!L109="",0,'Data Entry Table'!L109))</f>
        <v>0</v>
      </c>
      <c r="I112" s="130">
        <f>IF(Table_39[[#This Row],[Contributing to Increased or Improved Services?]]="No",0,IF('Data Entry Table'!Q109="",0,'Data Entry Table'!Q109))</f>
        <v>0</v>
      </c>
    </row>
    <row r="113" spans="1:9" ht="22.5" customHeight="1" x14ac:dyDescent="0.2">
      <c r="A113" s="34" t="str">
        <f>IF('Data Entry Table'!A110="","",'Data Entry Table'!A110)</f>
        <v/>
      </c>
      <c r="B113" s="34" t="str">
        <f>IF('Data Entry Table'!B110="","",'Data Entry Table'!B110)</f>
        <v/>
      </c>
      <c r="C113" s="35" t="str">
        <f>IF('Data Entry Table'!C110="","",'Data Entry Table'!C110)</f>
        <v/>
      </c>
      <c r="D113" s="75" t="str">
        <f>IF('Data Entry Table'!E110="","",'Data Entry Table'!E110)</f>
        <v/>
      </c>
      <c r="E113" s="36" t="str">
        <f>IF('Data Entry Table'!F110="","",'Data Entry Table'!F110)</f>
        <v/>
      </c>
      <c r="F113" s="36" t="str">
        <f>IF('Data Entry Table'!E110="Yes",'Data Entry Table'!G110,"")</f>
        <v/>
      </c>
      <c r="G113" s="36" t="str">
        <f>IF('Data Entry Table'!H110="","",'Data Entry Table'!H110)</f>
        <v/>
      </c>
      <c r="H113" s="129">
        <f>IF(Table_39[[#This Row],[Contributing to Increased or Improved Services?]]="No",0,IF('Data Entry Table'!L110="",0,'Data Entry Table'!L110))</f>
        <v>0</v>
      </c>
      <c r="I113" s="130">
        <f>IF(Table_39[[#This Row],[Contributing to Increased or Improved Services?]]="No",0,IF('Data Entry Table'!Q110="",0,'Data Entry Table'!Q110))</f>
        <v>0</v>
      </c>
    </row>
    <row r="114" spans="1:9" ht="22.5" customHeight="1" x14ac:dyDescent="0.2">
      <c r="A114" s="34" t="str">
        <f>IF('Data Entry Table'!A111="","",'Data Entry Table'!A111)</f>
        <v/>
      </c>
      <c r="B114" s="34" t="str">
        <f>IF('Data Entry Table'!B111="","",'Data Entry Table'!B111)</f>
        <v/>
      </c>
      <c r="C114" s="35" t="str">
        <f>IF('Data Entry Table'!C111="","",'Data Entry Table'!C111)</f>
        <v/>
      </c>
      <c r="D114" s="36" t="str">
        <f>IF('Data Entry Table'!E111="","",'Data Entry Table'!E111)</f>
        <v/>
      </c>
      <c r="E114" s="36" t="str">
        <f>IF('Data Entry Table'!F111="","",'Data Entry Table'!F111)</f>
        <v/>
      </c>
      <c r="F114" s="36" t="str">
        <f>IF('Data Entry Table'!E111="Yes",'Data Entry Table'!G111,"")</f>
        <v/>
      </c>
      <c r="G114" s="36" t="str">
        <f>IF('Data Entry Table'!H111="","",'Data Entry Table'!H111)</f>
        <v/>
      </c>
      <c r="H114" s="129">
        <f>IF(Table_39[[#This Row],[Contributing to Increased or Improved Services?]]="No",0,IF('Data Entry Table'!L111="",0,'Data Entry Table'!L111))</f>
        <v>0</v>
      </c>
      <c r="I114" s="130">
        <f>IF(Table_39[[#This Row],[Contributing to Increased or Improved Services?]]="No",0,IF('Data Entry Table'!Q111="",0,'Data Entry Table'!Q111))</f>
        <v>0</v>
      </c>
    </row>
    <row r="115" spans="1:9" ht="22.5" customHeight="1" x14ac:dyDescent="0.2">
      <c r="A115" s="34" t="str">
        <f>IF('Data Entry Table'!A112="","",'Data Entry Table'!A112)</f>
        <v/>
      </c>
      <c r="B115" s="34" t="str">
        <f>IF('Data Entry Table'!B112="","",'Data Entry Table'!B112)</f>
        <v/>
      </c>
      <c r="C115" s="35" t="str">
        <f>IF('Data Entry Table'!C112="","",'Data Entry Table'!C112)</f>
        <v/>
      </c>
      <c r="D115" s="75" t="str">
        <f>IF('Data Entry Table'!E112="","",'Data Entry Table'!E112)</f>
        <v/>
      </c>
      <c r="E115" s="36" t="str">
        <f>IF('Data Entry Table'!F112="","",'Data Entry Table'!F112)</f>
        <v/>
      </c>
      <c r="F115" s="36" t="str">
        <f>IF('Data Entry Table'!E112="Yes",'Data Entry Table'!G112,"")</f>
        <v/>
      </c>
      <c r="G115" s="36" t="str">
        <f>IF('Data Entry Table'!H112="","",'Data Entry Table'!H112)</f>
        <v/>
      </c>
      <c r="H115" s="129">
        <f>IF(Table_39[[#This Row],[Contributing to Increased or Improved Services?]]="No",0,IF('Data Entry Table'!L112="",0,'Data Entry Table'!L112))</f>
        <v>0</v>
      </c>
      <c r="I115" s="130">
        <f>IF(Table_39[[#This Row],[Contributing to Increased or Improved Services?]]="No",0,IF('Data Entry Table'!Q112="",0,'Data Entry Table'!Q112))</f>
        <v>0</v>
      </c>
    </row>
    <row r="116" spans="1:9" ht="22.5" customHeight="1" x14ac:dyDescent="0.2">
      <c r="A116" s="34" t="str">
        <f>IF('Data Entry Table'!A113="","",'Data Entry Table'!A113)</f>
        <v/>
      </c>
      <c r="B116" s="34" t="str">
        <f>IF('Data Entry Table'!B113="","",'Data Entry Table'!B113)</f>
        <v/>
      </c>
      <c r="C116" s="35" t="str">
        <f>IF('Data Entry Table'!C113="","",'Data Entry Table'!C113)</f>
        <v/>
      </c>
      <c r="D116" s="36" t="str">
        <f>IF('Data Entry Table'!E113="","",'Data Entry Table'!E113)</f>
        <v/>
      </c>
      <c r="E116" s="36" t="str">
        <f>IF('Data Entry Table'!F113="","",'Data Entry Table'!F113)</f>
        <v/>
      </c>
      <c r="F116" s="36" t="str">
        <f>IF('Data Entry Table'!E113="Yes",'Data Entry Table'!G113,"")</f>
        <v/>
      </c>
      <c r="G116" s="36" t="str">
        <f>IF('Data Entry Table'!H113="","",'Data Entry Table'!H113)</f>
        <v/>
      </c>
      <c r="H116" s="129">
        <f>IF(Table_39[[#This Row],[Contributing to Increased or Improved Services?]]="No",0,IF('Data Entry Table'!L113="",0,'Data Entry Table'!L113))</f>
        <v>0</v>
      </c>
      <c r="I116" s="130">
        <f>IF(Table_39[[#This Row],[Contributing to Increased or Improved Services?]]="No",0,IF('Data Entry Table'!Q113="",0,'Data Entry Table'!Q113))</f>
        <v>0</v>
      </c>
    </row>
    <row r="117" spans="1:9" ht="22.5" customHeight="1" x14ac:dyDescent="0.2">
      <c r="A117" s="34" t="str">
        <f>IF('Data Entry Table'!A114="","",'Data Entry Table'!A114)</f>
        <v/>
      </c>
      <c r="B117" s="34" t="str">
        <f>IF('Data Entry Table'!B114="","",'Data Entry Table'!B114)</f>
        <v/>
      </c>
      <c r="C117" s="35" t="str">
        <f>IF('Data Entry Table'!C114="","",'Data Entry Table'!C114)</f>
        <v/>
      </c>
      <c r="D117" s="75" t="str">
        <f>IF('Data Entry Table'!E114="","",'Data Entry Table'!E114)</f>
        <v/>
      </c>
      <c r="E117" s="36" t="str">
        <f>IF('Data Entry Table'!F114="","",'Data Entry Table'!F114)</f>
        <v/>
      </c>
      <c r="F117" s="36" t="str">
        <f>IF('Data Entry Table'!E114="Yes",'Data Entry Table'!G114,"")</f>
        <v/>
      </c>
      <c r="G117" s="36" t="str">
        <f>IF('Data Entry Table'!H114="","",'Data Entry Table'!H114)</f>
        <v/>
      </c>
      <c r="H117" s="129">
        <f>IF(Table_39[[#This Row],[Contributing to Increased or Improved Services?]]="No",0,IF('Data Entry Table'!L114="",0,'Data Entry Table'!L114))</f>
        <v>0</v>
      </c>
      <c r="I117" s="130">
        <f>IF(Table_39[[#This Row],[Contributing to Increased or Improved Services?]]="No",0,IF('Data Entry Table'!Q114="",0,'Data Entry Table'!Q114))</f>
        <v>0</v>
      </c>
    </row>
    <row r="118" spans="1:9" ht="22.5" customHeight="1" x14ac:dyDescent="0.2">
      <c r="A118" s="34" t="str">
        <f>IF('Data Entry Table'!A115="","",'Data Entry Table'!A115)</f>
        <v/>
      </c>
      <c r="B118" s="34" t="str">
        <f>IF('Data Entry Table'!B115="","",'Data Entry Table'!B115)</f>
        <v/>
      </c>
      <c r="C118" s="35" t="str">
        <f>IF('Data Entry Table'!C115="","",'Data Entry Table'!C115)</f>
        <v/>
      </c>
      <c r="D118" s="36" t="str">
        <f>IF('Data Entry Table'!E115="","",'Data Entry Table'!E115)</f>
        <v/>
      </c>
      <c r="E118" s="36" t="str">
        <f>IF('Data Entry Table'!F115="","",'Data Entry Table'!F115)</f>
        <v/>
      </c>
      <c r="F118" s="36" t="str">
        <f>IF('Data Entry Table'!E115="Yes",'Data Entry Table'!G115,"")</f>
        <v/>
      </c>
      <c r="G118" s="36" t="str">
        <f>IF('Data Entry Table'!H115="","",'Data Entry Table'!H115)</f>
        <v/>
      </c>
      <c r="H118" s="129">
        <f>IF(Table_39[[#This Row],[Contributing to Increased or Improved Services?]]="No",0,IF('Data Entry Table'!L115="",0,'Data Entry Table'!L115))</f>
        <v>0</v>
      </c>
      <c r="I118" s="130">
        <f>IF(Table_39[[#This Row],[Contributing to Increased or Improved Services?]]="No",0,IF('Data Entry Table'!Q115="",0,'Data Entry Table'!Q115))</f>
        <v>0</v>
      </c>
    </row>
    <row r="119" spans="1:9" ht="22.5" customHeight="1" x14ac:dyDescent="0.2">
      <c r="A119" s="34" t="str">
        <f>IF('Data Entry Table'!A116="","",'Data Entry Table'!A116)</f>
        <v/>
      </c>
      <c r="B119" s="34" t="str">
        <f>IF('Data Entry Table'!B116="","",'Data Entry Table'!B116)</f>
        <v/>
      </c>
      <c r="C119" s="35" t="str">
        <f>IF('Data Entry Table'!C116="","",'Data Entry Table'!C116)</f>
        <v/>
      </c>
      <c r="D119" s="75" t="str">
        <f>IF('Data Entry Table'!E116="","",'Data Entry Table'!E116)</f>
        <v/>
      </c>
      <c r="E119" s="36" t="str">
        <f>IF('Data Entry Table'!F116="","",'Data Entry Table'!F116)</f>
        <v/>
      </c>
      <c r="F119" s="36" t="str">
        <f>IF('Data Entry Table'!E116="Yes",'Data Entry Table'!G116,"")</f>
        <v/>
      </c>
      <c r="G119" s="36" t="str">
        <f>IF('Data Entry Table'!H116="","",'Data Entry Table'!H116)</f>
        <v/>
      </c>
      <c r="H119" s="129">
        <f>IF(Table_39[[#This Row],[Contributing to Increased or Improved Services?]]="No",0,IF('Data Entry Table'!L116="",0,'Data Entry Table'!L116))</f>
        <v>0</v>
      </c>
      <c r="I119" s="130">
        <f>IF(Table_39[[#This Row],[Contributing to Increased or Improved Services?]]="No",0,IF('Data Entry Table'!Q116="",0,'Data Entry Table'!Q116))</f>
        <v>0</v>
      </c>
    </row>
    <row r="120" spans="1:9" ht="22.5" customHeight="1" x14ac:dyDescent="0.2">
      <c r="A120" s="34" t="str">
        <f>IF('Data Entry Table'!A117="","",'Data Entry Table'!A117)</f>
        <v/>
      </c>
      <c r="B120" s="34" t="str">
        <f>IF('Data Entry Table'!B117="","",'Data Entry Table'!B117)</f>
        <v/>
      </c>
      <c r="C120" s="35" t="str">
        <f>IF('Data Entry Table'!C117="","",'Data Entry Table'!C117)</f>
        <v/>
      </c>
      <c r="D120" s="36" t="str">
        <f>IF('Data Entry Table'!E117="","",'Data Entry Table'!E117)</f>
        <v/>
      </c>
      <c r="E120" s="36" t="str">
        <f>IF('Data Entry Table'!F117="","",'Data Entry Table'!F117)</f>
        <v/>
      </c>
      <c r="F120" s="36" t="str">
        <f>IF('Data Entry Table'!E117="Yes",'Data Entry Table'!G117,"")</f>
        <v/>
      </c>
      <c r="G120" s="36" t="str">
        <f>IF('Data Entry Table'!H117="","",'Data Entry Table'!H117)</f>
        <v/>
      </c>
      <c r="H120" s="129">
        <f>IF(Table_39[[#This Row],[Contributing to Increased or Improved Services?]]="No",0,IF('Data Entry Table'!L117="",0,'Data Entry Table'!L117))</f>
        <v>0</v>
      </c>
      <c r="I120" s="130">
        <f>IF(Table_39[[#This Row],[Contributing to Increased or Improved Services?]]="No",0,IF('Data Entry Table'!Q117="",0,'Data Entry Table'!Q117))</f>
        <v>0</v>
      </c>
    </row>
    <row r="121" spans="1:9" ht="22.5" customHeight="1" x14ac:dyDescent="0.2">
      <c r="A121" s="34" t="str">
        <f>IF('Data Entry Table'!A118="","",'Data Entry Table'!A118)</f>
        <v/>
      </c>
      <c r="B121" s="34" t="str">
        <f>IF('Data Entry Table'!B118="","",'Data Entry Table'!B118)</f>
        <v/>
      </c>
      <c r="C121" s="35" t="str">
        <f>IF('Data Entry Table'!C118="","",'Data Entry Table'!C118)</f>
        <v/>
      </c>
      <c r="D121" s="75" t="str">
        <f>IF('Data Entry Table'!E118="","",'Data Entry Table'!E118)</f>
        <v/>
      </c>
      <c r="E121" s="36" t="str">
        <f>IF('Data Entry Table'!F118="","",'Data Entry Table'!F118)</f>
        <v/>
      </c>
      <c r="F121" s="36" t="str">
        <f>IF('Data Entry Table'!E118="Yes",'Data Entry Table'!G118,"")</f>
        <v/>
      </c>
      <c r="G121" s="36" t="str">
        <f>IF('Data Entry Table'!H118="","",'Data Entry Table'!H118)</f>
        <v/>
      </c>
      <c r="H121" s="129">
        <f>IF(Table_39[[#This Row],[Contributing to Increased or Improved Services?]]="No",0,IF('Data Entry Table'!L118="",0,'Data Entry Table'!L118))</f>
        <v>0</v>
      </c>
      <c r="I121" s="130">
        <f>IF(Table_39[[#This Row],[Contributing to Increased or Improved Services?]]="No",0,IF('Data Entry Table'!Q118="",0,'Data Entry Table'!Q118))</f>
        <v>0</v>
      </c>
    </row>
    <row r="122" spans="1:9" ht="22.5" customHeight="1" x14ac:dyDescent="0.2">
      <c r="A122" s="34" t="str">
        <f>IF('Data Entry Table'!A119="","",'Data Entry Table'!A119)</f>
        <v/>
      </c>
      <c r="B122" s="34" t="str">
        <f>IF('Data Entry Table'!B119="","",'Data Entry Table'!B119)</f>
        <v/>
      </c>
      <c r="C122" s="35" t="str">
        <f>IF('Data Entry Table'!C119="","",'Data Entry Table'!C119)</f>
        <v/>
      </c>
      <c r="D122" s="36" t="str">
        <f>IF('Data Entry Table'!E119="","",'Data Entry Table'!E119)</f>
        <v/>
      </c>
      <c r="E122" s="36" t="str">
        <f>IF('Data Entry Table'!F119="","",'Data Entry Table'!F119)</f>
        <v/>
      </c>
      <c r="F122" s="36" t="str">
        <f>IF('Data Entry Table'!E119="Yes",'Data Entry Table'!G119,"")</f>
        <v/>
      </c>
      <c r="G122" s="36" t="str">
        <f>IF('Data Entry Table'!H119="","",'Data Entry Table'!H119)</f>
        <v/>
      </c>
      <c r="H122" s="129">
        <f>IF(Table_39[[#This Row],[Contributing to Increased or Improved Services?]]="No",0,IF('Data Entry Table'!L119="",0,'Data Entry Table'!L119))</f>
        <v>0</v>
      </c>
      <c r="I122" s="130">
        <f>IF(Table_39[[#This Row],[Contributing to Increased or Improved Services?]]="No",0,IF('Data Entry Table'!Q119="",0,'Data Entry Table'!Q119))</f>
        <v>0</v>
      </c>
    </row>
    <row r="123" spans="1:9" ht="22.5" customHeight="1" x14ac:dyDescent="0.2">
      <c r="A123" s="34" t="str">
        <f>IF('Data Entry Table'!A120="","",'Data Entry Table'!A120)</f>
        <v/>
      </c>
      <c r="B123" s="34" t="str">
        <f>IF('Data Entry Table'!B120="","",'Data Entry Table'!B120)</f>
        <v/>
      </c>
      <c r="C123" s="35" t="str">
        <f>IF('Data Entry Table'!C120="","",'Data Entry Table'!C120)</f>
        <v/>
      </c>
      <c r="D123" s="75" t="str">
        <f>IF('Data Entry Table'!E120="","",'Data Entry Table'!E120)</f>
        <v/>
      </c>
      <c r="E123" s="36" t="str">
        <f>IF('Data Entry Table'!F120="","",'Data Entry Table'!F120)</f>
        <v/>
      </c>
      <c r="F123" s="36" t="str">
        <f>IF('Data Entry Table'!E120="Yes",'Data Entry Table'!G120,"")</f>
        <v/>
      </c>
      <c r="G123" s="36" t="str">
        <f>IF('Data Entry Table'!H120="","",'Data Entry Table'!H120)</f>
        <v/>
      </c>
      <c r="H123" s="129">
        <f>IF(Table_39[[#This Row],[Contributing to Increased or Improved Services?]]="No",0,IF('Data Entry Table'!L120="",0,'Data Entry Table'!L120))</f>
        <v>0</v>
      </c>
      <c r="I123" s="130">
        <f>IF(Table_39[[#This Row],[Contributing to Increased or Improved Services?]]="No",0,IF('Data Entry Table'!Q120="",0,'Data Entry Table'!Q120))</f>
        <v>0</v>
      </c>
    </row>
    <row r="124" spans="1:9" ht="22.5" customHeight="1" x14ac:dyDescent="0.2">
      <c r="A124" s="34" t="str">
        <f>IF('Data Entry Table'!A121="","",'Data Entry Table'!A121)</f>
        <v/>
      </c>
      <c r="B124" s="34" t="str">
        <f>IF('Data Entry Table'!B121="","",'Data Entry Table'!B121)</f>
        <v/>
      </c>
      <c r="C124" s="35" t="str">
        <f>IF('Data Entry Table'!C121="","",'Data Entry Table'!C121)</f>
        <v/>
      </c>
      <c r="D124" s="36" t="str">
        <f>IF('Data Entry Table'!E121="","",'Data Entry Table'!E121)</f>
        <v/>
      </c>
      <c r="E124" s="36" t="str">
        <f>IF('Data Entry Table'!F121="","",'Data Entry Table'!F121)</f>
        <v/>
      </c>
      <c r="F124" s="36" t="str">
        <f>IF('Data Entry Table'!E121="Yes",'Data Entry Table'!G121,"")</f>
        <v/>
      </c>
      <c r="G124" s="36" t="str">
        <f>IF('Data Entry Table'!H121="","",'Data Entry Table'!H121)</f>
        <v/>
      </c>
      <c r="H124" s="129">
        <f>IF(Table_39[[#This Row],[Contributing to Increased or Improved Services?]]="No",0,IF('Data Entry Table'!L121="",0,'Data Entry Table'!L121))</f>
        <v>0</v>
      </c>
      <c r="I124" s="130">
        <f>IF(Table_39[[#This Row],[Contributing to Increased or Improved Services?]]="No",0,IF('Data Entry Table'!Q121="",0,'Data Entry Table'!Q121))</f>
        <v>0</v>
      </c>
    </row>
    <row r="125" spans="1:9" ht="22.5" customHeight="1" x14ac:dyDescent="0.2">
      <c r="A125" s="34" t="str">
        <f>IF('Data Entry Table'!A122="","",'Data Entry Table'!A122)</f>
        <v/>
      </c>
      <c r="B125" s="34" t="str">
        <f>IF('Data Entry Table'!B122="","",'Data Entry Table'!B122)</f>
        <v/>
      </c>
      <c r="C125" s="35" t="str">
        <f>IF('Data Entry Table'!C122="","",'Data Entry Table'!C122)</f>
        <v/>
      </c>
      <c r="D125" s="75" t="str">
        <f>IF('Data Entry Table'!E122="","",'Data Entry Table'!E122)</f>
        <v/>
      </c>
      <c r="E125" s="36" t="str">
        <f>IF('Data Entry Table'!F122="","",'Data Entry Table'!F122)</f>
        <v/>
      </c>
      <c r="F125" s="36" t="str">
        <f>IF('Data Entry Table'!E122="Yes",'Data Entry Table'!G122,"")</f>
        <v/>
      </c>
      <c r="G125" s="36" t="str">
        <f>IF('Data Entry Table'!H122="","",'Data Entry Table'!H122)</f>
        <v/>
      </c>
      <c r="H125" s="129">
        <f>IF(Table_39[[#This Row],[Contributing to Increased or Improved Services?]]="No",0,IF('Data Entry Table'!L122="",0,'Data Entry Table'!L122))</f>
        <v>0</v>
      </c>
      <c r="I125" s="130">
        <f>IF(Table_39[[#This Row],[Contributing to Increased or Improved Services?]]="No",0,IF('Data Entry Table'!Q122="",0,'Data Entry Table'!Q122))</f>
        <v>0</v>
      </c>
    </row>
    <row r="126" spans="1:9" ht="22.5" customHeight="1" x14ac:dyDescent="0.2">
      <c r="A126" s="34" t="str">
        <f>IF('Data Entry Table'!A123="","",'Data Entry Table'!A123)</f>
        <v/>
      </c>
      <c r="B126" s="34" t="str">
        <f>IF('Data Entry Table'!B123="","",'Data Entry Table'!B123)</f>
        <v/>
      </c>
      <c r="C126" s="35" t="str">
        <f>IF('Data Entry Table'!C123="","",'Data Entry Table'!C123)</f>
        <v/>
      </c>
      <c r="D126" s="36" t="str">
        <f>IF('Data Entry Table'!E123="","",'Data Entry Table'!E123)</f>
        <v/>
      </c>
      <c r="E126" s="36" t="str">
        <f>IF('Data Entry Table'!F123="","",'Data Entry Table'!F123)</f>
        <v/>
      </c>
      <c r="F126" s="36" t="str">
        <f>IF('Data Entry Table'!E123="Yes",'Data Entry Table'!G123,"")</f>
        <v/>
      </c>
      <c r="G126" s="36" t="str">
        <f>IF('Data Entry Table'!H123="","",'Data Entry Table'!H123)</f>
        <v/>
      </c>
      <c r="H126" s="129">
        <f>IF(Table_39[[#This Row],[Contributing to Increased or Improved Services?]]="No",0,IF('Data Entry Table'!L123="",0,'Data Entry Table'!L123))</f>
        <v>0</v>
      </c>
      <c r="I126" s="130">
        <f>IF(Table_39[[#This Row],[Contributing to Increased or Improved Services?]]="No",0,IF('Data Entry Table'!Q123="",0,'Data Entry Table'!Q123))</f>
        <v>0</v>
      </c>
    </row>
    <row r="127" spans="1:9" ht="22.5" customHeight="1" x14ac:dyDescent="0.2">
      <c r="A127" s="34" t="str">
        <f>IF('Data Entry Table'!A124="","",'Data Entry Table'!A124)</f>
        <v/>
      </c>
      <c r="B127" s="34" t="str">
        <f>IF('Data Entry Table'!B124="","",'Data Entry Table'!B124)</f>
        <v/>
      </c>
      <c r="C127" s="35" t="str">
        <f>IF('Data Entry Table'!C124="","",'Data Entry Table'!C124)</f>
        <v/>
      </c>
      <c r="D127" s="75" t="str">
        <f>IF('Data Entry Table'!E124="","",'Data Entry Table'!E124)</f>
        <v/>
      </c>
      <c r="E127" s="36" t="str">
        <f>IF('Data Entry Table'!F124="","",'Data Entry Table'!F124)</f>
        <v/>
      </c>
      <c r="F127" s="36" t="str">
        <f>IF('Data Entry Table'!E124="Yes",'Data Entry Table'!G124,"")</f>
        <v/>
      </c>
      <c r="G127" s="36" t="str">
        <f>IF('Data Entry Table'!H124="","",'Data Entry Table'!H124)</f>
        <v/>
      </c>
      <c r="H127" s="129">
        <f>IF(Table_39[[#This Row],[Contributing to Increased or Improved Services?]]="No",0,IF('Data Entry Table'!L124="",0,'Data Entry Table'!L124))</f>
        <v>0</v>
      </c>
      <c r="I127" s="130">
        <f>IF(Table_39[[#This Row],[Contributing to Increased or Improved Services?]]="No",0,IF('Data Entry Table'!Q124="",0,'Data Entry Table'!Q124))</f>
        <v>0</v>
      </c>
    </row>
    <row r="128" spans="1:9" ht="22.5" customHeight="1" x14ac:dyDescent="0.2">
      <c r="A128" s="34" t="str">
        <f>IF('Data Entry Table'!A125="","",'Data Entry Table'!A125)</f>
        <v/>
      </c>
      <c r="B128" s="34" t="str">
        <f>IF('Data Entry Table'!B125="","",'Data Entry Table'!B125)</f>
        <v/>
      </c>
      <c r="C128" s="35" t="str">
        <f>IF('Data Entry Table'!C125="","",'Data Entry Table'!C125)</f>
        <v/>
      </c>
      <c r="D128" s="36" t="str">
        <f>IF('Data Entry Table'!E125="","",'Data Entry Table'!E125)</f>
        <v/>
      </c>
      <c r="E128" s="36" t="str">
        <f>IF('Data Entry Table'!F125="","",'Data Entry Table'!F125)</f>
        <v/>
      </c>
      <c r="F128" s="36" t="str">
        <f>IF('Data Entry Table'!E125="Yes",'Data Entry Table'!G125,"")</f>
        <v/>
      </c>
      <c r="G128" s="36" t="str">
        <f>IF('Data Entry Table'!H125="","",'Data Entry Table'!H125)</f>
        <v/>
      </c>
      <c r="H128" s="129">
        <f>IF(Table_39[[#This Row],[Contributing to Increased or Improved Services?]]="No",0,IF('Data Entry Table'!L125="",0,'Data Entry Table'!L125))</f>
        <v>0</v>
      </c>
      <c r="I128" s="130">
        <f>IF(Table_39[[#This Row],[Contributing to Increased or Improved Services?]]="No",0,IF('Data Entry Table'!Q125="",0,'Data Entry Table'!Q125))</f>
        <v>0</v>
      </c>
    </row>
    <row r="129" spans="1:9" ht="22.5" customHeight="1" x14ac:dyDescent="0.2">
      <c r="A129" s="34" t="str">
        <f>IF('Data Entry Table'!A126="","",'Data Entry Table'!A126)</f>
        <v/>
      </c>
      <c r="B129" s="34" t="str">
        <f>IF('Data Entry Table'!B126="","",'Data Entry Table'!B126)</f>
        <v/>
      </c>
      <c r="C129" s="35" t="str">
        <f>IF('Data Entry Table'!C126="","",'Data Entry Table'!C126)</f>
        <v/>
      </c>
      <c r="D129" s="75" t="str">
        <f>IF('Data Entry Table'!E126="","",'Data Entry Table'!E126)</f>
        <v/>
      </c>
      <c r="E129" s="36" t="str">
        <f>IF('Data Entry Table'!F126="","",'Data Entry Table'!F126)</f>
        <v/>
      </c>
      <c r="F129" s="36" t="str">
        <f>IF('Data Entry Table'!E126="Yes",'Data Entry Table'!G126,"")</f>
        <v/>
      </c>
      <c r="G129" s="36" t="str">
        <f>IF('Data Entry Table'!H126="","",'Data Entry Table'!H126)</f>
        <v/>
      </c>
      <c r="H129" s="129">
        <f>IF(Table_39[[#This Row],[Contributing to Increased or Improved Services?]]="No",0,IF('Data Entry Table'!L126="",0,'Data Entry Table'!L126))</f>
        <v>0</v>
      </c>
      <c r="I129" s="130">
        <f>IF(Table_39[[#This Row],[Contributing to Increased or Improved Services?]]="No",0,IF('Data Entry Table'!Q126="",0,'Data Entry Table'!Q126))</f>
        <v>0</v>
      </c>
    </row>
    <row r="130" spans="1:9" ht="22.5" customHeight="1" x14ac:dyDescent="0.2">
      <c r="A130" s="34" t="str">
        <f>IF('Data Entry Table'!A127="","",'Data Entry Table'!A127)</f>
        <v/>
      </c>
      <c r="B130" s="34" t="str">
        <f>IF('Data Entry Table'!B127="","",'Data Entry Table'!B127)</f>
        <v/>
      </c>
      <c r="C130" s="35" t="str">
        <f>IF('Data Entry Table'!C127="","",'Data Entry Table'!C127)</f>
        <v/>
      </c>
      <c r="D130" s="36" t="str">
        <f>IF('Data Entry Table'!E127="","",'Data Entry Table'!E127)</f>
        <v/>
      </c>
      <c r="E130" s="36" t="str">
        <f>IF('Data Entry Table'!F127="","",'Data Entry Table'!F127)</f>
        <v/>
      </c>
      <c r="F130" s="36" t="str">
        <f>IF('Data Entry Table'!E127="Yes",'Data Entry Table'!G127,"")</f>
        <v/>
      </c>
      <c r="G130" s="36" t="str">
        <f>IF('Data Entry Table'!H127="","",'Data Entry Table'!H127)</f>
        <v/>
      </c>
      <c r="H130" s="129">
        <f>IF(Table_39[[#This Row],[Contributing to Increased or Improved Services?]]="No",0,IF('Data Entry Table'!L127="",0,'Data Entry Table'!L127))</f>
        <v>0</v>
      </c>
      <c r="I130" s="130">
        <f>IF(Table_39[[#This Row],[Contributing to Increased or Improved Services?]]="No",0,IF('Data Entry Table'!Q127="",0,'Data Entry Table'!Q127))</f>
        <v>0</v>
      </c>
    </row>
    <row r="131" spans="1:9" ht="22.5" customHeight="1" x14ac:dyDescent="0.2">
      <c r="A131" s="34" t="str">
        <f>IF('Data Entry Table'!A128="","",'Data Entry Table'!A128)</f>
        <v/>
      </c>
      <c r="B131" s="34" t="str">
        <f>IF('Data Entry Table'!B128="","",'Data Entry Table'!B128)</f>
        <v/>
      </c>
      <c r="C131" s="35" t="str">
        <f>IF('Data Entry Table'!C128="","",'Data Entry Table'!C128)</f>
        <v/>
      </c>
      <c r="D131" s="75" t="str">
        <f>IF('Data Entry Table'!E128="","",'Data Entry Table'!E128)</f>
        <v/>
      </c>
      <c r="E131" s="36" t="str">
        <f>IF('Data Entry Table'!F128="","",'Data Entry Table'!F128)</f>
        <v/>
      </c>
      <c r="F131" s="36" t="str">
        <f>IF('Data Entry Table'!E128="Yes",'Data Entry Table'!G128,"")</f>
        <v/>
      </c>
      <c r="G131" s="36" t="str">
        <f>IF('Data Entry Table'!H128="","",'Data Entry Table'!H128)</f>
        <v/>
      </c>
      <c r="H131" s="129">
        <f>IF(Table_39[[#This Row],[Contributing to Increased or Improved Services?]]="No",0,IF('Data Entry Table'!L128="",0,'Data Entry Table'!L128))</f>
        <v>0</v>
      </c>
      <c r="I131" s="130">
        <f>IF(Table_39[[#This Row],[Contributing to Increased or Improved Services?]]="No",0,IF('Data Entry Table'!Q128="",0,'Data Entry Table'!Q128))</f>
        <v>0</v>
      </c>
    </row>
    <row r="132" spans="1:9" ht="22.5" customHeight="1" x14ac:dyDescent="0.2">
      <c r="A132" s="34" t="str">
        <f>IF('Data Entry Table'!A129="","",'Data Entry Table'!A129)</f>
        <v/>
      </c>
      <c r="B132" s="34" t="str">
        <f>IF('Data Entry Table'!B129="","",'Data Entry Table'!B129)</f>
        <v/>
      </c>
      <c r="C132" s="35" t="str">
        <f>IF('Data Entry Table'!C129="","",'Data Entry Table'!C129)</f>
        <v/>
      </c>
      <c r="D132" s="36" t="str">
        <f>IF('Data Entry Table'!E129="","",'Data Entry Table'!E129)</f>
        <v/>
      </c>
      <c r="E132" s="36" t="str">
        <f>IF('Data Entry Table'!F129="","",'Data Entry Table'!F129)</f>
        <v/>
      </c>
      <c r="F132" s="36" t="str">
        <f>IF('Data Entry Table'!E129="Yes",'Data Entry Table'!G129,"")</f>
        <v/>
      </c>
      <c r="G132" s="36" t="str">
        <f>IF('Data Entry Table'!H129="","",'Data Entry Table'!H129)</f>
        <v/>
      </c>
      <c r="H132" s="129">
        <f>IF(Table_39[[#This Row],[Contributing to Increased or Improved Services?]]="No",0,IF('Data Entry Table'!L129="",0,'Data Entry Table'!L129))</f>
        <v>0</v>
      </c>
      <c r="I132" s="130">
        <f>IF(Table_39[[#This Row],[Contributing to Increased or Improved Services?]]="No",0,IF('Data Entry Table'!Q129="",0,'Data Entry Table'!Q129))</f>
        <v>0</v>
      </c>
    </row>
    <row r="133" spans="1:9" ht="22.5" customHeight="1" x14ac:dyDescent="0.2">
      <c r="A133" s="34" t="str">
        <f>IF('Data Entry Table'!A130="","",'Data Entry Table'!A130)</f>
        <v/>
      </c>
      <c r="B133" s="34" t="str">
        <f>IF('Data Entry Table'!B130="","",'Data Entry Table'!B130)</f>
        <v/>
      </c>
      <c r="C133" s="35" t="str">
        <f>IF('Data Entry Table'!C130="","",'Data Entry Table'!C130)</f>
        <v/>
      </c>
      <c r="D133" s="75" t="str">
        <f>IF('Data Entry Table'!E130="","",'Data Entry Table'!E130)</f>
        <v/>
      </c>
      <c r="E133" s="36" t="str">
        <f>IF('Data Entry Table'!F130="","",'Data Entry Table'!F130)</f>
        <v/>
      </c>
      <c r="F133" s="36" t="str">
        <f>IF('Data Entry Table'!E130="Yes",'Data Entry Table'!G130,"")</f>
        <v/>
      </c>
      <c r="G133" s="36" t="str">
        <f>IF('Data Entry Table'!H130="","",'Data Entry Table'!H130)</f>
        <v/>
      </c>
      <c r="H133" s="129">
        <f>IF(Table_39[[#This Row],[Contributing to Increased or Improved Services?]]="No",0,IF('Data Entry Table'!L130="",0,'Data Entry Table'!L130))</f>
        <v>0</v>
      </c>
      <c r="I133" s="130">
        <f>IF(Table_39[[#This Row],[Contributing to Increased or Improved Services?]]="No",0,IF('Data Entry Table'!Q130="",0,'Data Entry Table'!Q130))</f>
        <v>0</v>
      </c>
    </row>
    <row r="134" spans="1:9" ht="22.5" customHeight="1" x14ac:dyDescent="0.2">
      <c r="A134" s="34" t="str">
        <f>IF('Data Entry Table'!A131="","",'Data Entry Table'!A131)</f>
        <v/>
      </c>
      <c r="B134" s="34" t="str">
        <f>IF('Data Entry Table'!B131="","",'Data Entry Table'!B131)</f>
        <v/>
      </c>
      <c r="C134" s="35" t="str">
        <f>IF('Data Entry Table'!C131="","",'Data Entry Table'!C131)</f>
        <v/>
      </c>
      <c r="D134" s="36" t="str">
        <f>IF('Data Entry Table'!E131="","",'Data Entry Table'!E131)</f>
        <v/>
      </c>
      <c r="E134" s="36" t="str">
        <f>IF('Data Entry Table'!F131="","",'Data Entry Table'!F131)</f>
        <v/>
      </c>
      <c r="F134" s="36" t="str">
        <f>IF('Data Entry Table'!E131="Yes",'Data Entry Table'!G131,"")</f>
        <v/>
      </c>
      <c r="G134" s="36" t="str">
        <f>IF('Data Entry Table'!H131="","",'Data Entry Table'!H131)</f>
        <v/>
      </c>
      <c r="H134" s="129">
        <f>IF(Table_39[[#This Row],[Contributing to Increased or Improved Services?]]="No",0,IF('Data Entry Table'!L131="",0,'Data Entry Table'!L131))</f>
        <v>0</v>
      </c>
      <c r="I134" s="130">
        <f>IF(Table_39[[#This Row],[Contributing to Increased or Improved Services?]]="No",0,IF('Data Entry Table'!Q131="",0,'Data Entry Table'!Q131))</f>
        <v>0</v>
      </c>
    </row>
    <row r="135" spans="1:9" ht="22.5" customHeight="1" x14ac:dyDescent="0.2">
      <c r="A135" s="34" t="str">
        <f>IF('Data Entry Table'!A132="","",'Data Entry Table'!A132)</f>
        <v/>
      </c>
      <c r="B135" s="34" t="str">
        <f>IF('Data Entry Table'!B132="","",'Data Entry Table'!B132)</f>
        <v/>
      </c>
      <c r="C135" s="35" t="str">
        <f>IF('Data Entry Table'!C132="","",'Data Entry Table'!C132)</f>
        <v/>
      </c>
      <c r="D135" s="75" t="str">
        <f>IF('Data Entry Table'!E132="","",'Data Entry Table'!E132)</f>
        <v/>
      </c>
      <c r="E135" s="36" t="str">
        <f>IF('Data Entry Table'!F132="","",'Data Entry Table'!F132)</f>
        <v/>
      </c>
      <c r="F135" s="36" t="str">
        <f>IF('Data Entry Table'!E132="Yes",'Data Entry Table'!G132,"")</f>
        <v/>
      </c>
      <c r="G135" s="36" t="str">
        <f>IF('Data Entry Table'!H132="","",'Data Entry Table'!H132)</f>
        <v/>
      </c>
      <c r="H135" s="129">
        <f>IF(Table_39[[#This Row],[Contributing to Increased or Improved Services?]]="No",0,IF('Data Entry Table'!L132="",0,'Data Entry Table'!L132))</f>
        <v>0</v>
      </c>
      <c r="I135" s="130">
        <f>IF(Table_39[[#This Row],[Contributing to Increased or Improved Services?]]="No",0,IF('Data Entry Table'!Q132="",0,'Data Entry Table'!Q132))</f>
        <v>0</v>
      </c>
    </row>
    <row r="136" spans="1:9" ht="22.5" customHeight="1" x14ac:dyDescent="0.2">
      <c r="A136" s="34" t="str">
        <f>IF('Data Entry Table'!A133="","",'Data Entry Table'!A133)</f>
        <v/>
      </c>
      <c r="B136" s="34" t="str">
        <f>IF('Data Entry Table'!B133="","",'Data Entry Table'!B133)</f>
        <v/>
      </c>
      <c r="C136" s="35" t="str">
        <f>IF('Data Entry Table'!C133="","",'Data Entry Table'!C133)</f>
        <v/>
      </c>
      <c r="D136" s="36" t="str">
        <f>IF('Data Entry Table'!E133="","",'Data Entry Table'!E133)</f>
        <v/>
      </c>
      <c r="E136" s="36" t="str">
        <f>IF('Data Entry Table'!F133="","",'Data Entry Table'!F133)</f>
        <v/>
      </c>
      <c r="F136" s="36" t="str">
        <f>IF('Data Entry Table'!E133="Yes",'Data Entry Table'!G133,"")</f>
        <v/>
      </c>
      <c r="G136" s="36" t="str">
        <f>IF('Data Entry Table'!H133="","",'Data Entry Table'!H133)</f>
        <v/>
      </c>
      <c r="H136" s="129">
        <f>IF(Table_39[[#This Row],[Contributing to Increased or Improved Services?]]="No",0,IF('Data Entry Table'!L133="",0,'Data Entry Table'!L133))</f>
        <v>0</v>
      </c>
      <c r="I136" s="130">
        <f>IF(Table_39[[#This Row],[Contributing to Increased or Improved Services?]]="No",0,IF('Data Entry Table'!Q133="",0,'Data Entry Table'!Q133))</f>
        <v>0</v>
      </c>
    </row>
    <row r="137" spans="1:9" ht="22.5" customHeight="1" x14ac:dyDescent="0.2">
      <c r="A137" s="34" t="str">
        <f>IF('Data Entry Table'!A134="","",'Data Entry Table'!A134)</f>
        <v/>
      </c>
      <c r="B137" s="34" t="str">
        <f>IF('Data Entry Table'!B134="","",'Data Entry Table'!B134)</f>
        <v/>
      </c>
      <c r="C137" s="35" t="str">
        <f>IF('Data Entry Table'!C134="","",'Data Entry Table'!C134)</f>
        <v/>
      </c>
      <c r="D137" s="75" t="str">
        <f>IF('Data Entry Table'!E134="","",'Data Entry Table'!E134)</f>
        <v/>
      </c>
      <c r="E137" s="36" t="str">
        <f>IF('Data Entry Table'!F134="","",'Data Entry Table'!F134)</f>
        <v/>
      </c>
      <c r="F137" s="36" t="str">
        <f>IF('Data Entry Table'!E134="Yes",'Data Entry Table'!G134,"")</f>
        <v/>
      </c>
      <c r="G137" s="36" t="str">
        <f>IF('Data Entry Table'!H134="","",'Data Entry Table'!H134)</f>
        <v/>
      </c>
      <c r="H137" s="129">
        <f>IF(Table_39[[#This Row],[Contributing to Increased or Improved Services?]]="No",0,IF('Data Entry Table'!L134="",0,'Data Entry Table'!L134))</f>
        <v>0</v>
      </c>
      <c r="I137" s="130">
        <f>IF(Table_39[[#This Row],[Contributing to Increased or Improved Services?]]="No",0,IF('Data Entry Table'!Q134="",0,'Data Entry Table'!Q134))</f>
        <v>0</v>
      </c>
    </row>
    <row r="138" spans="1:9" ht="22.5" customHeight="1" x14ac:dyDescent="0.2">
      <c r="A138" s="34" t="str">
        <f>IF('Data Entry Table'!A135="","",'Data Entry Table'!A135)</f>
        <v/>
      </c>
      <c r="B138" s="34" t="str">
        <f>IF('Data Entry Table'!B135="","",'Data Entry Table'!B135)</f>
        <v/>
      </c>
      <c r="C138" s="35" t="str">
        <f>IF('Data Entry Table'!C135="","",'Data Entry Table'!C135)</f>
        <v/>
      </c>
      <c r="D138" s="36" t="str">
        <f>IF('Data Entry Table'!E135="","",'Data Entry Table'!E135)</f>
        <v/>
      </c>
      <c r="E138" s="36" t="str">
        <f>IF('Data Entry Table'!F135="","",'Data Entry Table'!F135)</f>
        <v/>
      </c>
      <c r="F138" s="36" t="str">
        <f>IF('Data Entry Table'!E135="Yes",'Data Entry Table'!G135,"")</f>
        <v/>
      </c>
      <c r="G138" s="36" t="str">
        <f>IF('Data Entry Table'!H135="","",'Data Entry Table'!H135)</f>
        <v/>
      </c>
      <c r="H138" s="129">
        <f>IF(Table_39[[#This Row],[Contributing to Increased or Improved Services?]]="No",0,IF('Data Entry Table'!L135="",0,'Data Entry Table'!L135))</f>
        <v>0</v>
      </c>
      <c r="I138" s="130">
        <f>IF(Table_39[[#This Row],[Contributing to Increased or Improved Services?]]="No",0,IF('Data Entry Table'!Q135="",0,'Data Entry Table'!Q135))</f>
        <v>0</v>
      </c>
    </row>
    <row r="139" spans="1:9" ht="22.5" customHeight="1" x14ac:dyDescent="0.2">
      <c r="A139" s="34" t="str">
        <f>IF('Data Entry Table'!A136="","",'Data Entry Table'!A136)</f>
        <v/>
      </c>
      <c r="B139" s="34" t="str">
        <f>IF('Data Entry Table'!B136="","",'Data Entry Table'!B136)</f>
        <v/>
      </c>
      <c r="C139" s="35" t="str">
        <f>IF('Data Entry Table'!C136="","",'Data Entry Table'!C136)</f>
        <v/>
      </c>
      <c r="D139" s="75" t="str">
        <f>IF('Data Entry Table'!E136="","",'Data Entry Table'!E136)</f>
        <v/>
      </c>
      <c r="E139" s="36" t="str">
        <f>IF('Data Entry Table'!F136="","",'Data Entry Table'!F136)</f>
        <v/>
      </c>
      <c r="F139" s="36" t="str">
        <f>IF('Data Entry Table'!E136="Yes",'Data Entry Table'!G136,"")</f>
        <v/>
      </c>
      <c r="G139" s="36" t="str">
        <f>IF('Data Entry Table'!H136="","",'Data Entry Table'!H136)</f>
        <v/>
      </c>
      <c r="H139" s="129">
        <f>IF(Table_39[[#This Row],[Contributing to Increased or Improved Services?]]="No",0,IF('Data Entry Table'!L136="",0,'Data Entry Table'!L136))</f>
        <v>0</v>
      </c>
      <c r="I139" s="130">
        <f>IF(Table_39[[#This Row],[Contributing to Increased or Improved Services?]]="No",0,IF('Data Entry Table'!Q136="",0,'Data Entry Table'!Q136))</f>
        <v>0</v>
      </c>
    </row>
    <row r="140" spans="1:9" ht="22.5" customHeight="1" x14ac:dyDescent="0.2">
      <c r="A140" s="34" t="str">
        <f>IF('Data Entry Table'!A137="","",'Data Entry Table'!A137)</f>
        <v/>
      </c>
      <c r="B140" s="34" t="str">
        <f>IF('Data Entry Table'!B137="","",'Data Entry Table'!B137)</f>
        <v/>
      </c>
      <c r="C140" s="35" t="str">
        <f>IF('Data Entry Table'!C137="","",'Data Entry Table'!C137)</f>
        <v/>
      </c>
      <c r="D140" s="36" t="str">
        <f>IF('Data Entry Table'!E137="","",'Data Entry Table'!E137)</f>
        <v/>
      </c>
      <c r="E140" s="36" t="str">
        <f>IF('Data Entry Table'!F137="","",'Data Entry Table'!F137)</f>
        <v/>
      </c>
      <c r="F140" s="36" t="str">
        <f>IF('Data Entry Table'!E137="Yes",'Data Entry Table'!G137,"")</f>
        <v/>
      </c>
      <c r="G140" s="36" t="str">
        <f>IF('Data Entry Table'!H137="","",'Data Entry Table'!H137)</f>
        <v/>
      </c>
      <c r="H140" s="129">
        <f>IF(Table_39[[#This Row],[Contributing to Increased or Improved Services?]]="No",0,IF('Data Entry Table'!L137="",0,'Data Entry Table'!L137))</f>
        <v>0</v>
      </c>
      <c r="I140" s="130">
        <f>IF(Table_39[[#This Row],[Contributing to Increased or Improved Services?]]="No",0,IF('Data Entry Table'!Q137="",0,'Data Entry Table'!Q137))</f>
        <v>0</v>
      </c>
    </row>
    <row r="141" spans="1:9" ht="22.5" customHeight="1" x14ac:dyDescent="0.2">
      <c r="A141" s="34" t="str">
        <f>IF('Data Entry Table'!A138="","",'Data Entry Table'!A138)</f>
        <v/>
      </c>
      <c r="B141" s="34" t="str">
        <f>IF('Data Entry Table'!B138="","",'Data Entry Table'!B138)</f>
        <v/>
      </c>
      <c r="C141" s="35" t="str">
        <f>IF('Data Entry Table'!C138="","",'Data Entry Table'!C138)</f>
        <v/>
      </c>
      <c r="D141" s="75" t="str">
        <f>IF('Data Entry Table'!E138="","",'Data Entry Table'!E138)</f>
        <v/>
      </c>
      <c r="E141" s="36" t="str">
        <f>IF('Data Entry Table'!F138="","",'Data Entry Table'!F138)</f>
        <v/>
      </c>
      <c r="F141" s="36" t="str">
        <f>IF('Data Entry Table'!E138="Yes",'Data Entry Table'!G138,"")</f>
        <v/>
      </c>
      <c r="G141" s="36" t="str">
        <f>IF('Data Entry Table'!H138="","",'Data Entry Table'!H138)</f>
        <v/>
      </c>
      <c r="H141" s="129">
        <f>IF(Table_39[[#This Row],[Contributing to Increased or Improved Services?]]="No",0,IF('Data Entry Table'!L138="",0,'Data Entry Table'!L138))</f>
        <v>0</v>
      </c>
      <c r="I141" s="130">
        <f>IF(Table_39[[#This Row],[Contributing to Increased or Improved Services?]]="No",0,IF('Data Entry Table'!Q138="",0,'Data Entry Table'!Q138))</f>
        <v>0</v>
      </c>
    </row>
    <row r="142" spans="1:9" ht="22.5" customHeight="1" x14ac:dyDescent="0.2">
      <c r="A142" s="34" t="str">
        <f>IF('Data Entry Table'!A139="","",'Data Entry Table'!A139)</f>
        <v/>
      </c>
      <c r="B142" s="34" t="str">
        <f>IF('Data Entry Table'!B139="","",'Data Entry Table'!B139)</f>
        <v/>
      </c>
      <c r="C142" s="35" t="str">
        <f>IF('Data Entry Table'!C139="","",'Data Entry Table'!C139)</f>
        <v/>
      </c>
      <c r="D142" s="36" t="str">
        <f>IF('Data Entry Table'!E139="","",'Data Entry Table'!E139)</f>
        <v/>
      </c>
      <c r="E142" s="36" t="str">
        <f>IF('Data Entry Table'!F139="","",'Data Entry Table'!F139)</f>
        <v/>
      </c>
      <c r="F142" s="36" t="str">
        <f>IF('Data Entry Table'!E139="Yes",'Data Entry Table'!G139,"")</f>
        <v/>
      </c>
      <c r="G142" s="36" t="str">
        <f>IF('Data Entry Table'!H139="","",'Data Entry Table'!H139)</f>
        <v/>
      </c>
      <c r="H142" s="129">
        <f>IF(Table_39[[#This Row],[Contributing to Increased or Improved Services?]]="No",0,IF('Data Entry Table'!L139="",0,'Data Entry Table'!L139))</f>
        <v>0</v>
      </c>
      <c r="I142" s="130">
        <f>IF(Table_39[[#This Row],[Contributing to Increased or Improved Services?]]="No",0,IF('Data Entry Table'!Q139="",0,'Data Entry Table'!Q139))</f>
        <v>0</v>
      </c>
    </row>
    <row r="143" spans="1:9" ht="22.5" customHeight="1" x14ac:dyDescent="0.2">
      <c r="A143" s="34" t="str">
        <f>IF('Data Entry Table'!A140="","",'Data Entry Table'!A140)</f>
        <v/>
      </c>
      <c r="B143" s="34" t="str">
        <f>IF('Data Entry Table'!B140="","",'Data Entry Table'!B140)</f>
        <v/>
      </c>
      <c r="C143" s="35" t="str">
        <f>IF('Data Entry Table'!C140="","",'Data Entry Table'!C140)</f>
        <v/>
      </c>
      <c r="D143" s="75" t="str">
        <f>IF('Data Entry Table'!E140="","",'Data Entry Table'!E140)</f>
        <v/>
      </c>
      <c r="E143" s="36" t="str">
        <f>IF('Data Entry Table'!F140="","",'Data Entry Table'!F140)</f>
        <v/>
      </c>
      <c r="F143" s="36" t="str">
        <f>IF('Data Entry Table'!E140="Yes",'Data Entry Table'!G140,"")</f>
        <v/>
      </c>
      <c r="G143" s="36" t="str">
        <f>IF('Data Entry Table'!H140="","",'Data Entry Table'!H140)</f>
        <v/>
      </c>
      <c r="H143" s="129">
        <f>IF(Table_39[[#This Row],[Contributing to Increased or Improved Services?]]="No",0,IF('Data Entry Table'!L140="",0,'Data Entry Table'!L140))</f>
        <v>0</v>
      </c>
      <c r="I143" s="130">
        <f>IF(Table_39[[#This Row],[Contributing to Increased or Improved Services?]]="No",0,IF('Data Entry Table'!Q140="",0,'Data Entry Table'!Q140))</f>
        <v>0</v>
      </c>
    </row>
    <row r="144" spans="1:9" ht="22.5" customHeight="1" x14ac:dyDescent="0.2">
      <c r="A144" s="34" t="str">
        <f>IF('Data Entry Table'!A141="","",'Data Entry Table'!A141)</f>
        <v/>
      </c>
      <c r="B144" s="34" t="str">
        <f>IF('Data Entry Table'!B141="","",'Data Entry Table'!B141)</f>
        <v/>
      </c>
      <c r="C144" s="35" t="str">
        <f>IF('Data Entry Table'!C141="","",'Data Entry Table'!C141)</f>
        <v/>
      </c>
      <c r="D144" s="36" t="str">
        <f>IF('Data Entry Table'!E141="","",'Data Entry Table'!E141)</f>
        <v/>
      </c>
      <c r="E144" s="36" t="str">
        <f>IF('Data Entry Table'!F141="","",'Data Entry Table'!F141)</f>
        <v/>
      </c>
      <c r="F144" s="36" t="str">
        <f>IF('Data Entry Table'!E141="Yes",'Data Entry Table'!G141,"")</f>
        <v/>
      </c>
      <c r="G144" s="36" t="str">
        <f>IF('Data Entry Table'!H141="","",'Data Entry Table'!H141)</f>
        <v/>
      </c>
      <c r="H144" s="129">
        <f>IF(Table_39[[#This Row],[Contributing to Increased or Improved Services?]]="No",0,IF('Data Entry Table'!L141="",0,'Data Entry Table'!L141))</f>
        <v>0</v>
      </c>
      <c r="I144" s="130">
        <f>IF(Table_39[[#This Row],[Contributing to Increased or Improved Services?]]="No",0,IF('Data Entry Table'!Q141="",0,'Data Entry Table'!Q141))</f>
        <v>0</v>
      </c>
    </row>
    <row r="145" spans="1:9" ht="22.5" customHeight="1" x14ac:dyDescent="0.2">
      <c r="A145" s="34" t="str">
        <f>IF('Data Entry Table'!A142="","",'Data Entry Table'!A142)</f>
        <v/>
      </c>
      <c r="B145" s="34" t="str">
        <f>IF('Data Entry Table'!B142="","",'Data Entry Table'!B142)</f>
        <v/>
      </c>
      <c r="C145" s="35" t="str">
        <f>IF('Data Entry Table'!C142="","",'Data Entry Table'!C142)</f>
        <v/>
      </c>
      <c r="D145" s="75" t="str">
        <f>IF('Data Entry Table'!E142="","",'Data Entry Table'!E142)</f>
        <v/>
      </c>
      <c r="E145" s="36" t="str">
        <f>IF('Data Entry Table'!F142="","",'Data Entry Table'!F142)</f>
        <v/>
      </c>
      <c r="F145" s="36" t="str">
        <f>IF('Data Entry Table'!E142="Yes",'Data Entry Table'!G142,"")</f>
        <v/>
      </c>
      <c r="G145" s="36" t="str">
        <f>IF('Data Entry Table'!H142="","",'Data Entry Table'!H142)</f>
        <v/>
      </c>
      <c r="H145" s="129">
        <f>IF(Table_39[[#This Row],[Contributing to Increased or Improved Services?]]="No",0,IF('Data Entry Table'!L142="",0,'Data Entry Table'!L142))</f>
        <v>0</v>
      </c>
      <c r="I145" s="130">
        <f>IF(Table_39[[#This Row],[Contributing to Increased or Improved Services?]]="No",0,IF('Data Entry Table'!Q142="",0,'Data Entry Table'!Q142))</f>
        <v>0</v>
      </c>
    </row>
    <row r="146" spans="1:9" ht="22.5" customHeight="1" x14ac:dyDescent="0.2">
      <c r="A146" s="34" t="str">
        <f>IF('Data Entry Table'!A143="","",'Data Entry Table'!A143)</f>
        <v/>
      </c>
      <c r="B146" s="34" t="str">
        <f>IF('Data Entry Table'!B143="","",'Data Entry Table'!B143)</f>
        <v/>
      </c>
      <c r="C146" s="35" t="str">
        <f>IF('Data Entry Table'!C143="","",'Data Entry Table'!C143)</f>
        <v/>
      </c>
      <c r="D146" s="36" t="str">
        <f>IF('Data Entry Table'!E143="","",'Data Entry Table'!E143)</f>
        <v/>
      </c>
      <c r="E146" s="36" t="str">
        <f>IF('Data Entry Table'!F143="","",'Data Entry Table'!F143)</f>
        <v/>
      </c>
      <c r="F146" s="36" t="str">
        <f>IF('Data Entry Table'!E143="Yes",'Data Entry Table'!G143,"")</f>
        <v/>
      </c>
      <c r="G146" s="36" t="str">
        <f>IF('Data Entry Table'!H143="","",'Data Entry Table'!H143)</f>
        <v/>
      </c>
      <c r="H146" s="129">
        <f>IF(Table_39[[#This Row],[Contributing to Increased or Improved Services?]]="No",0,IF('Data Entry Table'!L143="",0,'Data Entry Table'!L143))</f>
        <v>0</v>
      </c>
      <c r="I146" s="130">
        <f>IF(Table_39[[#This Row],[Contributing to Increased or Improved Services?]]="No",0,IF('Data Entry Table'!Q143="",0,'Data Entry Table'!Q143))</f>
        <v>0</v>
      </c>
    </row>
    <row r="147" spans="1:9" ht="22.5" customHeight="1" x14ac:dyDescent="0.2">
      <c r="A147" s="34" t="str">
        <f>IF('Data Entry Table'!A144="","",'Data Entry Table'!A144)</f>
        <v/>
      </c>
      <c r="B147" s="34" t="str">
        <f>IF('Data Entry Table'!B144="","",'Data Entry Table'!B144)</f>
        <v/>
      </c>
      <c r="C147" s="35" t="str">
        <f>IF('Data Entry Table'!C144="","",'Data Entry Table'!C144)</f>
        <v/>
      </c>
      <c r="D147" s="75" t="str">
        <f>IF('Data Entry Table'!E144="","",'Data Entry Table'!E144)</f>
        <v/>
      </c>
      <c r="E147" s="36" t="str">
        <f>IF('Data Entry Table'!F144="","",'Data Entry Table'!F144)</f>
        <v/>
      </c>
      <c r="F147" s="36" t="str">
        <f>IF('Data Entry Table'!E144="Yes",'Data Entry Table'!G144,"")</f>
        <v/>
      </c>
      <c r="G147" s="36" t="str">
        <f>IF('Data Entry Table'!H144="","",'Data Entry Table'!H144)</f>
        <v/>
      </c>
      <c r="H147" s="129">
        <f>IF(Table_39[[#This Row],[Contributing to Increased or Improved Services?]]="No",0,IF('Data Entry Table'!L144="",0,'Data Entry Table'!L144))</f>
        <v>0</v>
      </c>
      <c r="I147" s="130">
        <f>IF(Table_39[[#This Row],[Contributing to Increased or Improved Services?]]="No",0,IF('Data Entry Table'!Q144="",0,'Data Entry Table'!Q144))</f>
        <v>0</v>
      </c>
    </row>
    <row r="148" spans="1:9" ht="22.5" customHeight="1" x14ac:dyDescent="0.2">
      <c r="A148" s="34" t="str">
        <f>IF('Data Entry Table'!A145="","",'Data Entry Table'!A145)</f>
        <v/>
      </c>
      <c r="B148" s="34" t="str">
        <f>IF('Data Entry Table'!B145="","",'Data Entry Table'!B145)</f>
        <v/>
      </c>
      <c r="C148" s="35" t="str">
        <f>IF('Data Entry Table'!C145="","",'Data Entry Table'!C145)</f>
        <v/>
      </c>
      <c r="D148" s="36" t="str">
        <f>IF('Data Entry Table'!E145="","",'Data Entry Table'!E145)</f>
        <v/>
      </c>
      <c r="E148" s="36" t="str">
        <f>IF('Data Entry Table'!F145="","",'Data Entry Table'!F145)</f>
        <v/>
      </c>
      <c r="F148" s="36" t="str">
        <f>IF('Data Entry Table'!E145="Yes",'Data Entry Table'!G145,"")</f>
        <v/>
      </c>
      <c r="G148" s="36" t="str">
        <f>IF('Data Entry Table'!H145="","",'Data Entry Table'!H145)</f>
        <v/>
      </c>
      <c r="H148" s="129">
        <f>IF(Table_39[[#This Row],[Contributing to Increased or Improved Services?]]="No",0,IF('Data Entry Table'!L145="",0,'Data Entry Table'!L145))</f>
        <v>0</v>
      </c>
      <c r="I148" s="130">
        <f>IF(Table_39[[#This Row],[Contributing to Increased or Improved Services?]]="No",0,IF('Data Entry Table'!Q145="",0,'Data Entry Table'!Q145))</f>
        <v>0</v>
      </c>
    </row>
    <row r="149" spans="1:9" ht="22.5" customHeight="1" x14ac:dyDescent="0.2">
      <c r="A149" s="34" t="str">
        <f>IF('Data Entry Table'!A146="","",'Data Entry Table'!A146)</f>
        <v/>
      </c>
      <c r="B149" s="34" t="str">
        <f>IF('Data Entry Table'!B146="","",'Data Entry Table'!B146)</f>
        <v/>
      </c>
      <c r="C149" s="35" t="str">
        <f>IF('Data Entry Table'!C146="","",'Data Entry Table'!C146)</f>
        <v/>
      </c>
      <c r="D149" s="75" t="str">
        <f>IF('Data Entry Table'!E146="","",'Data Entry Table'!E146)</f>
        <v/>
      </c>
      <c r="E149" s="36" t="str">
        <f>IF('Data Entry Table'!F146="","",'Data Entry Table'!F146)</f>
        <v/>
      </c>
      <c r="F149" s="36" t="str">
        <f>IF('Data Entry Table'!E146="Yes",'Data Entry Table'!G146,"")</f>
        <v/>
      </c>
      <c r="G149" s="36" t="str">
        <f>IF('Data Entry Table'!H146="","",'Data Entry Table'!H146)</f>
        <v/>
      </c>
      <c r="H149" s="129">
        <f>IF(Table_39[[#This Row],[Contributing to Increased or Improved Services?]]="No",0,IF('Data Entry Table'!L146="",0,'Data Entry Table'!L146))</f>
        <v>0</v>
      </c>
      <c r="I149" s="130">
        <f>IF(Table_39[[#This Row],[Contributing to Increased or Improved Services?]]="No",0,IF('Data Entry Table'!Q146="",0,'Data Entry Table'!Q146))</f>
        <v>0</v>
      </c>
    </row>
    <row r="150" spans="1:9" ht="22.5" customHeight="1" x14ac:dyDescent="0.2">
      <c r="A150" s="34" t="str">
        <f>IF('Data Entry Table'!A147="","",'Data Entry Table'!A147)</f>
        <v/>
      </c>
      <c r="B150" s="34" t="str">
        <f>IF('Data Entry Table'!B147="","",'Data Entry Table'!B147)</f>
        <v/>
      </c>
      <c r="C150" s="35" t="str">
        <f>IF('Data Entry Table'!C147="","",'Data Entry Table'!C147)</f>
        <v/>
      </c>
      <c r="D150" s="36" t="str">
        <f>IF('Data Entry Table'!E147="","",'Data Entry Table'!E147)</f>
        <v/>
      </c>
      <c r="E150" s="36" t="str">
        <f>IF('Data Entry Table'!F147="","",'Data Entry Table'!F147)</f>
        <v/>
      </c>
      <c r="F150" s="36" t="str">
        <f>IF('Data Entry Table'!E147="Yes",'Data Entry Table'!G147,"")</f>
        <v/>
      </c>
      <c r="G150" s="36" t="str">
        <f>IF('Data Entry Table'!H147="","",'Data Entry Table'!H147)</f>
        <v/>
      </c>
      <c r="H150" s="129">
        <f>IF(Table_39[[#This Row],[Contributing to Increased or Improved Services?]]="No",0,IF('Data Entry Table'!L147="",0,'Data Entry Table'!L147))</f>
        <v>0</v>
      </c>
      <c r="I150" s="130">
        <f>IF(Table_39[[#This Row],[Contributing to Increased or Improved Services?]]="No",0,IF('Data Entry Table'!Q147="",0,'Data Entry Table'!Q147))</f>
        <v>0</v>
      </c>
    </row>
    <row r="151" spans="1:9" ht="22.5" customHeight="1" x14ac:dyDescent="0.2">
      <c r="A151" s="34" t="str">
        <f>IF('Data Entry Table'!A148="","",'Data Entry Table'!A148)</f>
        <v/>
      </c>
      <c r="B151" s="34" t="str">
        <f>IF('Data Entry Table'!B148="","",'Data Entry Table'!B148)</f>
        <v/>
      </c>
      <c r="C151" s="35" t="str">
        <f>IF('Data Entry Table'!C148="","",'Data Entry Table'!C148)</f>
        <v/>
      </c>
      <c r="D151" s="75" t="str">
        <f>IF('Data Entry Table'!E148="","",'Data Entry Table'!E148)</f>
        <v/>
      </c>
      <c r="E151" s="36" t="str">
        <f>IF('Data Entry Table'!F148="","",'Data Entry Table'!F148)</f>
        <v/>
      </c>
      <c r="F151" s="36" t="str">
        <f>IF('Data Entry Table'!E148="Yes",'Data Entry Table'!G148,"")</f>
        <v/>
      </c>
      <c r="G151" s="36" t="str">
        <f>IF('Data Entry Table'!H148="","",'Data Entry Table'!H148)</f>
        <v/>
      </c>
      <c r="H151" s="129">
        <f>IF(Table_39[[#This Row],[Contributing to Increased or Improved Services?]]="No",0,IF('Data Entry Table'!L148="",0,'Data Entry Table'!L148))</f>
        <v>0</v>
      </c>
      <c r="I151" s="130">
        <f>IF(Table_39[[#This Row],[Contributing to Increased or Improved Services?]]="No",0,IF('Data Entry Table'!Q148="",0,'Data Entry Table'!Q148))</f>
        <v>0</v>
      </c>
    </row>
    <row r="152" spans="1:9" ht="22.5" customHeight="1" x14ac:dyDescent="0.2">
      <c r="A152" s="34" t="str">
        <f>IF('Data Entry Table'!A149="","",'Data Entry Table'!A149)</f>
        <v/>
      </c>
      <c r="B152" s="34" t="str">
        <f>IF('Data Entry Table'!B149="","",'Data Entry Table'!B149)</f>
        <v/>
      </c>
      <c r="C152" s="35" t="str">
        <f>IF('Data Entry Table'!C149="","",'Data Entry Table'!C149)</f>
        <v/>
      </c>
      <c r="D152" s="36" t="str">
        <f>IF('Data Entry Table'!E149="","",'Data Entry Table'!E149)</f>
        <v/>
      </c>
      <c r="E152" s="36" t="str">
        <f>IF('Data Entry Table'!F149="","",'Data Entry Table'!F149)</f>
        <v/>
      </c>
      <c r="F152" s="36" t="str">
        <f>IF('Data Entry Table'!E149="Yes",'Data Entry Table'!G149,"")</f>
        <v/>
      </c>
      <c r="G152" s="36" t="str">
        <f>IF('Data Entry Table'!H149="","",'Data Entry Table'!H149)</f>
        <v/>
      </c>
      <c r="H152" s="129">
        <f>IF(Table_39[[#This Row],[Contributing to Increased or Improved Services?]]="No",0,IF('Data Entry Table'!L149="",0,'Data Entry Table'!L149))</f>
        <v>0</v>
      </c>
      <c r="I152" s="130">
        <f>IF(Table_39[[#This Row],[Contributing to Increased or Improved Services?]]="No",0,IF('Data Entry Table'!Q149="",0,'Data Entry Table'!Q149))</f>
        <v>0</v>
      </c>
    </row>
    <row r="153" spans="1:9" ht="22.5" customHeight="1" x14ac:dyDescent="0.2">
      <c r="A153" s="34" t="str">
        <f>IF('Data Entry Table'!A150="","",'Data Entry Table'!A150)</f>
        <v/>
      </c>
      <c r="B153" s="34" t="str">
        <f>IF('Data Entry Table'!B150="","",'Data Entry Table'!B150)</f>
        <v/>
      </c>
      <c r="C153" s="35" t="str">
        <f>IF('Data Entry Table'!C150="","",'Data Entry Table'!C150)</f>
        <v/>
      </c>
      <c r="D153" s="75" t="str">
        <f>IF('Data Entry Table'!E150="","",'Data Entry Table'!E150)</f>
        <v/>
      </c>
      <c r="E153" s="36" t="str">
        <f>IF('Data Entry Table'!F150="","",'Data Entry Table'!F150)</f>
        <v/>
      </c>
      <c r="F153" s="36" t="str">
        <f>IF('Data Entry Table'!E150="Yes",'Data Entry Table'!G150,"")</f>
        <v/>
      </c>
      <c r="G153" s="36" t="str">
        <f>IF('Data Entry Table'!H150="","",'Data Entry Table'!H150)</f>
        <v/>
      </c>
      <c r="H153" s="129">
        <f>IF(Table_39[[#This Row],[Contributing to Increased or Improved Services?]]="No",0,IF('Data Entry Table'!L150="",0,'Data Entry Table'!L150))</f>
        <v>0</v>
      </c>
      <c r="I153" s="130">
        <f>IF(Table_39[[#This Row],[Contributing to Increased or Improved Services?]]="No",0,IF('Data Entry Table'!Q150="",0,'Data Entry Table'!Q150))</f>
        <v>0</v>
      </c>
    </row>
    <row r="154" spans="1:9" ht="22.5" customHeight="1" x14ac:dyDescent="0.2">
      <c r="A154" s="34" t="str">
        <f>IF('Data Entry Table'!A151="","",'Data Entry Table'!A151)</f>
        <v/>
      </c>
      <c r="B154" s="34" t="str">
        <f>IF('Data Entry Table'!B151="","",'Data Entry Table'!B151)</f>
        <v/>
      </c>
      <c r="C154" s="35" t="str">
        <f>IF('Data Entry Table'!C151="","",'Data Entry Table'!C151)</f>
        <v/>
      </c>
      <c r="D154" s="36" t="str">
        <f>IF('Data Entry Table'!E151="","",'Data Entry Table'!E151)</f>
        <v/>
      </c>
      <c r="E154" s="36" t="str">
        <f>IF('Data Entry Table'!F151="","",'Data Entry Table'!F151)</f>
        <v/>
      </c>
      <c r="F154" s="36" t="str">
        <f>IF('Data Entry Table'!E151="Yes",'Data Entry Table'!G151,"")</f>
        <v/>
      </c>
      <c r="G154" s="36" t="str">
        <f>IF('Data Entry Table'!H151="","",'Data Entry Table'!H151)</f>
        <v/>
      </c>
      <c r="H154" s="129">
        <f>IF(Table_39[[#This Row],[Contributing to Increased or Improved Services?]]="No",0,IF('Data Entry Table'!L151="",0,'Data Entry Table'!L151))</f>
        <v>0</v>
      </c>
      <c r="I154" s="130">
        <f>IF(Table_39[[#This Row],[Contributing to Increased or Improved Services?]]="No",0,IF('Data Entry Table'!Q151="",0,'Data Entry Table'!Q151))</f>
        <v>0</v>
      </c>
    </row>
    <row r="155" spans="1:9" ht="22.5" customHeight="1" x14ac:dyDescent="0.2">
      <c r="A155" s="34" t="str">
        <f>IF('Data Entry Table'!A152="","",'Data Entry Table'!A152)</f>
        <v/>
      </c>
      <c r="B155" s="34" t="str">
        <f>IF('Data Entry Table'!B152="","",'Data Entry Table'!B152)</f>
        <v/>
      </c>
      <c r="C155" s="35" t="str">
        <f>IF('Data Entry Table'!C152="","",'Data Entry Table'!C152)</f>
        <v/>
      </c>
      <c r="D155" s="75" t="str">
        <f>IF('Data Entry Table'!E152="","",'Data Entry Table'!E152)</f>
        <v/>
      </c>
      <c r="E155" s="36" t="str">
        <f>IF('Data Entry Table'!F152="","",'Data Entry Table'!F152)</f>
        <v/>
      </c>
      <c r="F155" s="36" t="str">
        <f>IF('Data Entry Table'!E152="Yes",'Data Entry Table'!G152,"")</f>
        <v/>
      </c>
      <c r="G155" s="36" t="str">
        <f>IF('Data Entry Table'!H152="","",'Data Entry Table'!H152)</f>
        <v/>
      </c>
      <c r="H155" s="129">
        <f>IF(Table_39[[#This Row],[Contributing to Increased or Improved Services?]]="No",0,IF('Data Entry Table'!L152="",0,'Data Entry Table'!L152))</f>
        <v>0</v>
      </c>
      <c r="I155" s="130">
        <f>IF(Table_39[[#This Row],[Contributing to Increased or Improved Services?]]="No",0,IF('Data Entry Table'!Q152="",0,'Data Entry Table'!Q152))</f>
        <v>0</v>
      </c>
    </row>
    <row r="156" spans="1:9" ht="22.5" customHeight="1" x14ac:dyDescent="0.2">
      <c r="A156" s="34" t="str">
        <f>IF('Data Entry Table'!A153="","",'Data Entry Table'!A153)</f>
        <v/>
      </c>
      <c r="B156" s="34" t="str">
        <f>IF('Data Entry Table'!B153="","",'Data Entry Table'!B153)</f>
        <v/>
      </c>
      <c r="C156" s="35" t="str">
        <f>IF('Data Entry Table'!C153="","",'Data Entry Table'!C153)</f>
        <v/>
      </c>
      <c r="D156" s="36" t="str">
        <f>IF('Data Entry Table'!E153="","",'Data Entry Table'!E153)</f>
        <v/>
      </c>
      <c r="E156" s="36" t="str">
        <f>IF('Data Entry Table'!F153="","",'Data Entry Table'!F153)</f>
        <v/>
      </c>
      <c r="F156" s="36" t="str">
        <f>IF('Data Entry Table'!E153="Yes",'Data Entry Table'!G153,"")</f>
        <v/>
      </c>
      <c r="G156" s="36" t="str">
        <f>IF('Data Entry Table'!H153="","",'Data Entry Table'!H153)</f>
        <v/>
      </c>
      <c r="H156" s="129">
        <f>IF(Table_39[[#This Row],[Contributing to Increased or Improved Services?]]="No",0,IF('Data Entry Table'!L153="",0,'Data Entry Table'!L153))</f>
        <v>0</v>
      </c>
      <c r="I156" s="130">
        <f>IF(Table_39[[#This Row],[Contributing to Increased or Improved Services?]]="No",0,IF('Data Entry Table'!Q153="",0,'Data Entry Table'!Q153))</f>
        <v>0</v>
      </c>
    </row>
    <row r="157" spans="1:9" ht="22.5" customHeight="1" x14ac:dyDescent="0.2">
      <c r="A157" s="34" t="str">
        <f>IF('Data Entry Table'!A154="","",'Data Entry Table'!A154)</f>
        <v/>
      </c>
      <c r="B157" s="34" t="str">
        <f>IF('Data Entry Table'!B154="","",'Data Entry Table'!B154)</f>
        <v/>
      </c>
      <c r="C157" s="35" t="str">
        <f>IF('Data Entry Table'!C154="","",'Data Entry Table'!C154)</f>
        <v/>
      </c>
      <c r="D157" s="75" t="str">
        <f>IF('Data Entry Table'!E154="","",'Data Entry Table'!E154)</f>
        <v/>
      </c>
      <c r="E157" s="36" t="str">
        <f>IF('Data Entry Table'!F154="","",'Data Entry Table'!F154)</f>
        <v/>
      </c>
      <c r="F157" s="36" t="str">
        <f>IF('Data Entry Table'!E154="Yes",'Data Entry Table'!G154,"")</f>
        <v/>
      </c>
      <c r="G157" s="36" t="str">
        <f>IF('Data Entry Table'!H154="","",'Data Entry Table'!H154)</f>
        <v/>
      </c>
      <c r="H157" s="129">
        <f>IF(Table_39[[#This Row],[Contributing to Increased or Improved Services?]]="No",0,IF('Data Entry Table'!L154="",0,'Data Entry Table'!L154))</f>
        <v>0</v>
      </c>
      <c r="I157" s="130">
        <f>IF(Table_39[[#This Row],[Contributing to Increased or Improved Services?]]="No",0,IF('Data Entry Table'!Q154="",0,'Data Entry Table'!Q154))</f>
        <v>0</v>
      </c>
    </row>
    <row r="158" spans="1:9" ht="22.5" customHeight="1" x14ac:dyDescent="0.2">
      <c r="A158" s="34" t="str">
        <f>IF('Data Entry Table'!A155="","",'Data Entry Table'!A155)</f>
        <v/>
      </c>
      <c r="B158" s="34" t="str">
        <f>IF('Data Entry Table'!B155="","",'Data Entry Table'!B155)</f>
        <v/>
      </c>
      <c r="C158" s="35" t="str">
        <f>IF('Data Entry Table'!C155="","",'Data Entry Table'!C155)</f>
        <v/>
      </c>
      <c r="D158" s="36" t="str">
        <f>IF('Data Entry Table'!E155="","",'Data Entry Table'!E155)</f>
        <v/>
      </c>
      <c r="E158" s="36" t="str">
        <f>IF('Data Entry Table'!F155="","",'Data Entry Table'!F155)</f>
        <v/>
      </c>
      <c r="F158" s="36" t="str">
        <f>IF('Data Entry Table'!E155="Yes",'Data Entry Table'!G155,"")</f>
        <v/>
      </c>
      <c r="G158" s="36" t="str">
        <f>IF('Data Entry Table'!H155="","",'Data Entry Table'!H155)</f>
        <v/>
      </c>
      <c r="H158" s="129">
        <f>IF(Table_39[[#This Row],[Contributing to Increased or Improved Services?]]="No",0,IF('Data Entry Table'!L155="",0,'Data Entry Table'!L155))</f>
        <v>0</v>
      </c>
      <c r="I158" s="130">
        <f>IF(Table_39[[#This Row],[Contributing to Increased or Improved Services?]]="No",0,IF('Data Entry Table'!Q155="",0,'Data Entry Table'!Q155))</f>
        <v>0</v>
      </c>
    </row>
    <row r="159" spans="1:9" ht="22.5" customHeight="1" x14ac:dyDescent="0.2">
      <c r="A159" s="34" t="str">
        <f>IF('Data Entry Table'!A156="","",'Data Entry Table'!A156)</f>
        <v/>
      </c>
      <c r="B159" s="34" t="str">
        <f>IF('Data Entry Table'!B156="","",'Data Entry Table'!B156)</f>
        <v/>
      </c>
      <c r="C159" s="35" t="str">
        <f>IF('Data Entry Table'!C156="","",'Data Entry Table'!C156)</f>
        <v/>
      </c>
      <c r="D159" s="75" t="str">
        <f>IF('Data Entry Table'!E156="","",'Data Entry Table'!E156)</f>
        <v/>
      </c>
      <c r="E159" s="36" t="str">
        <f>IF('Data Entry Table'!F156="","",'Data Entry Table'!F156)</f>
        <v/>
      </c>
      <c r="F159" s="36" t="str">
        <f>IF('Data Entry Table'!E156="Yes",'Data Entry Table'!G156,"")</f>
        <v/>
      </c>
      <c r="G159" s="36" t="str">
        <f>IF('Data Entry Table'!H156="","",'Data Entry Table'!H156)</f>
        <v/>
      </c>
      <c r="H159" s="129">
        <f>IF(Table_39[[#This Row],[Contributing to Increased or Improved Services?]]="No",0,IF('Data Entry Table'!L156="",0,'Data Entry Table'!L156))</f>
        <v>0</v>
      </c>
      <c r="I159" s="130">
        <f>IF(Table_39[[#This Row],[Contributing to Increased or Improved Services?]]="No",0,IF('Data Entry Table'!Q156="",0,'Data Entry Table'!Q156))</f>
        <v>0</v>
      </c>
    </row>
    <row r="160" spans="1:9" ht="22.5" customHeight="1" x14ac:dyDescent="0.2">
      <c r="A160" s="34" t="str">
        <f>IF('Data Entry Table'!A157="","",'Data Entry Table'!A157)</f>
        <v/>
      </c>
      <c r="B160" s="34" t="str">
        <f>IF('Data Entry Table'!B157="","",'Data Entry Table'!B157)</f>
        <v/>
      </c>
      <c r="C160" s="35" t="str">
        <f>IF('Data Entry Table'!C157="","",'Data Entry Table'!C157)</f>
        <v/>
      </c>
      <c r="D160" s="36" t="str">
        <f>IF('Data Entry Table'!E157="","",'Data Entry Table'!E157)</f>
        <v/>
      </c>
      <c r="E160" s="36" t="str">
        <f>IF('Data Entry Table'!F157="","",'Data Entry Table'!F157)</f>
        <v/>
      </c>
      <c r="F160" s="36" t="str">
        <f>IF('Data Entry Table'!E157="Yes",'Data Entry Table'!G157,"")</f>
        <v/>
      </c>
      <c r="G160" s="36" t="str">
        <f>IF('Data Entry Table'!H157="","",'Data Entry Table'!H157)</f>
        <v/>
      </c>
      <c r="H160" s="129">
        <f>IF(Table_39[[#This Row],[Contributing to Increased or Improved Services?]]="No",0,IF('Data Entry Table'!L157="",0,'Data Entry Table'!L157))</f>
        <v>0</v>
      </c>
      <c r="I160" s="130">
        <f>IF(Table_39[[#This Row],[Contributing to Increased or Improved Services?]]="No",0,IF('Data Entry Table'!Q157="",0,'Data Entry Table'!Q157))</f>
        <v>0</v>
      </c>
    </row>
    <row r="161" spans="1:9" ht="22.5" customHeight="1" x14ac:dyDescent="0.2">
      <c r="A161" s="34" t="str">
        <f>IF('Data Entry Table'!A158="","",'Data Entry Table'!A158)</f>
        <v/>
      </c>
      <c r="B161" s="34" t="str">
        <f>IF('Data Entry Table'!B158="","",'Data Entry Table'!B158)</f>
        <v/>
      </c>
      <c r="C161" s="35" t="str">
        <f>IF('Data Entry Table'!C158="","",'Data Entry Table'!C158)</f>
        <v/>
      </c>
      <c r="D161" s="75" t="str">
        <f>IF('Data Entry Table'!E158="","",'Data Entry Table'!E158)</f>
        <v/>
      </c>
      <c r="E161" s="36" t="str">
        <f>IF('Data Entry Table'!F158="","",'Data Entry Table'!F158)</f>
        <v/>
      </c>
      <c r="F161" s="36" t="str">
        <f>IF('Data Entry Table'!E158="Yes",'Data Entry Table'!G158,"")</f>
        <v/>
      </c>
      <c r="G161" s="36" t="str">
        <f>IF('Data Entry Table'!H158="","",'Data Entry Table'!H158)</f>
        <v/>
      </c>
      <c r="H161" s="129">
        <f>IF(Table_39[[#This Row],[Contributing to Increased or Improved Services?]]="No",0,IF('Data Entry Table'!L158="",0,'Data Entry Table'!L158))</f>
        <v>0</v>
      </c>
      <c r="I161" s="130">
        <f>IF(Table_39[[#This Row],[Contributing to Increased or Improved Services?]]="No",0,IF('Data Entry Table'!Q158="",0,'Data Entry Table'!Q158))</f>
        <v>0</v>
      </c>
    </row>
    <row r="162" spans="1:9" ht="22.5" customHeight="1" x14ac:dyDescent="0.2">
      <c r="A162" s="34" t="str">
        <f>IF('Data Entry Table'!A159="","",'Data Entry Table'!A159)</f>
        <v/>
      </c>
      <c r="B162" s="34" t="str">
        <f>IF('Data Entry Table'!B159="","",'Data Entry Table'!B159)</f>
        <v/>
      </c>
      <c r="C162" s="35" t="str">
        <f>IF('Data Entry Table'!C159="","",'Data Entry Table'!C159)</f>
        <v/>
      </c>
      <c r="D162" s="36" t="str">
        <f>IF('Data Entry Table'!E159="","",'Data Entry Table'!E159)</f>
        <v/>
      </c>
      <c r="E162" s="36" t="str">
        <f>IF('Data Entry Table'!F159="","",'Data Entry Table'!F159)</f>
        <v/>
      </c>
      <c r="F162" s="36" t="str">
        <f>IF('Data Entry Table'!E159="Yes",'Data Entry Table'!G159,"")</f>
        <v/>
      </c>
      <c r="G162" s="36" t="str">
        <f>IF('Data Entry Table'!H159="","",'Data Entry Table'!H159)</f>
        <v/>
      </c>
      <c r="H162" s="129">
        <f>IF(Table_39[[#This Row],[Contributing to Increased or Improved Services?]]="No",0,IF('Data Entry Table'!L159="",0,'Data Entry Table'!L159))</f>
        <v>0</v>
      </c>
      <c r="I162" s="130">
        <f>IF(Table_39[[#This Row],[Contributing to Increased or Improved Services?]]="No",0,IF('Data Entry Table'!Q159="",0,'Data Entry Table'!Q159))</f>
        <v>0</v>
      </c>
    </row>
    <row r="163" spans="1:9" ht="22.5" customHeight="1" x14ac:dyDescent="0.2">
      <c r="A163" s="34" t="str">
        <f>IF('Data Entry Table'!A160="","",'Data Entry Table'!A160)</f>
        <v/>
      </c>
      <c r="B163" s="34" t="str">
        <f>IF('Data Entry Table'!B160="","",'Data Entry Table'!B160)</f>
        <v/>
      </c>
      <c r="C163" s="35" t="str">
        <f>IF('Data Entry Table'!C160="","",'Data Entry Table'!C160)</f>
        <v/>
      </c>
      <c r="D163" s="75" t="str">
        <f>IF('Data Entry Table'!E160="","",'Data Entry Table'!E160)</f>
        <v/>
      </c>
      <c r="E163" s="36" t="str">
        <f>IF('Data Entry Table'!F160="","",'Data Entry Table'!F160)</f>
        <v/>
      </c>
      <c r="F163" s="36" t="str">
        <f>IF('Data Entry Table'!E160="Yes",'Data Entry Table'!G160,"")</f>
        <v/>
      </c>
      <c r="G163" s="36" t="str">
        <f>IF('Data Entry Table'!H160="","",'Data Entry Table'!H160)</f>
        <v/>
      </c>
      <c r="H163" s="129">
        <f>IF(Table_39[[#This Row],[Contributing to Increased or Improved Services?]]="No",0,IF('Data Entry Table'!L160="",0,'Data Entry Table'!L160))</f>
        <v>0</v>
      </c>
      <c r="I163" s="130">
        <f>IF(Table_39[[#This Row],[Contributing to Increased or Improved Services?]]="No",0,IF('Data Entry Table'!Q160="",0,'Data Entry Table'!Q160))</f>
        <v>0</v>
      </c>
    </row>
    <row r="164" spans="1:9" ht="22.5" customHeight="1" x14ac:dyDescent="0.2">
      <c r="A164" s="34" t="str">
        <f>IF('Data Entry Table'!A161="","",'Data Entry Table'!A161)</f>
        <v/>
      </c>
      <c r="B164" s="34" t="str">
        <f>IF('Data Entry Table'!B161="","",'Data Entry Table'!B161)</f>
        <v/>
      </c>
      <c r="C164" s="35" t="str">
        <f>IF('Data Entry Table'!C161="","",'Data Entry Table'!C161)</f>
        <v/>
      </c>
      <c r="D164" s="36" t="str">
        <f>IF('Data Entry Table'!E161="","",'Data Entry Table'!E161)</f>
        <v/>
      </c>
      <c r="E164" s="36" t="str">
        <f>IF('Data Entry Table'!F161="","",'Data Entry Table'!F161)</f>
        <v/>
      </c>
      <c r="F164" s="36" t="str">
        <f>IF('Data Entry Table'!E161="Yes",'Data Entry Table'!G161,"")</f>
        <v/>
      </c>
      <c r="G164" s="36" t="str">
        <f>IF('Data Entry Table'!H161="","",'Data Entry Table'!H161)</f>
        <v/>
      </c>
      <c r="H164" s="129">
        <f>IF(Table_39[[#This Row],[Contributing to Increased or Improved Services?]]="No",0,IF('Data Entry Table'!L161="",0,'Data Entry Table'!L161))</f>
        <v>0</v>
      </c>
      <c r="I164" s="130">
        <f>IF(Table_39[[#This Row],[Contributing to Increased or Improved Services?]]="No",0,IF('Data Entry Table'!Q161="",0,'Data Entry Table'!Q161))</f>
        <v>0</v>
      </c>
    </row>
    <row r="165" spans="1:9" ht="22.5" customHeight="1" x14ac:dyDescent="0.2">
      <c r="A165" s="34" t="str">
        <f>IF('Data Entry Table'!A162="","",'Data Entry Table'!A162)</f>
        <v/>
      </c>
      <c r="B165" s="34" t="str">
        <f>IF('Data Entry Table'!B162="","",'Data Entry Table'!B162)</f>
        <v/>
      </c>
      <c r="C165" s="35" t="str">
        <f>IF('Data Entry Table'!C162="","",'Data Entry Table'!C162)</f>
        <v/>
      </c>
      <c r="D165" s="75" t="str">
        <f>IF('Data Entry Table'!E162="","",'Data Entry Table'!E162)</f>
        <v/>
      </c>
      <c r="E165" s="36" t="str">
        <f>IF('Data Entry Table'!F162="","",'Data Entry Table'!F162)</f>
        <v/>
      </c>
      <c r="F165" s="36" t="str">
        <f>IF('Data Entry Table'!E162="Yes",'Data Entry Table'!G162,"")</f>
        <v/>
      </c>
      <c r="G165" s="36" t="str">
        <f>IF('Data Entry Table'!H162="","",'Data Entry Table'!H162)</f>
        <v/>
      </c>
      <c r="H165" s="129">
        <f>IF(Table_39[[#This Row],[Contributing to Increased or Improved Services?]]="No",0,IF('Data Entry Table'!L162="",0,'Data Entry Table'!L162))</f>
        <v>0</v>
      </c>
      <c r="I165" s="130">
        <f>IF(Table_39[[#This Row],[Contributing to Increased or Improved Services?]]="No",0,IF('Data Entry Table'!Q162="",0,'Data Entry Table'!Q162))</f>
        <v>0</v>
      </c>
    </row>
    <row r="166" spans="1:9" ht="22.5" customHeight="1" x14ac:dyDescent="0.2">
      <c r="A166" s="34" t="str">
        <f>IF('Data Entry Table'!A163="","",'Data Entry Table'!A163)</f>
        <v/>
      </c>
      <c r="B166" s="34" t="str">
        <f>IF('Data Entry Table'!B163="","",'Data Entry Table'!B163)</f>
        <v/>
      </c>
      <c r="C166" s="35" t="str">
        <f>IF('Data Entry Table'!C163="","",'Data Entry Table'!C163)</f>
        <v/>
      </c>
      <c r="D166" s="36" t="str">
        <f>IF('Data Entry Table'!E163="","",'Data Entry Table'!E163)</f>
        <v/>
      </c>
      <c r="E166" s="36" t="str">
        <f>IF('Data Entry Table'!F163="","",'Data Entry Table'!F163)</f>
        <v/>
      </c>
      <c r="F166" s="36" t="str">
        <f>IF('Data Entry Table'!E163="Yes",'Data Entry Table'!G163,"")</f>
        <v/>
      </c>
      <c r="G166" s="36" t="str">
        <f>IF('Data Entry Table'!H163="","",'Data Entry Table'!H163)</f>
        <v/>
      </c>
      <c r="H166" s="129">
        <f>IF(Table_39[[#This Row],[Contributing to Increased or Improved Services?]]="No",0,IF('Data Entry Table'!L163="",0,'Data Entry Table'!L163))</f>
        <v>0</v>
      </c>
      <c r="I166" s="130">
        <f>IF(Table_39[[#This Row],[Contributing to Increased or Improved Services?]]="No",0,IF('Data Entry Table'!Q163="",0,'Data Entry Table'!Q163))</f>
        <v>0</v>
      </c>
    </row>
    <row r="167" spans="1:9" ht="22.5" customHeight="1" x14ac:dyDescent="0.2">
      <c r="A167" s="34" t="str">
        <f>IF('Data Entry Table'!A164="","",'Data Entry Table'!A164)</f>
        <v/>
      </c>
      <c r="B167" s="34" t="str">
        <f>IF('Data Entry Table'!B164="","",'Data Entry Table'!B164)</f>
        <v/>
      </c>
      <c r="C167" s="35" t="str">
        <f>IF('Data Entry Table'!C164="","",'Data Entry Table'!C164)</f>
        <v/>
      </c>
      <c r="D167" s="75" t="str">
        <f>IF('Data Entry Table'!E164="","",'Data Entry Table'!E164)</f>
        <v/>
      </c>
      <c r="E167" s="36" t="str">
        <f>IF('Data Entry Table'!F164="","",'Data Entry Table'!F164)</f>
        <v/>
      </c>
      <c r="F167" s="36" t="str">
        <f>IF('Data Entry Table'!E164="Yes",'Data Entry Table'!G164,"")</f>
        <v/>
      </c>
      <c r="G167" s="36" t="str">
        <f>IF('Data Entry Table'!H164="","",'Data Entry Table'!H164)</f>
        <v/>
      </c>
      <c r="H167" s="129">
        <f>IF(Table_39[[#This Row],[Contributing to Increased or Improved Services?]]="No",0,IF('Data Entry Table'!L164="",0,'Data Entry Table'!L164))</f>
        <v>0</v>
      </c>
      <c r="I167" s="130">
        <f>IF(Table_39[[#This Row],[Contributing to Increased or Improved Services?]]="No",0,IF('Data Entry Table'!Q164="",0,'Data Entry Table'!Q164))</f>
        <v>0</v>
      </c>
    </row>
    <row r="168" spans="1:9" ht="22.5" customHeight="1" x14ac:dyDescent="0.2">
      <c r="A168" s="34" t="str">
        <f>IF('Data Entry Table'!A165="","",'Data Entry Table'!A165)</f>
        <v/>
      </c>
      <c r="B168" s="34" t="str">
        <f>IF('Data Entry Table'!B165="","",'Data Entry Table'!B165)</f>
        <v/>
      </c>
      <c r="C168" s="35" t="str">
        <f>IF('Data Entry Table'!C165="","",'Data Entry Table'!C165)</f>
        <v/>
      </c>
      <c r="D168" s="36" t="str">
        <f>IF('Data Entry Table'!E165="","",'Data Entry Table'!E165)</f>
        <v/>
      </c>
      <c r="E168" s="36" t="str">
        <f>IF('Data Entry Table'!F165="","",'Data Entry Table'!F165)</f>
        <v/>
      </c>
      <c r="F168" s="36" t="str">
        <f>IF('Data Entry Table'!E165="Yes",'Data Entry Table'!G165,"")</f>
        <v/>
      </c>
      <c r="G168" s="36" t="str">
        <f>IF('Data Entry Table'!H165="","",'Data Entry Table'!H165)</f>
        <v/>
      </c>
      <c r="H168" s="129">
        <f>IF(Table_39[[#This Row],[Contributing to Increased or Improved Services?]]="No",0,IF('Data Entry Table'!L165="",0,'Data Entry Table'!L165))</f>
        <v>0</v>
      </c>
      <c r="I168" s="130">
        <f>IF(Table_39[[#This Row],[Contributing to Increased or Improved Services?]]="No",0,IF('Data Entry Table'!Q165="",0,'Data Entry Table'!Q165))</f>
        <v>0</v>
      </c>
    </row>
    <row r="169" spans="1:9" ht="22.5" customHeight="1" x14ac:dyDescent="0.2">
      <c r="A169" s="34" t="str">
        <f>IF('Data Entry Table'!A166="","",'Data Entry Table'!A166)</f>
        <v/>
      </c>
      <c r="B169" s="34" t="str">
        <f>IF('Data Entry Table'!B166="","",'Data Entry Table'!B166)</f>
        <v/>
      </c>
      <c r="C169" s="35" t="str">
        <f>IF('Data Entry Table'!C166="","",'Data Entry Table'!C166)</f>
        <v/>
      </c>
      <c r="D169" s="75" t="str">
        <f>IF('Data Entry Table'!E166="","",'Data Entry Table'!E166)</f>
        <v/>
      </c>
      <c r="E169" s="36" t="str">
        <f>IF('Data Entry Table'!F166="","",'Data Entry Table'!F166)</f>
        <v/>
      </c>
      <c r="F169" s="36" t="str">
        <f>IF('Data Entry Table'!E166="Yes",'Data Entry Table'!G166,"")</f>
        <v/>
      </c>
      <c r="G169" s="36" t="str">
        <f>IF('Data Entry Table'!H166="","",'Data Entry Table'!H166)</f>
        <v/>
      </c>
      <c r="H169" s="129">
        <f>IF(Table_39[[#This Row],[Contributing to Increased or Improved Services?]]="No",0,IF('Data Entry Table'!L166="",0,'Data Entry Table'!L166))</f>
        <v>0</v>
      </c>
      <c r="I169" s="130">
        <f>IF(Table_39[[#This Row],[Contributing to Increased or Improved Services?]]="No",0,IF('Data Entry Table'!Q166="",0,'Data Entry Table'!Q166))</f>
        <v>0</v>
      </c>
    </row>
    <row r="170" spans="1:9" ht="22.5" customHeight="1" x14ac:dyDescent="0.2">
      <c r="A170" s="34" t="str">
        <f>IF('Data Entry Table'!A167="","",'Data Entry Table'!A167)</f>
        <v/>
      </c>
      <c r="B170" s="34" t="str">
        <f>IF('Data Entry Table'!B167="","",'Data Entry Table'!B167)</f>
        <v/>
      </c>
      <c r="C170" s="35" t="str">
        <f>IF('Data Entry Table'!C167="","",'Data Entry Table'!C167)</f>
        <v/>
      </c>
      <c r="D170" s="36" t="str">
        <f>IF('Data Entry Table'!E167="","",'Data Entry Table'!E167)</f>
        <v/>
      </c>
      <c r="E170" s="36" t="str">
        <f>IF('Data Entry Table'!F167="","",'Data Entry Table'!F167)</f>
        <v/>
      </c>
      <c r="F170" s="36" t="str">
        <f>IF('Data Entry Table'!E167="Yes",'Data Entry Table'!G167,"")</f>
        <v/>
      </c>
      <c r="G170" s="36" t="str">
        <f>IF('Data Entry Table'!H167="","",'Data Entry Table'!H167)</f>
        <v/>
      </c>
      <c r="H170" s="129">
        <f>IF(Table_39[[#This Row],[Contributing to Increased or Improved Services?]]="No",0,IF('Data Entry Table'!L167="",0,'Data Entry Table'!L167))</f>
        <v>0</v>
      </c>
      <c r="I170" s="130">
        <f>IF(Table_39[[#This Row],[Contributing to Increased or Improved Services?]]="No",0,IF('Data Entry Table'!Q167="",0,'Data Entry Table'!Q167))</f>
        <v>0</v>
      </c>
    </row>
    <row r="171" spans="1:9" ht="22.5" customHeight="1" x14ac:dyDescent="0.2">
      <c r="A171" s="34" t="str">
        <f>IF('Data Entry Table'!A168="","",'Data Entry Table'!A168)</f>
        <v/>
      </c>
      <c r="B171" s="34" t="str">
        <f>IF('Data Entry Table'!B168="","",'Data Entry Table'!B168)</f>
        <v/>
      </c>
      <c r="C171" s="35" t="str">
        <f>IF('Data Entry Table'!C168="","",'Data Entry Table'!C168)</f>
        <v/>
      </c>
      <c r="D171" s="75" t="str">
        <f>IF('Data Entry Table'!E168="","",'Data Entry Table'!E168)</f>
        <v/>
      </c>
      <c r="E171" s="36" t="str">
        <f>IF('Data Entry Table'!F168="","",'Data Entry Table'!F168)</f>
        <v/>
      </c>
      <c r="F171" s="36" t="str">
        <f>IF('Data Entry Table'!E168="Yes",'Data Entry Table'!G168,"")</f>
        <v/>
      </c>
      <c r="G171" s="36" t="str">
        <f>IF('Data Entry Table'!H168="","",'Data Entry Table'!H168)</f>
        <v/>
      </c>
      <c r="H171" s="129">
        <f>IF(Table_39[[#This Row],[Contributing to Increased or Improved Services?]]="No",0,IF('Data Entry Table'!L168="",0,'Data Entry Table'!L168))</f>
        <v>0</v>
      </c>
      <c r="I171" s="130">
        <f>IF(Table_39[[#This Row],[Contributing to Increased or Improved Services?]]="No",0,IF('Data Entry Table'!Q168="",0,'Data Entry Table'!Q168))</f>
        <v>0</v>
      </c>
    </row>
    <row r="172" spans="1:9" ht="22.5" customHeight="1" x14ac:dyDescent="0.2">
      <c r="A172" s="34" t="str">
        <f>IF('Data Entry Table'!A169="","",'Data Entry Table'!A169)</f>
        <v/>
      </c>
      <c r="B172" s="34" t="str">
        <f>IF('Data Entry Table'!B169="","",'Data Entry Table'!B169)</f>
        <v/>
      </c>
      <c r="C172" s="35" t="str">
        <f>IF('Data Entry Table'!C169="","",'Data Entry Table'!C169)</f>
        <v/>
      </c>
      <c r="D172" s="36" t="str">
        <f>IF('Data Entry Table'!E169="","",'Data Entry Table'!E169)</f>
        <v/>
      </c>
      <c r="E172" s="36" t="str">
        <f>IF('Data Entry Table'!F169="","",'Data Entry Table'!F169)</f>
        <v/>
      </c>
      <c r="F172" s="36" t="str">
        <f>IF('Data Entry Table'!E169="Yes",'Data Entry Table'!G169,"")</f>
        <v/>
      </c>
      <c r="G172" s="36" t="str">
        <f>IF('Data Entry Table'!H169="","",'Data Entry Table'!H169)</f>
        <v/>
      </c>
      <c r="H172" s="129">
        <f>IF(Table_39[[#This Row],[Contributing to Increased or Improved Services?]]="No",0,IF('Data Entry Table'!L169="",0,'Data Entry Table'!L169))</f>
        <v>0</v>
      </c>
      <c r="I172" s="130">
        <f>IF(Table_39[[#This Row],[Contributing to Increased or Improved Services?]]="No",0,IF('Data Entry Table'!Q169="",0,'Data Entry Table'!Q169))</f>
        <v>0</v>
      </c>
    </row>
    <row r="173" spans="1:9" ht="22.5" customHeight="1" x14ac:dyDescent="0.2">
      <c r="A173" s="34" t="str">
        <f>IF('Data Entry Table'!A170="","",'Data Entry Table'!A170)</f>
        <v/>
      </c>
      <c r="B173" s="34" t="str">
        <f>IF('Data Entry Table'!B170="","",'Data Entry Table'!B170)</f>
        <v/>
      </c>
      <c r="C173" s="35" t="str">
        <f>IF('Data Entry Table'!C170="","",'Data Entry Table'!C170)</f>
        <v/>
      </c>
      <c r="D173" s="75" t="str">
        <f>IF('Data Entry Table'!E170="","",'Data Entry Table'!E170)</f>
        <v/>
      </c>
      <c r="E173" s="36" t="str">
        <f>IF('Data Entry Table'!F170="","",'Data Entry Table'!F170)</f>
        <v/>
      </c>
      <c r="F173" s="36" t="str">
        <f>IF('Data Entry Table'!E170="Yes",'Data Entry Table'!G170,"")</f>
        <v/>
      </c>
      <c r="G173" s="36" t="str">
        <f>IF('Data Entry Table'!H170="","",'Data Entry Table'!H170)</f>
        <v/>
      </c>
      <c r="H173" s="129">
        <f>IF(Table_39[[#This Row],[Contributing to Increased or Improved Services?]]="No",0,IF('Data Entry Table'!L170="",0,'Data Entry Table'!L170))</f>
        <v>0</v>
      </c>
      <c r="I173" s="130">
        <f>IF(Table_39[[#This Row],[Contributing to Increased or Improved Services?]]="No",0,IF('Data Entry Table'!Q170="",0,'Data Entry Table'!Q170))</f>
        <v>0</v>
      </c>
    </row>
    <row r="174" spans="1:9" ht="22.5" customHeight="1" x14ac:dyDescent="0.2">
      <c r="A174" s="34" t="str">
        <f>IF('Data Entry Table'!A171="","",'Data Entry Table'!A171)</f>
        <v/>
      </c>
      <c r="B174" s="34" t="str">
        <f>IF('Data Entry Table'!B171="","",'Data Entry Table'!B171)</f>
        <v/>
      </c>
      <c r="C174" s="35" t="str">
        <f>IF('Data Entry Table'!C171="","",'Data Entry Table'!C171)</f>
        <v/>
      </c>
      <c r="D174" s="36" t="str">
        <f>IF('Data Entry Table'!E171="","",'Data Entry Table'!E171)</f>
        <v/>
      </c>
      <c r="E174" s="36" t="str">
        <f>IF('Data Entry Table'!F171="","",'Data Entry Table'!F171)</f>
        <v/>
      </c>
      <c r="F174" s="36" t="str">
        <f>IF('Data Entry Table'!E171="Yes",'Data Entry Table'!G171,"")</f>
        <v/>
      </c>
      <c r="G174" s="36" t="str">
        <f>IF('Data Entry Table'!H171="","",'Data Entry Table'!H171)</f>
        <v/>
      </c>
      <c r="H174" s="129">
        <f>IF(Table_39[[#This Row],[Contributing to Increased or Improved Services?]]="No",0,IF('Data Entry Table'!L171="",0,'Data Entry Table'!L171))</f>
        <v>0</v>
      </c>
      <c r="I174" s="130">
        <f>IF(Table_39[[#This Row],[Contributing to Increased or Improved Services?]]="No",0,IF('Data Entry Table'!Q171="",0,'Data Entry Table'!Q171))</f>
        <v>0</v>
      </c>
    </row>
    <row r="175" spans="1:9" ht="22.5" customHeight="1" x14ac:dyDescent="0.2">
      <c r="A175" s="34" t="str">
        <f>IF('Data Entry Table'!A172="","",'Data Entry Table'!A172)</f>
        <v/>
      </c>
      <c r="B175" s="34" t="str">
        <f>IF('Data Entry Table'!B172="","",'Data Entry Table'!B172)</f>
        <v/>
      </c>
      <c r="C175" s="35" t="str">
        <f>IF('Data Entry Table'!C172="","",'Data Entry Table'!C172)</f>
        <v/>
      </c>
      <c r="D175" s="75" t="str">
        <f>IF('Data Entry Table'!E172="","",'Data Entry Table'!E172)</f>
        <v/>
      </c>
      <c r="E175" s="36" t="str">
        <f>IF('Data Entry Table'!F172="","",'Data Entry Table'!F172)</f>
        <v/>
      </c>
      <c r="F175" s="36" t="str">
        <f>IF('Data Entry Table'!E172="Yes",'Data Entry Table'!G172,"")</f>
        <v/>
      </c>
      <c r="G175" s="36" t="str">
        <f>IF('Data Entry Table'!H172="","",'Data Entry Table'!H172)</f>
        <v/>
      </c>
      <c r="H175" s="129">
        <f>IF(Table_39[[#This Row],[Contributing to Increased or Improved Services?]]="No",0,IF('Data Entry Table'!L172="",0,'Data Entry Table'!L172))</f>
        <v>0</v>
      </c>
      <c r="I175" s="130">
        <f>IF(Table_39[[#This Row],[Contributing to Increased or Improved Services?]]="No",0,IF('Data Entry Table'!Q172="",0,'Data Entry Table'!Q172))</f>
        <v>0</v>
      </c>
    </row>
    <row r="176" spans="1:9" ht="22.5" customHeight="1" x14ac:dyDescent="0.2">
      <c r="A176" s="34" t="str">
        <f>IF('Data Entry Table'!A173="","",'Data Entry Table'!A173)</f>
        <v/>
      </c>
      <c r="B176" s="34" t="str">
        <f>IF('Data Entry Table'!B173="","",'Data Entry Table'!B173)</f>
        <v/>
      </c>
      <c r="C176" s="35" t="str">
        <f>IF('Data Entry Table'!C173="","",'Data Entry Table'!C173)</f>
        <v/>
      </c>
      <c r="D176" s="36" t="str">
        <f>IF('Data Entry Table'!E173="","",'Data Entry Table'!E173)</f>
        <v/>
      </c>
      <c r="E176" s="36" t="str">
        <f>IF('Data Entry Table'!F173="","",'Data Entry Table'!F173)</f>
        <v/>
      </c>
      <c r="F176" s="36" t="str">
        <f>IF('Data Entry Table'!E173="Yes",'Data Entry Table'!G173,"")</f>
        <v/>
      </c>
      <c r="G176" s="36" t="str">
        <f>IF('Data Entry Table'!H173="","",'Data Entry Table'!H173)</f>
        <v/>
      </c>
      <c r="H176" s="129">
        <f>IF(Table_39[[#This Row],[Contributing to Increased or Improved Services?]]="No",0,IF('Data Entry Table'!L173="",0,'Data Entry Table'!L173))</f>
        <v>0</v>
      </c>
      <c r="I176" s="130">
        <f>IF(Table_39[[#This Row],[Contributing to Increased or Improved Services?]]="No",0,IF('Data Entry Table'!Q173="",0,'Data Entry Table'!Q173))</f>
        <v>0</v>
      </c>
    </row>
    <row r="177" spans="1:9" ht="22.5" customHeight="1" x14ac:dyDescent="0.2">
      <c r="A177" s="34" t="str">
        <f>IF('Data Entry Table'!A174="","",'Data Entry Table'!A174)</f>
        <v/>
      </c>
      <c r="B177" s="34" t="str">
        <f>IF('Data Entry Table'!B174="","",'Data Entry Table'!B174)</f>
        <v/>
      </c>
      <c r="C177" s="35" t="str">
        <f>IF('Data Entry Table'!C174="","",'Data Entry Table'!C174)</f>
        <v/>
      </c>
      <c r="D177" s="75" t="str">
        <f>IF('Data Entry Table'!E174="","",'Data Entry Table'!E174)</f>
        <v/>
      </c>
      <c r="E177" s="36" t="str">
        <f>IF('Data Entry Table'!F174="","",'Data Entry Table'!F174)</f>
        <v/>
      </c>
      <c r="F177" s="36" t="str">
        <f>IF('Data Entry Table'!E174="Yes",'Data Entry Table'!G174,"")</f>
        <v/>
      </c>
      <c r="G177" s="36" t="str">
        <f>IF('Data Entry Table'!H174="","",'Data Entry Table'!H174)</f>
        <v/>
      </c>
      <c r="H177" s="129">
        <f>IF(Table_39[[#This Row],[Contributing to Increased or Improved Services?]]="No",0,IF('Data Entry Table'!L174="",0,'Data Entry Table'!L174))</f>
        <v>0</v>
      </c>
      <c r="I177" s="130">
        <f>IF(Table_39[[#This Row],[Contributing to Increased or Improved Services?]]="No",0,IF('Data Entry Table'!Q174="",0,'Data Entry Table'!Q174))</f>
        <v>0</v>
      </c>
    </row>
    <row r="178" spans="1:9" ht="22.5" customHeight="1" x14ac:dyDescent="0.2">
      <c r="A178" s="34" t="str">
        <f>IF('Data Entry Table'!A175="","",'Data Entry Table'!A175)</f>
        <v/>
      </c>
      <c r="B178" s="34" t="str">
        <f>IF('Data Entry Table'!B175="","",'Data Entry Table'!B175)</f>
        <v/>
      </c>
      <c r="C178" s="35" t="str">
        <f>IF('Data Entry Table'!C175="","",'Data Entry Table'!C175)</f>
        <v/>
      </c>
      <c r="D178" s="36" t="str">
        <f>IF('Data Entry Table'!E175="","",'Data Entry Table'!E175)</f>
        <v/>
      </c>
      <c r="E178" s="36" t="str">
        <f>IF('Data Entry Table'!F175="","",'Data Entry Table'!F175)</f>
        <v/>
      </c>
      <c r="F178" s="36" t="str">
        <f>IF('Data Entry Table'!E175="Yes",'Data Entry Table'!G175,"")</f>
        <v/>
      </c>
      <c r="G178" s="36" t="str">
        <f>IF('Data Entry Table'!H175="","",'Data Entry Table'!H175)</f>
        <v/>
      </c>
      <c r="H178" s="129">
        <f>IF(Table_39[[#This Row],[Contributing to Increased or Improved Services?]]="No",0,IF('Data Entry Table'!L175="",0,'Data Entry Table'!L175))</f>
        <v>0</v>
      </c>
      <c r="I178" s="130">
        <f>IF(Table_39[[#This Row],[Contributing to Increased or Improved Services?]]="No",0,IF('Data Entry Table'!Q175="",0,'Data Entry Table'!Q175))</f>
        <v>0</v>
      </c>
    </row>
    <row r="179" spans="1:9" ht="22.5" customHeight="1" x14ac:dyDescent="0.2">
      <c r="A179" s="34" t="str">
        <f>IF('Data Entry Table'!A176="","",'Data Entry Table'!A176)</f>
        <v/>
      </c>
      <c r="B179" s="34" t="str">
        <f>IF('Data Entry Table'!B176="","",'Data Entry Table'!B176)</f>
        <v/>
      </c>
      <c r="C179" s="35" t="str">
        <f>IF('Data Entry Table'!C176="","",'Data Entry Table'!C176)</f>
        <v/>
      </c>
      <c r="D179" s="75" t="str">
        <f>IF('Data Entry Table'!E176="","",'Data Entry Table'!E176)</f>
        <v/>
      </c>
      <c r="E179" s="36" t="str">
        <f>IF('Data Entry Table'!F176="","",'Data Entry Table'!F176)</f>
        <v/>
      </c>
      <c r="F179" s="36" t="str">
        <f>IF('Data Entry Table'!E176="Yes",'Data Entry Table'!G176,"")</f>
        <v/>
      </c>
      <c r="G179" s="36" t="str">
        <f>IF('Data Entry Table'!H176="","",'Data Entry Table'!H176)</f>
        <v/>
      </c>
      <c r="H179" s="129">
        <f>IF(Table_39[[#This Row],[Contributing to Increased or Improved Services?]]="No",0,IF('Data Entry Table'!L176="",0,'Data Entry Table'!L176))</f>
        <v>0</v>
      </c>
      <c r="I179" s="130">
        <f>IF(Table_39[[#This Row],[Contributing to Increased or Improved Services?]]="No",0,IF('Data Entry Table'!Q176="",0,'Data Entry Table'!Q176))</f>
        <v>0</v>
      </c>
    </row>
    <row r="180" spans="1:9" ht="22.5" customHeight="1" x14ac:dyDescent="0.2">
      <c r="A180" s="34" t="str">
        <f>IF('Data Entry Table'!A177="","",'Data Entry Table'!A177)</f>
        <v/>
      </c>
      <c r="B180" s="34" t="str">
        <f>IF('Data Entry Table'!B177="","",'Data Entry Table'!B177)</f>
        <v/>
      </c>
      <c r="C180" s="35" t="str">
        <f>IF('Data Entry Table'!C177="","",'Data Entry Table'!C177)</f>
        <v/>
      </c>
      <c r="D180" s="36" t="str">
        <f>IF('Data Entry Table'!E177="","",'Data Entry Table'!E177)</f>
        <v/>
      </c>
      <c r="E180" s="36" t="str">
        <f>IF('Data Entry Table'!F177="","",'Data Entry Table'!F177)</f>
        <v/>
      </c>
      <c r="F180" s="36" t="str">
        <f>IF('Data Entry Table'!E177="Yes",'Data Entry Table'!G177,"")</f>
        <v/>
      </c>
      <c r="G180" s="36" t="str">
        <f>IF('Data Entry Table'!H177="","",'Data Entry Table'!H177)</f>
        <v/>
      </c>
      <c r="H180" s="129">
        <f>IF(Table_39[[#This Row],[Contributing to Increased or Improved Services?]]="No",0,IF('Data Entry Table'!L177="",0,'Data Entry Table'!L177))</f>
        <v>0</v>
      </c>
      <c r="I180" s="130">
        <f>IF(Table_39[[#This Row],[Contributing to Increased or Improved Services?]]="No",0,IF('Data Entry Table'!Q177="",0,'Data Entry Table'!Q177))</f>
        <v>0</v>
      </c>
    </row>
    <row r="181" spans="1:9" ht="22.5" customHeight="1" x14ac:dyDescent="0.2">
      <c r="A181" s="34" t="str">
        <f>IF('Data Entry Table'!A178="","",'Data Entry Table'!A178)</f>
        <v/>
      </c>
      <c r="B181" s="34" t="str">
        <f>IF('Data Entry Table'!B178="","",'Data Entry Table'!B178)</f>
        <v/>
      </c>
      <c r="C181" s="35" t="str">
        <f>IF('Data Entry Table'!C178="","",'Data Entry Table'!C178)</f>
        <v/>
      </c>
      <c r="D181" s="75" t="str">
        <f>IF('Data Entry Table'!E178="","",'Data Entry Table'!E178)</f>
        <v/>
      </c>
      <c r="E181" s="36" t="str">
        <f>IF('Data Entry Table'!F178="","",'Data Entry Table'!F178)</f>
        <v/>
      </c>
      <c r="F181" s="36" t="str">
        <f>IF('Data Entry Table'!E178="Yes",'Data Entry Table'!G178,"")</f>
        <v/>
      </c>
      <c r="G181" s="36" t="str">
        <f>IF('Data Entry Table'!H178="","",'Data Entry Table'!H178)</f>
        <v/>
      </c>
      <c r="H181" s="129">
        <f>IF(Table_39[[#This Row],[Contributing to Increased or Improved Services?]]="No",0,IF('Data Entry Table'!L178="",0,'Data Entry Table'!L178))</f>
        <v>0</v>
      </c>
      <c r="I181" s="130">
        <f>IF(Table_39[[#This Row],[Contributing to Increased or Improved Services?]]="No",0,IF('Data Entry Table'!Q178="",0,'Data Entry Table'!Q178))</f>
        <v>0</v>
      </c>
    </row>
    <row r="182" spans="1:9" ht="22.5" customHeight="1" x14ac:dyDescent="0.2">
      <c r="A182" s="34" t="str">
        <f>IF('Data Entry Table'!A179="","",'Data Entry Table'!A179)</f>
        <v/>
      </c>
      <c r="B182" s="34" t="str">
        <f>IF('Data Entry Table'!B179="","",'Data Entry Table'!B179)</f>
        <v/>
      </c>
      <c r="C182" s="35" t="str">
        <f>IF('Data Entry Table'!C179="","",'Data Entry Table'!C179)</f>
        <v/>
      </c>
      <c r="D182" s="36" t="str">
        <f>IF('Data Entry Table'!E179="","",'Data Entry Table'!E179)</f>
        <v/>
      </c>
      <c r="E182" s="36" t="str">
        <f>IF('Data Entry Table'!F179="","",'Data Entry Table'!F179)</f>
        <v/>
      </c>
      <c r="F182" s="36" t="str">
        <f>IF('Data Entry Table'!E179="Yes",'Data Entry Table'!G179,"")</f>
        <v/>
      </c>
      <c r="G182" s="36" t="str">
        <f>IF('Data Entry Table'!H179="","",'Data Entry Table'!H179)</f>
        <v/>
      </c>
      <c r="H182" s="129">
        <f>IF(Table_39[[#This Row],[Contributing to Increased or Improved Services?]]="No",0,IF('Data Entry Table'!L179="",0,'Data Entry Table'!L179))</f>
        <v>0</v>
      </c>
      <c r="I182" s="130">
        <f>IF(Table_39[[#This Row],[Contributing to Increased or Improved Services?]]="No",0,IF('Data Entry Table'!Q179="",0,'Data Entry Table'!Q179))</f>
        <v>0</v>
      </c>
    </row>
    <row r="183" spans="1:9" ht="22.5" customHeight="1" x14ac:dyDescent="0.2">
      <c r="A183" s="34" t="str">
        <f>IF('Data Entry Table'!A180="","",'Data Entry Table'!A180)</f>
        <v/>
      </c>
      <c r="B183" s="34" t="str">
        <f>IF('Data Entry Table'!B180="","",'Data Entry Table'!B180)</f>
        <v/>
      </c>
      <c r="C183" s="35" t="str">
        <f>IF('Data Entry Table'!C180="","",'Data Entry Table'!C180)</f>
        <v/>
      </c>
      <c r="D183" s="75" t="str">
        <f>IF('Data Entry Table'!E180="","",'Data Entry Table'!E180)</f>
        <v/>
      </c>
      <c r="E183" s="36" t="str">
        <f>IF('Data Entry Table'!F180="","",'Data Entry Table'!F180)</f>
        <v/>
      </c>
      <c r="F183" s="36" t="str">
        <f>IF('Data Entry Table'!E180="Yes",'Data Entry Table'!G180,"")</f>
        <v/>
      </c>
      <c r="G183" s="36" t="str">
        <f>IF('Data Entry Table'!H180="","",'Data Entry Table'!H180)</f>
        <v/>
      </c>
      <c r="H183" s="129">
        <f>IF(Table_39[[#This Row],[Contributing to Increased or Improved Services?]]="No",0,IF('Data Entry Table'!L180="",0,'Data Entry Table'!L180))</f>
        <v>0</v>
      </c>
      <c r="I183" s="130">
        <f>IF(Table_39[[#This Row],[Contributing to Increased or Improved Services?]]="No",0,IF('Data Entry Table'!Q180="",0,'Data Entry Table'!Q180))</f>
        <v>0</v>
      </c>
    </row>
    <row r="184" spans="1:9" ht="22.5" customHeight="1" x14ac:dyDescent="0.2">
      <c r="A184" s="34" t="str">
        <f>IF('Data Entry Table'!A181="","",'Data Entry Table'!A181)</f>
        <v/>
      </c>
      <c r="B184" s="34" t="str">
        <f>IF('Data Entry Table'!B181="","",'Data Entry Table'!B181)</f>
        <v/>
      </c>
      <c r="C184" s="35" t="str">
        <f>IF('Data Entry Table'!C181="","",'Data Entry Table'!C181)</f>
        <v/>
      </c>
      <c r="D184" s="36" t="str">
        <f>IF('Data Entry Table'!E181="","",'Data Entry Table'!E181)</f>
        <v/>
      </c>
      <c r="E184" s="36" t="str">
        <f>IF('Data Entry Table'!F181="","",'Data Entry Table'!F181)</f>
        <v/>
      </c>
      <c r="F184" s="36" t="str">
        <f>IF('Data Entry Table'!E181="Yes",'Data Entry Table'!G181,"")</f>
        <v/>
      </c>
      <c r="G184" s="36" t="str">
        <f>IF('Data Entry Table'!H181="","",'Data Entry Table'!H181)</f>
        <v/>
      </c>
      <c r="H184" s="129">
        <f>IF(Table_39[[#This Row],[Contributing to Increased or Improved Services?]]="No",0,IF('Data Entry Table'!L181="",0,'Data Entry Table'!L181))</f>
        <v>0</v>
      </c>
      <c r="I184" s="130">
        <f>IF(Table_39[[#This Row],[Contributing to Increased or Improved Services?]]="No",0,IF('Data Entry Table'!Q181="",0,'Data Entry Table'!Q181))</f>
        <v>0</v>
      </c>
    </row>
    <row r="185" spans="1:9" ht="22.5" customHeight="1" x14ac:dyDescent="0.2">
      <c r="A185" s="34" t="str">
        <f>IF('Data Entry Table'!A182="","",'Data Entry Table'!A182)</f>
        <v/>
      </c>
      <c r="B185" s="34" t="str">
        <f>IF('Data Entry Table'!B182="","",'Data Entry Table'!B182)</f>
        <v/>
      </c>
      <c r="C185" s="35" t="str">
        <f>IF('Data Entry Table'!C182="","",'Data Entry Table'!C182)</f>
        <v/>
      </c>
      <c r="D185" s="75" t="str">
        <f>IF('Data Entry Table'!E182="","",'Data Entry Table'!E182)</f>
        <v/>
      </c>
      <c r="E185" s="36" t="str">
        <f>IF('Data Entry Table'!F182="","",'Data Entry Table'!F182)</f>
        <v/>
      </c>
      <c r="F185" s="36" t="str">
        <f>IF('Data Entry Table'!E182="Yes",'Data Entry Table'!G182,"")</f>
        <v/>
      </c>
      <c r="G185" s="36" t="str">
        <f>IF('Data Entry Table'!H182="","",'Data Entry Table'!H182)</f>
        <v/>
      </c>
      <c r="H185" s="129">
        <f>IF(Table_39[[#This Row],[Contributing to Increased or Improved Services?]]="No",0,IF('Data Entry Table'!L182="",0,'Data Entry Table'!L182))</f>
        <v>0</v>
      </c>
      <c r="I185" s="130">
        <f>IF(Table_39[[#This Row],[Contributing to Increased or Improved Services?]]="No",0,IF('Data Entry Table'!Q182="",0,'Data Entry Table'!Q182))</f>
        <v>0</v>
      </c>
    </row>
    <row r="186" spans="1:9" ht="22.5" customHeight="1" x14ac:dyDescent="0.2">
      <c r="A186" s="34" t="str">
        <f>IF('Data Entry Table'!A183="","",'Data Entry Table'!A183)</f>
        <v/>
      </c>
      <c r="B186" s="34" t="str">
        <f>IF('Data Entry Table'!B183="","",'Data Entry Table'!B183)</f>
        <v/>
      </c>
      <c r="C186" s="35" t="str">
        <f>IF('Data Entry Table'!C183="","",'Data Entry Table'!C183)</f>
        <v/>
      </c>
      <c r="D186" s="36" t="str">
        <f>IF('Data Entry Table'!E183="","",'Data Entry Table'!E183)</f>
        <v/>
      </c>
      <c r="E186" s="36" t="str">
        <f>IF('Data Entry Table'!F183="","",'Data Entry Table'!F183)</f>
        <v/>
      </c>
      <c r="F186" s="36" t="str">
        <f>IF('Data Entry Table'!E183="Yes",'Data Entry Table'!G183,"")</f>
        <v/>
      </c>
      <c r="G186" s="36" t="str">
        <f>IF('Data Entry Table'!H183="","",'Data Entry Table'!H183)</f>
        <v/>
      </c>
      <c r="H186" s="129">
        <f>IF(Table_39[[#This Row],[Contributing to Increased or Improved Services?]]="No",0,IF('Data Entry Table'!L183="",0,'Data Entry Table'!L183))</f>
        <v>0</v>
      </c>
      <c r="I186" s="130">
        <f>IF(Table_39[[#This Row],[Contributing to Increased or Improved Services?]]="No",0,IF('Data Entry Table'!Q183="",0,'Data Entry Table'!Q183))</f>
        <v>0</v>
      </c>
    </row>
    <row r="187" spans="1:9" ht="22.5" customHeight="1" x14ac:dyDescent="0.2">
      <c r="A187" s="34" t="str">
        <f>IF('Data Entry Table'!A184="","",'Data Entry Table'!A184)</f>
        <v/>
      </c>
      <c r="B187" s="34" t="str">
        <f>IF('Data Entry Table'!B184="","",'Data Entry Table'!B184)</f>
        <v/>
      </c>
      <c r="C187" s="35" t="str">
        <f>IF('Data Entry Table'!C184="","",'Data Entry Table'!C184)</f>
        <v/>
      </c>
      <c r="D187" s="75" t="str">
        <f>IF('Data Entry Table'!E184="","",'Data Entry Table'!E184)</f>
        <v/>
      </c>
      <c r="E187" s="36" t="str">
        <f>IF('Data Entry Table'!F184="","",'Data Entry Table'!F184)</f>
        <v/>
      </c>
      <c r="F187" s="36" t="str">
        <f>IF('Data Entry Table'!E184="Yes",'Data Entry Table'!G184,"")</f>
        <v/>
      </c>
      <c r="G187" s="36" t="str">
        <f>IF('Data Entry Table'!H184="","",'Data Entry Table'!H184)</f>
        <v/>
      </c>
      <c r="H187" s="129">
        <f>IF(Table_39[[#This Row],[Contributing to Increased or Improved Services?]]="No",0,IF('Data Entry Table'!L184="",0,'Data Entry Table'!L184))</f>
        <v>0</v>
      </c>
      <c r="I187" s="130">
        <f>IF(Table_39[[#This Row],[Contributing to Increased or Improved Services?]]="No",0,IF('Data Entry Table'!Q184="",0,'Data Entry Table'!Q184))</f>
        <v>0</v>
      </c>
    </row>
    <row r="188" spans="1:9" ht="22.5" customHeight="1" x14ac:dyDescent="0.2">
      <c r="A188" s="34" t="str">
        <f>IF('Data Entry Table'!A185="","",'Data Entry Table'!A185)</f>
        <v/>
      </c>
      <c r="B188" s="34" t="str">
        <f>IF('Data Entry Table'!B185="","",'Data Entry Table'!B185)</f>
        <v/>
      </c>
      <c r="C188" s="35" t="str">
        <f>IF('Data Entry Table'!C185="","",'Data Entry Table'!C185)</f>
        <v/>
      </c>
      <c r="D188" s="36" t="str">
        <f>IF('Data Entry Table'!E185="","",'Data Entry Table'!E185)</f>
        <v/>
      </c>
      <c r="E188" s="36" t="str">
        <f>IF('Data Entry Table'!F185="","",'Data Entry Table'!F185)</f>
        <v/>
      </c>
      <c r="F188" s="36" t="str">
        <f>IF('Data Entry Table'!E185="Yes",'Data Entry Table'!G185,"")</f>
        <v/>
      </c>
      <c r="G188" s="36" t="str">
        <f>IF('Data Entry Table'!H185="","",'Data Entry Table'!H185)</f>
        <v/>
      </c>
      <c r="H188" s="129">
        <f>IF(Table_39[[#This Row],[Contributing to Increased or Improved Services?]]="No",0,IF('Data Entry Table'!L185="",0,'Data Entry Table'!L185))</f>
        <v>0</v>
      </c>
      <c r="I188" s="130">
        <f>IF(Table_39[[#This Row],[Contributing to Increased or Improved Services?]]="No",0,IF('Data Entry Table'!Q185="",0,'Data Entry Table'!Q185))</f>
        <v>0</v>
      </c>
    </row>
    <row r="189" spans="1:9" ht="22.5" customHeight="1" x14ac:dyDescent="0.2">
      <c r="A189" s="34" t="str">
        <f>IF('Data Entry Table'!A186="","",'Data Entry Table'!A186)</f>
        <v/>
      </c>
      <c r="B189" s="34" t="str">
        <f>IF('Data Entry Table'!B186="","",'Data Entry Table'!B186)</f>
        <v/>
      </c>
      <c r="C189" s="35" t="str">
        <f>IF('Data Entry Table'!C186="","",'Data Entry Table'!C186)</f>
        <v/>
      </c>
      <c r="D189" s="75" t="str">
        <f>IF('Data Entry Table'!E186="","",'Data Entry Table'!E186)</f>
        <v/>
      </c>
      <c r="E189" s="36" t="str">
        <f>IF('Data Entry Table'!F186="","",'Data Entry Table'!F186)</f>
        <v/>
      </c>
      <c r="F189" s="36" t="str">
        <f>IF('Data Entry Table'!E186="Yes",'Data Entry Table'!G186,"")</f>
        <v/>
      </c>
      <c r="G189" s="36" t="str">
        <f>IF('Data Entry Table'!H186="","",'Data Entry Table'!H186)</f>
        <v/>
      </c>
      <c r="H189" s="129">
        <f>IF(Table_39[[#This Row],[Contributing to Increased or Improved Services?]]="No",0,IF('Data Entry Table'!L186="",0,'Data Entry Table'!L186))</f>
        <v>0</v>
      </c>
      <c r="I189" s="130">
        <f>IF(Table_39[[#This Row],[Contributing to Increased or Improved Services?]]="No",0,IF('Data Entry Table'!Q186="",0,'Data Entry Table'!Q186))</f>
        <v>0</v>
      </c>
    </row>
    <row r="190" spans="1:9" ht="22.5" customHeight="1" x14ac:dyDescent="0.2">
      <c r="A190" s="34" t="str">
        <f>IF('Data Entry Table'!A187="","",'Data Entry Table'!A187)</f>
        <v/>
      </c>
      <c r="B190" s="34" t="str">
        <f>IF('Data Entry Table'!B187="","",'Data Entry Table'!B187)</f>
        <v/>
      </c>
      <c r="C190" s="35" t="str">
        <f>IF('Data Entry Table'!C187="","",'Data Entry Table'!C187)</f>
        <v/>
      </c>
      <c r="D190" s="36" t="str">
        <f>IF('Data Entry Table'!E187="","",'Data Entry Table'!E187)</f>
        <v/>
      </c>
      <c r="E190" s="36" t="str">
        <f>IF('Data Entry Table'!F187="","",'Data Entry Table'!F187)</f>
        <v/>
      </c>
      <c r="F190" s="36" t="str">
        <f>IF('Data Entry Table'!E187="Yes",'Data Entry Table'!G187,"")</f>
        <v/>
      </c>
      <c r="G190" s="36" t="str">
        <f>IF('Data Entry Table'!H187="","",'Data Entry Table'!H187)</f>
        <v/>
      </c>
      <c r="H190" s="129">
        <f>IF(Table_39[[#This Row],[Contributing to Increased or Improved Services?]]="No",0,IF('Data Entry Table'!L187="",0,'Data Entry Table'!L187))</f>
        <v>0</v>
      </c>
      <c r="I190" s="130">
        <f>IF(Table_39[[#This Row],[Contributing to Increased or Improved Services?]]="No",0,IF('Data Entry Table'!Q187="",0,'Data Entry Table'!Q187))</f>
        <v>0</v>
      </c>
    </row>
    <row r="191" spans="1:9" ht="22.5" customHeight="1" x14ac:dyDescent="0.2">
      <c r="A191" s="34" t="str">
        <f>IF('Data Entry Table'!A188="","",'Data Entry Table'!A188)</f>
        <v/>
      </c>
      <c r="B191" s="34" t="str">
        <f>IF('Data Entry Table'!B188="","",'Data Entry Table'!B188)</f>
        <v/>
      </c>
      <c r="C191" s="35" t="str">
        <f>IF('Data Entry Table'!C188="","",'Data Entry Table'!C188)</f>
        <v/>
      </c>
      <c r="D191" s="75" t="str">
        <f>IF('Data Entry Table'!E188="","",'Data Entry Table'!E188)</f>
        <v/>
      </c>
      <c r="E191" s="36" t="str">
        <f>IF('Data Entry Table'!F188="","",'Data Entry Table'!F188)</f>
        <v/>
      </c>
      <c r="F191" s="36" t="str">
        <f>IF('Data Entry Table'!E188="Yes",'Data Entry Table'!G188,"")</f>
        <v/>
      </c>
      <c r="G191" s="36" t="str">
        <f>IF('Data Entry Table'!H188="","",'Data Entry Table'!H188)</f>
        <v/>
      </c>
      <c r="H191" s="129">
        <f>IF(Table_39[[#This Row],[Contributing to Increased or Improved Services?]]="No",0,IF('Data Entry Table'!L188="",0,'Data Entry Table'!L188))</f>
        <v>0</v>
      </c>
      <c r="I191" s="130">
        <f>IF(Table_39[[#This Row],[Contributing to Increased or Improved Services?]]="No",0,IF('Data Entry Table'!Q188="",0,'Data Entry Table'!Q188))</f>
        <v>0</v>
      </c>
    </row>
    <row r="192" spans="1:9" ht="22.5" customHeight="1" x14ac:dyDescent="0.2">
      <c r="A192" s="34" t="str">
        <f>IF('Data Entry Table'!A189="","",'Data Entry Table'!A189)</f>
        <v/>
      </c>
      <c r="B192" s="34" t="str">
        <f>IF('Data Entry Table'!B189="","",'Data Entry Table'!B189)</f>
        <v/>
      </c>
      <c r="C192" s="35" t="str">
        <f>IF('Data Entry Table'!C189="","",'Data Entry Table'!C189)</f>
        <v/>
      </c>
      <c r="D192" s="36" t="str">
        <f>IF('Data Entry Table'!E189="","",'Data Entry Table'!E189)</f>
        <v/>
      </c>
      <c r="E192" s="36" t="str">
        <f>IF('Data Entry Table'!F189="","",'Data Entry Table'!F189)</f>
        <v/>
      </c>
      <c r="F192" s="36" t="str">
        <f>IF('Data Entry Table'!E189="Yes",'Data Entry Table'!G189,"")</f>
        <v/>
      </c>
      <c r="G192" s="36" t="str">
        <f>IF('Data Entry Table'!H189="","",'Data Entry Table'!H189)</f>
        <v/>
      </c>
      <c r="H192" s="129">
        <f>IF(Table_39[[#This Row],[Contributing to Increased or Improved Services?]]="No",0,IF('Data Entry Table'!L189="",0,'Data Entry Table'!L189))</f>
        <v>0</v>
      </c>
      <c r="I192" s="130">
        <f>IF(Table_39[[#This Row],[Contributing to Increased or Improved Services?]]="No",0,IF('Data Entry Table'!Q189="",0,'Data Entry Table'!Q189))</f>
        <v>0</v>
      </c>
    </row>
    <row r="193" spans="1:9" ht="22.5" customHeight="1" x14ac:dyDescent="0.2">
      <c r="A193" s="34" t="str">
        <f>IF('Data Entry Table'!A190="","",'Data Entry Table'!A190)</f>
        <v/>
      </c>
      <c r="B193" s="34" t="str">
        <f>IF('Data Entry Table'!B190="","",'Data Entry Table'!B190)</f>
        <v/>
      </c>
      <c r="C193" s="35" t="str">
        <f>IF('Data Entry Table'!C190="","",'Data Entry Table'!C190)</f>
        <v/>
      </c>
      <c r="D193" s="75" t="str">
        <f>IF('Data Entry Table'!E190="","",'Data Entry Table'!E190)</f>
        <v/>
      </c>
      <c r="E193" s="36" t="str">
        <f>IF('Data Entry Table'!F190="","",'Data Entry Table'!F190)</f>
        <v/>
      </c>
      <c r="F193" s="36" t="str">
        <f>IF('Data Entry Table'!E190="Yes",'Data Entry Table'!G190,"")</f>
        <v/>
      </c>
      <c r="G193" s="36" t="str">
        <f>IF('Data Entry Table'!H190="","",'Data Entry Table'!H190)</f>
        <v/>
      </c>
      <c r="H193" s="129">
        <f>IF(Table_39[[#This Row],[Contributing to Increased or Improved Services?]]="No",0,IF('Data Entry Table'!L190="",0,'Data Entry Table'!L190))</f>
        <v>0</v>
      </c>
      <c r="I193" s="130">
        <f>IF(Table_39[[#This Row],[Contributing to Increased or Improved Services?]]="No",0,IF('Data Entry Table'!Q190="",0,'Data Entry Table'!Q190))</f>
        <v>0</v>
      </c>
    </row>
    <row r="194" spans="1:9" ht="22.5" customHeight="1" x14ac:dyDescent="0.2">
      <c r="A194" s="34" t="str">
        <f>IF('Data Entry Table'!A191="","",'Data Entry Table'!A191)</f>
        <v/>
      </c>
      <c r="B194" s="34" t="str">
        <f>IF('Data Entry Table'!B191="","",'Data Entry Table'!B191)</f>
        <v/>
      </c>
      <c r="C194" s="35" t="str">
        <f>IF('Data Entry Table'!C191="","",'Data Entry Table'!C191)</f>
        <v/>
      </c>
      <c r="D194" s="36" t="str">
        <f>IF('Data Entry Table'!E191="","",'Data Entry Table'!E191)</f>
        <v/>
      </c>
      <c r="E194" s="36" t="str">
        <f>IF('Data Entry Table'!F191="","",'Data Entry Table'!F191)</f>
        <v/>
      </c>
      <c r="F194" s="36" t="str">
        <f>IF('Data Entry Table'!E191="Yes",'Data Entry Table'!G191,"")</f>
        <v/>
      </c>
      <c r="G194" s="36" t="str">
        <f>IF('Data Entry Table'!H191="","",'Data Entry Table'!H191)</f>
        <v/>
      </c>
      <c r="H194" s="129">
        <f>IF(Table_39[[#This Row],[Contributing to Increased or Improved Services?]]="No",0,IF('Data Entry Table'!L191="",0,'Data Entry Table'!L191))</f>
        <v>0</v>
      </c>
      <c r="I194" s="130">
        <f>IF(Table_39[[#This Row],[Contributing to Increased or Improved Services?]]="No",0,IF('Data Entry Table'!Q191="",0,'Data Entry Table'!Q191))</f>
        <v>0</v>
      </c>
    </row>
    <row r="195" spans="1:9" ht="22.5" customHeight="1" x14ac:dyDescent="0.2">
      <c r="A195" s="34" t="str">
        <f>IF('Data Entry Table'!A192="","",'Data Entry Table'!A192)</f>
        <v/>
      </c>
      <c r="B195" s="34" t="str">
        <f>IF('Data Entry Table'!B192="","",'Data Entry Table'!B192)</f>
        <v/>
      </c>
      <c r="C195" s="35" t="str">
        <f>IF('Data Entry Table'!C192="","",'Data Entry Table'!C192)</f>
        <v/>
      </c>
      <c r="D195" s="75" t="str">
        <f>IF('Data Entry Table'!E192="","",'Data Entry Table'!E192)</f>
        <v/>
      </c>
      <c r="E195" s="36" t="str">
        <f>IF('Data Entry Table'!F192="","",'Data Entry Table'!F192)</f>
        <v/>
      </c>
      <c r="F195" s="36" t="str">
        <f>IF('Data Entry Table'!E192="Yes",'Data Entry Table'!G192,"")</f>
        <v/>
      </c>
      <c r="G195" s="36" t="str">
        <f>IF('Data Entry Table'!H192="","",'Data Entry Table'!H192)</f>
        <v/>
      </c>
      <c r="H195" s="129">
        <f>IF(Table_39[[#This Row],[Contributing to Increased or Improved Services?]]="No",0,IF('Data Entry Table'!L192="",0,'Data Entry Table'!L192))</f>
        <v>0</v>
      </c>
      <c r="I195" s="130">
        <f>IF(Table_39[[#This Row],[Contributing to Increased or Improved Services?]]="No",0,IF('Data Entry Table'!Q192="",0,'Data Entry Table'!Q192))</f>
        <v>0</v>
      </c>
    </row>
    <row r="196" spans="1:9" ht="22.5" customHeight="1" x14ac:dyDescent="0.2">
      <c r="A196" s="34" t="str">
        <f>IF('Data Entry Table'!A193="","",'Data Entry Table'!A193)</f>
        <v/>
      </c>
      <c r="B196" s="34" t="str">
        <f>IF('Data Entry Table'!B193="","",'Data Entry Table'!B193)</f>
        <v/>
      </c>
      <c r="C196" s="35" t="str">
        <f>IF('Data Entry Table'!C193="","",'Data Entry Table'!C193)</f>
        <v/>
      </c>
      <c r="D196" s="36" t="str">
        <f>IF('Data Entry Table'!E193="","",'Data Entry Table'!E193)</f>
        <v/>
      </c>
      <c r="E196" s="36" t="str">
        <f>IF('Data Entry Table'!F193="","",'Data Entry Table'!F193)</f>
        <v/>
      </c>
      <c r="F196" s="36" t="str">
        <f>IF('Data Entry Table'!E193="Yes",'Data Entry Table'!G193,"")</f>
        <v/>
      </c>
      <c r="G196" s="36" t="str">
        <f>IF('Data Entry Table'!H193="","",'Data Entry Table'!H193)</f>
        <v/>
      </c>
      <c r="H196" s="129">
        <f>IF(Table_39[[#This Row],[Contributing to Increased or Improved Services?]]="No",0,IF('Data Entry Table'!L193="",0,'Data Entry Table'!L193))</f>
        <v>0</v>
      </c>
      <c r="I196" s="130">
        <f>IF(Table_39[[#This Row],[Contributing to Increased or Improved Services?]]="No",0,IF('Data Entry Table'!Q193="",0,'Data Entry Table'!Q193))</f>
        <v>0</v>
      </c>
    </row>
    <row r="197" spans="1:9" ht="22.5" customHeight="1" x14ac:dyDescent="0.2">
      <c r="A197" s="34" t="str">
        <f>IF('Data Entry Table'!A194="","",'Data Entry Table'!A194)</f>
        <v/>
      </c>
      <c r="B197" s="34" t="str">
        <f>IF('Data Entry Table'!B194="","",'Data Entry Table'!B194)</f>
        <v/>
      </c>
      <c r="C197" s="35" t="str">
        <f>IF('Data Entry Table'!C194="","",'Data Entry Table'!C194)</f>
        <v/>
      </c>
      <c r="D197" s="75" t="str">
        <f>IF('Data Entry Table'!E194="","",'Data Entry Table'!E194)</f>
        <v/>
      </c>
      <c r="E197" s="36" t="str">
        <f>IF('Data Entry Table'!F194="","",'Data Entry Table'!F194)</f>
        <v/>
      </c>
      <c r="F197" s="36" t="str">
        <f>IF('Data Entry Table'!E194="Yes",'Data Entry Table'!G194,"")</f>
        <v/>
      </c>
      <c r="G197" s="36" t="str">
        <f>IF('Data Entry Table'!H194="","",'Data Entry Table'!H194)</f>
        <v/>
      </c>
      <c r="H197" s="129">
        <f>IF(Table_39[[#This Row],[Contributing to Increased or Improved Services?]]="No",0,IF('Data Entry Table'!L194="",0,'Data Entry Table'!L194))</f>
        <v>0</v>
      </c>
      <c r="I197" s="130">
        <f>IF(Table_39[[#This Row],[Contributing to Increased or Improved Services?]]="No",0,IF('Data Entry Table'!Q194="",0,'Data Entry Table'!Q194))</f>
        <v>0</v>
      </c>
    </row>
    <row r="198" spans="1:9" ht="22.5" customHeight="1" x14ac:dyDescent="0.2">
      <c r="A198" s="34" t="str">
        <f>IF('Data Entry Table'!A195="","",'Data Entry Table'!A195)</f>
        <v/>
      </c>
      <c r="B198" s="34" t="str">
        <f>IF('Data Entry Table'!B195="","",'Data Entry Table'!B195)</f>
        <v/>
      </c>
      <c r="C198" s="35" t="str">
        <f>IF('Data Entry Table'!C195="","",'Data Entry Table'!C195)</f>
        <v/>
      </c>
      <c r="D198" s="36" t="str">
        <f>IF('Data Entry Table'!E195="","",'Data Entry Table'!E195)</f>
        <v/>
      </c>
      <c r="E198" s="36" t="str">
        <f>IF('Data Entry Table'!F195="","",'Data Entry Table'!F195)</f>
        <v/>
      </c>
      <c r="F198" s="36" t="str">
        <f>IF('Data Entry Table'!E195="Yes",'Data Entry Table'!G195,"")</f>
        <v/>
      </c>
      <c r="G198" s="36" t="str">
        <f>IF('Data Entry Table'!H195="","",'Data Entry Table'!H195)</f>
        <v/>
      </c>
      <c r="H198" s="129">
        <f>IF(Table_39[[#This Row],[Contributing to Increased or Improved Services?]]="No",0,IF('Data Entry Table'!L195="",0,'Data Entry Table'!L195))</f>
        <v>0</v>
      </c>
      <c r="I198" s="130">
        <f>IF(Table_39[[#This Row],[Contributing to Increased or Improved Services?]]="No",0,IF('Data Entry Table'!Q195="",0,'Data Entry Table'!Q195))</f>
        <v>0</v>
      </c>
    </row>
    <row r="199" spans="1:9" ht="22.5" customHeight="1" x14ac:dyDescent="0.2">
      <c r="A199" s="34" t="str">
        <f>IF('Data Entry Table'!A196="","",'Data Entry Table'!A196)</f>
        <v/>
      </c>
      <c r="B199" s="34" t="str">
        <f>IF('Data Entry Table'!B196="","",'Data Entry Table'!B196)</f>
        <v/>
      </c>
      <c r="C199" s="35" t="str">
        <f>IF('Data Entry Table'!C196="","",'Data Entry Table'!C196)</f>
        <v/>
      </c>
      <c r="D199" s="36" t="str">
        <f>IF('Data Entry Table'!E196="","",'Data Entry Table'!E196)</f>
        <v/>
      </c>
      <c r="E199" s="36" t="str">
        <f>IF('Data Entry Table'!F196="","",'Data Entry Table'!F196)</f>
        <v/>
      </c>
      <c r="F199" s="36" t="str">
        <f>IF('Data Entry Table'!E196="Yes",'Data Entry Table'!G196,"")</f>
        <v/>
      </c>
      <c r="G199" s="36" t="str">
        <f>IF('Data Entry Table'!H196="","",'Data Entry Table'!H196)</f>
        <v/>
      </c>
      <c r="H199" s="129">
        <f>IF(Table_39[[#This Row],[Contributing to Increased or Improved Services?]]="No",0,IF('Data Entry Table'!L196="",0,'Data Entry Table'!L196))</f>
        <v>0</v>
      </c>
      <c r="I199" s="130">
        <f>IF(Table_39[[#This Row],[Contributing to Increased or Improved Services?]]="No",0,IF('Data Entry Table'!Q196="",0,'Data Entry Table'!Q196))</f>
        <v>0</v>
      </c>
    </row>
    <row r="200" spans="1:9" ht="22.5" customHeight="1" x14ac:dyDescent="0.2">
      <c r="A200" s="66" t="str">
        <f>IF('Data Entry Table'!A197="","",'Data Entry Table'!A197)</f>
        <v/>
      </c>
      <c r="B200" s="34" t="str">
        <f>IF('Data Entry Table'!B197="","",'Data Entry Table'!B197)</f>
        <v/>
      </c>
      <c r="C200" s="35" t="str">
        <f>IF('Data Entry Table'!C197="","",'Data Entry Table'!C197)</f>
        <v/>
      </c>
      <c r="D200" s="36" t="str">
        <f>IF('Data Entry Table'!E197="","",'Data Entry Table'!E197)</f>
        <v/>
      </c>
      <c r="E200" s="36" t="str">
        <f>IF('Data Entry Table'!F197="","",'Data Entry Table'!F197)</f>
        <v/>
      </c>
      <c r="F200" s="36" t="str">
        <f>IF('Data Entry Table'!E197="Yes",'Data Entry Table'!G197,"")</f>
        <v/>
      </c>
      <c r="G200" s="36" t="str">
        <f>IF('Data Entry Table'!H197="","",'Data Entry Table'!H197)</f>
        <v/>
      </c>
      <c r="H200" s="129">
        <f>IF(Table_39[[#This Row],[Contributing to Increased or Improved Services?]]="No",0,IF('Data Entry Table'!L197="",0,'Data Entry Table'!L197))</f>
        <v>0</v>
      </c>
      <c r="I200" s="130">
        <f>IF(Table_39[[#This Row],[Contributing to Increased or Improved Services?]]="No",0,IF('Data Entry Table'!Q197="",0,'Data Entry Table'!Q197))</f>
        <v>0</v>
      </c>
    </row>
    <row r="201" spans="1:9" ht="15" customHeight="1" x14ac:dyDescent="0.2">
      <c r="A201" s="67"/>
    </row>
    <row r="202" spans="1:9" ht="15.75" customHeight="1" x14ac:dyDescent="0.3">
      <c r="A202" s="80"/>
    </row>
  </sheetData>
  <sheetProtection algorithmName="SHA-512" hashValue="WdLlnBM7PY7b8FE+Vp7PxN+hAaYwtgQIsl4CmM/eeDnu3sZBOekHOmnv6evJdt97KAlV4HQZGwWbnls3GelKig==" saltValue="GMwxInLlkifBEpty8TONBg==" spinCount="100000" sheet="1" formatColumns="0" formatRows="0" sort="0" autoFilter="0"/>
  <pageMargins left="0.25" right="0.25" top="0.75" bottom="0.75" header="0" footer="0"/>
  <pageSetup orientation="landscape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Z202"/>
  <sheetViews>
    <sheetView showGridLines="0" zoomScaleNormal="100" workbookViewId="0"/>
  </sheetViews>
  <sheetFormatPr defaultColWidth="12.625" defaultRowHeight="15" customHeight="1" x14ac:dyDescent="0.2"/>
  <cols>
    <col min="1" max="1" width="13.625" style="134" customWidth="1"/>
    <col min="2" max="2" width="20.125" style="134" customWidth="1"/>
    <col min="3" max="3" width="41.625" style="134" customWidth="1"/>
    <col min="4" max="4" width="24.375" style="134" customWidth="1"/>
    <col min="5" max="5" width="24.25" style="134" customWidth="1"/>
    <col min="6" max="6" width="21.375" customWidth="1"/>
    <col min="7" max="7" width="15.875" customWidth="1"/>
    <col min="8" max="8" width="10.75" bestFit="1" customWidth="1"/>
    <col min="9" max="10" width="9.625" bestFit="1" customWidth="1"/>
    <col min="11" max="11" width="10.75" bestFit="1" customWidth="1"/>
    <col min="12" max="13" width="9" customWidth="1"/>
    <col min="14" max="14" width="10.75" bestFit="1" customWidth="1"/>
    <col min="15" max="26" width="9" customWidth="1"/>
  </cols>
  <sheetData>
    <row r="1" spans="1:26" ht="42" customHeight="1" thickBot="1" x14ac:dyDescent="0.25">
      <c r="A1" s="171" t="str">
        <f>CONCATENATE('Data Entry Table'!A3," Annual Update Table")</f>
        <v>[Input LCAP Year] Annual Update Table</v>
      </c>
      <c r="B1" s="150"/>
      <c r="C1" s="151"/>
      <c r="D1" s="152"/>
      <c r="E1" s="153"/>
      <c r="F1" s="38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71.25" customHeight="1" thickTop="1" x14ac:dyDescent="0.2">
      <c r="A2" s="177" t="s">
        <v>30</v>
      </c>
      <c r="B2" s="175" t="s">
        <v>59</v>
      </c>
      <c r="C2" s="176" t="s">
        <v>60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3.25" customHeight="1" x14ac:dyDescent="0.2">
      <c r="A3" s="178" t="s">
        <v>30</v>
      </c>
      <c r="B3" s="179">
        <f>SUM('Annual Update (AU) Table'!$E$6:$E$200)</f>
        <v>0</v>
      </c>
      <c r="C3" s="180">
        <f>SUM('Annual Update (AU) Table'!$F$6:$F$200)</f>
        <v>0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6.25" customHeight="1" x14ac:dyDescent="0.2"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74.25" customHeight="1" thickBot="1" x14ac:dyDescent="0.25">
      <c r="A5" s="123" t="s">
        <v>31</v>
      </c>
      <c r="B5" s="123" t="s">
        <v>32</v>
      </c>
      <c r="C5" s="123" t="s">
        <v>33</v>
      </c>
      <c r="D5" s="123" t="s">
        <v>34</v>
      </c>
      <c r="E5" s="123" t="s">
        <v>58</v>
      </c>
      <c r="F5" s="118" t="s">
        <v>78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45" x14ac:dyDescent="0.2">
      <c r="A6" s="203" t="str">
        <f>IF('Data Entry Table'!A6="","",'Data Entry Table'!A6)</f>
        <v>[Input goal number]</v>
      </c>
      <c r="B6" s="203" t="str">
        <f>IF('Data Entry Table'!B6="","",'Data Entry Table'!B6)</f>
        <v>[Input action number]</v>
      </c>
      <c r="C6" s="204" t="str">
        <f>IF('Data Entry Table'!C6="","",'Data Entry Table'!C6)</f>
        <v>[Input action title]</v>
      </c>
      <c r="D6" s="204" t="str">
        <f>IF('Data Entry Table'!E6="","",'Data Entry Table'!E6)</f>
        <v>[Input contributing to increased or improved services]</v>
      </c>
      <c r="E6" s="192">
        <f>'Data Entry Table'!P6</f>
        <v>0</v>
      </c>
      <c r="F6" s="222">
        <v>0</v>
      </c>
      <c r="G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5" x14ac:dyDescent="0.2">
      <c r="A7" s="203" t="str">
        <f>IF('Data Entry Table'!A7="","",'Data Entry Table'!A7)</f>
        <v>[Input goal number]</v>
      </c>
      <c r="B7" s="203" t="str">
        <f>IF('Data Entry Table'!B7="","",'Data Entry Table'!B7)</f>
        <v>[Input action number]</v>
      </c>
      <c r="C7" s="204" t="str">
        <f>IF('Data Entry Table'!C7="","",'Data Entry Table'!C7)</f>
        <v>[Input action title]</v>
      </c>
      <c r="D7" s="204" t="str">
        <f>IF('Data Entry Table'!E7="","",'Data Entry Table'!E7)</f>
        <v>[Input contributing to increased or improved services]</v>
      </c>
      <c r="E7" s="192">
        <f>'Data Entry Table'!P7</f>
        <v>0</v>
      </c>
      <c r="F7" s="223">
        <v>0</v>
      </c>
      <c r="G7" s="4"/>
      <c r="L7" s="4"/>
      <c r="M7" s="5"/>
      <c r="N7" s="6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45" x14ac:dyDescent="0.2">
      <c r="A8" s="203" t="str">
        <f>IF('Data Entry Table'!A8="","",'Data Entry Table'!A8)</f>
        <v>[Input goal number]</v>
      </c>
      <c r="B8" s="203" t="str">
        <f>IF('Data Entry Table'!B8="","",'Data Entry Table'!B8)</f>
        <v>[Input action number]</v>
      </c>
      <c r="C8" s="204" t="str">
        <f>IF('Data Entry Table'!C8="","",'Data Entry Table'!C8)</f>
        <v>[Input action title]</v>
      </c>
      <c r="D8" s="204" t="str">
        <f>IF('Data Entry Table'!E8="","",'Data Entry Table'!E8)</f>
        <v>[Input contributing to increased or improved services]</v>
      </c>
      <c r="E8" s="192">
        <f>'Data Entry Table'!P8</f>
        <v>0</v>
      </c>
      <c r="F8" s="224">
        <v>0</v>
      </c>
      <c r="G8" s="4"/>
      <c r="L8" s="4"/>
      <c r="M8" s="5"/>
      <c r="N8" s="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45" x14ac:dyDescent="0.2">
      <c r="A9" s="203" t="str">
        <f>IF('Data Entry Table'!A9="","",'Data Entry Table'!A9)</f>
        <v>[Input goal number]</v>
      </c>
      <c r="B9" s="203" t="str">
        <f>IF('Data Entry Table'!B9="","",'Data Entry Table'!B9)</f>
        <v>[Input action number]</v>
      </c>
      <c r="C9" s="204" t="str">
        <f>IF('Data Entry Table'!C9="","",'Data Entry Table'!C9)</f>
        <v>[Input action title]</v>
      </c>
      <c r="D9" s="204" t="str">
        <f>IF('Data Entry Table'!E9="","",'Data Entry Table'!E9)</f>
        <v>[Input contributing to increased or improved services]</v>
      </c>
      <c r="E9" s="192">
        <f>'Data Entry Table'!P9</f>
        <v>0</v>
      </c>
      <c r="F9" s="225">
        <v>0</v>
      </c>
      <c r="G9" s="4"/>
      <c r="L9" s="4"/>
      <c r="M9" s="4"/>
      <c r="N9" s="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45" x14ac:dyDescent="0.2">
      <c r="A10" s="203" t="str">
        <f>IF('Data Entry Table'!A10="","",'Data Entry Table'!A10)</f>
        <v>[Input goal number]</v>
      </c>
      <c r="B10" s="203" t="str">
        <f>IF('Data Entry Table'!B10="","",'Data Entry Table'!B10)</f>
        <v>[Input action number]</v>
      </c>
      <c r="C10" s="204" t="str">
        <f>IF('Data Entry Table'!C10="","",'Data Entry Table'!C10)</f>
        <v>[Input action title]</v>
      </c>
      <c r="D10" s="204" t="str">
        <f>IF('Data Entry Table'!E10="","",'Data Entry Table'!E10)</f>
        <v>[Input contributing to increased or improved services]</v>
      </c>
      <c r="E10" s="192">
        <f>'Data Entry Table'!P10</f>
        <v>0</v>
      </c>
      <c r="F10" s="225">
        <v>0</v>
      </c>
      <c r="G10" s="4"/>
      <c r="L10" s="4"/>
      <c r="M10" s="5"/>
      <c r="N10" s="6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">
      <c r="A11" s="203" t="str">
        <f>IF('Data Entry Table'!A11="","",'Data Entry Table'!A11)</f>
        <v/>
      </c>
      <c r="B11" s="203" t="str">
        <f>IF('Data Entry Table'!B11="","",'Data Entry Table'!B11)</f>
        <v/>
      </c>
      <c r="C11" s="204" t="str">
        <f>IF('Data Entry Table'!C11="","",'Data Entry Table'!C11)</f>
        <v/>
      </c>
      <c r="D11" s="204" t="str">
        <f>IF('Data Entry Table'!E11="","",'Data Entry Table'!E11)</f>
        <v/>
      </c>
      <c r="E11" s="192">
        <f>'Data Entry Table'!P11</f>
        <v>0</v>
      </c>
      <c r="F11" s="225">
        <v>0</v>
      </c>
      <c r="G11" s="4"/>
      <c r="L11" s="4"/>
      <c r="M11" s="5"/>
      <c r="N11" s="6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">
      <c r="A12" s="203" t="str">
        <f>IF('Data Entry Table'!A12="","",'Data Entry Table'!A12)</f>
        <v/>
      </c>
      <c r="B12" s="203" t="str">
        <f>IF('Data Entry Table'!B12="","",'Data Entry Table'!B12)</f>
        <v/>
      </c>
      <c r="C12" s="204" t="str">
        <f>IF('Data Entry Table'!C12="","",'Data Entry Table'!C12)</f>
        <v/>
      </c>
      <c r="D12" s="204" t="str">
        <f>IF('Data Entry Table'!E12="","",'Data Entry Table'!E12)</f>
        <v/>
      </c>
      <c r="E12" s="192">
        <f>'Data Entry Table'!P12</f>
        <v>0</v>
      </c>
      <c r="F12" s="225">
        <v>0</v>
      </c>
      <c r="G12" s="4"/>
      <c r="L12" s="4"/>
      <c r="M12" s="5"/>
      <c r="N12" s="6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">
      <c r="A13" s="203" t="str">
        <f>IF('Data Entry Table'!A13="","",'Data Entry Table'!A13)</f>
        <v/>
      </c>
      <c r="B13" s="203" t="str">
        <f>IF('Data Entry Table'!B13="","",'Data Entry Table'!B13)</f>
        <v/>
      </c>
      <c r="C13" s="204" t="str">
        <f>IF('Data Entry Table'!C13="","",'Data Entry Table'!C13)</f>
        <v/>
      </c>
      <c r="D13" s="204" t="str">
        <f>IF('Data Entry Table'!E13="","",'Data Entry Table'!E13)</f>
        <v/>
      </c>
      <c r="E13" s="192">
        <f>'Data Entry Table'!P13</f>
        <v>0</v>
      </c>
      <c r="F13" s="225">
        <v>0</v>
      </c>
      <c r="G13" s="4"/>
      <c r="L13" s="4"/>
      <c r="M13" s="5"/>
      <c r="N13" s="6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">
      <c r="A14" s="203" t="str">
        <f>IF('Data Entry Table'!A14="","",'Data Entry Table'!A14)</f>
        <v/>
      </c>
      <c r="B14" s="203" t="str">
        <f>IF('Data Entry Table'!B14="","",'Data Entry Table'!B14)</f>
        <v/>
      </c>
      <c r="C14" s="204" t="str">
        <f>IF('Data Entry Table'!C14="","",'Data Entry Table'!C14)</f>
        <v/>
      </c>
      <c r="D14" s="204" t="str">
        <f>IF('Data Entry Table'!E14="","",'Data Entry Table'!E14)</f>
        <v/>
      </c>
      <c r="E14" s="192">
        <f>'Data Entry Table'!P14</f>
        <v>0</v>
      </c>
      <c r="F14" s="225">
        <v>0</v>
      </c>
      <c r="G14" s="4"/>
      <c r="L14" s="4"/>
      <c r="M14" s="5"/>
      <c r="N14" s="6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">
      <c r="A15" s="203" t="str">
        <f>IF('Data Entry Table'!A15="","",'Data Entry Table'!A15)</f>
        <v/>
      </c>
      <c r="B15" s="203" t="str">
        <f>IF('Data Entry Table'!B15="","",'Data Entry Table'!B15)</f>
        <v/>
      </c>
      <c r="C15" s="204" t="str">
        <f>IF('Data Entry Table'!C15="","",'Data Entry Table'!C15)</f>
        <v/>
      </c>
      <c r="D15" s="204" t="str">
        <f>IF('Data Entry Table'!E15="","",'Data Entry Table'!E15)</f>
        <v/>
      </c>
      <c r="E15" s="192">
        <f>'Data Entry Table'!P15</f>
        <v>0</v>
      </c>
      <c r="F15" s="225">
        <v>0</v>
      </c>
      <c r="G15" s="4"/>
      <c r="L15" s="4"/>
      <c r="M15" s="5"/>
      <c r="N15" s="6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">
      <c r="A16" s="203" t="str">
        <f>IF('Data Entry Table'!A16="","",'Data Entry Table'!A16)</f>
        <v/>
      </c>
      <c r="B16" s="203" t="str">
        <f>IF('Data Entry Table'!B16="","",'Data Entry Table'!B16)</f>
        <v/>
      </c>
      <c r="C16" s="204" t="str">
        <f>IF('Data Entry Table'!C16="","",'Data Entry Table'!C16)</f>
        <v/>
      </c>
      <c r="D16" s="204" t="str">
        <f>IF('Data Entry Table'!E16="","",'Data Entry Table'!E16)</f>
        <v/>
      </c>
      <c r="E16" s="192">
        <f>'Data Entry Table'!P16</f>
        <v>0</v>
      </c>
      <c r="F16" s="225">
        <v>0</v>
      </c>
      <c r="G16" s="4"/>
      <c r="L16" s="4"/>
      <c r="M16" s="5"/>
      <c r="N16" s="6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">
      <c r="A17" s="203" t="str">
        <f>IF('Data Entry Table'!A17="","",'Data Entry Table'!A17)</f>
        <v/>
      </c>
      <c r="B17" s="203" t="str">
        <f>IF('Data Entry Table'!B17="","",'Data Entry Table'!B17)</f>
        <v/>
      </c>
      <c r="C17" s="204" t="str">
        <f>IF('Data Entry Table'!C17="","",'Data Entry Table'!C17)</f>
        <v/>
      </c>
      <c r="D17" s="204" t="str">
        <f>IF('Data Entry Table'!E17="","",'Data Entry Table'!E17)</f>
        <v/>
      </c>
      <c r="E17" s="192">
        <f>'Data Entry Table'!P17</f>
        <v>0</v>
      </c>
      <c r="F17" s="225">
        <v>0</v>
      </c>
      <c r="G17" s="4"/>
      <c r="L17" s="4"/>
      <c r="M17" s="5"/>
      <c r="N17" s="6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">
      <c r="A18" s="203" t="str">
        <f>IF('Data Entry Table'!A18="","",'Data Entry Table'!A18)</f>
        <v/>
      </c>
      <c r="B18" s="203" t="str">
        <f>IF('Data Entry Table'!B18="","",'Data Entry Table'!B18)</f>
        <v/>
      </c>
      <c r="C18" s="204" t="str">
        <f>IF('Data Entry Table'!C18="","",'Data Entry Table'!C18)</f>
        <v/>
      </c>
      <c r="D18" s="204" t="str">
        <f>IF('Data Entry Table'!E18="","",'Data Entry Table'!E18)</f>
        <v/>
      </c>
      <c r="E18" s="192">
        <f>'Data Entry Table'!P18</f>
        <v>0</v>
      </c>
      <c r="F18" s="225">
        <v>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">
      <c r="A19" s="203" t="str">
        <f>IF('Data Entry Table'!A19="","",'Data Entry Table'!A19)</f>
        <v/>
      </c>
      <c r="B19" s="203" t="str">
        <f>IF('Data Entry Table'!B19="","",'Data Entry Table'!B19)</f>
        <v/>
      </c>
      <c r="C19" s="204" t="str">
        <f>IF('Data Entry Table'!C19="","",'Data Entry Table'!C19)</f>
        <v/>
      </c>
      <c r="D19" s="204" t="str">
        <f>IF('Data Entry Table'!E19="","",'Data Entry Table'!E19)</f>
        <v/>
      </c>
      <c r="E19" s="192">
        <f>'Data Entry Table'!P19</f>
        <v>0</v>
      </c>
      <c r="F19" s="225">
        <v>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">
      <c r="A20" s="203" t="str">
        <f>IF('Data Entry Table'!A20="","",'Data Entry Table'!A20)</f>
        <v/>
      </c>
      <c r="B20" s="203" t="str">
        <f>IF('Data Entry Table'!B20="","",'Data Entry Table'!B20)</f>
        <v/>
      </c>
      <c r="C20" s="204" t="str">
        <f>IF('Data Entry Table'!C20="","",'Data Entry Table'!C20)</f>
        <v/>
      </c>
      <c r="D20" s="204" t="str">
        <f>IF('Data Entry Table'!E20="","",'Data Entry Table'!E20)</f>
        <v/>
      </c>
      <c r="E20" s="192">
        <f>'Data Entry Table'!P20</f>
        <v>0</v>
      </c>
      <c r="F20" s="225">
        <v>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">
      <c r="A21" s="203" t="str">
        <f>IF('Data Entry Table'!A21="","",'Data Entry Table'!A21)</f>
        <v/>
      </c>
      <c r="B21" s="203" t="str">
        <f>IF('Data Entry Table'!B21="","",'Data Entry Table'!B21)</f>
        <v/>
      </c>
      <c r="C21" s="204" t="str">
        <f>IF('Data Entry Table'!C21="","",'Data Entry Table'!C21)</f>
        <v/>
      </c>
      <c r="D21" s="204" t="str">
        <f>IF('Data Entry Table'!E21="","",'Data Entry Table'!E21)</f>
        <v/>
      </c>
      <c r="E21" s="192">
        <f>'Data Entry Table'!P21</f>
        <v>0</v>
      </c>
      <c r="F21" s="225">
        <v>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">
      <c r="A22" s="203" t="str">
        <f>IF('Data Entry Table'!A22="","",'Data Entry Table'!A22)</f>
        <v/>
      </c>
      <c r="B22" s="203" t="str">
        <f>IF('Data Entry Table'!B22="","",'Data Entry Table'!B22)</f>
        <v/>
      </c>
      <c r="C22" s="204" t="str">
        <f>IF('Data Entry Table'!C22="","",'Data Entry Table'!C22)</f>
        <v/>
      </c>
      <c r="D22" s="204" t="str">
        <f>IF('Data Entry Table'!E22="","",'Data Entry Table'!E22)</f>
        <v/>
      </c>
      <c r="E22" s="192">
        <f>'Data Entry Table'!P22</f>
        <v>0</v>
      </c>
      <c r="F22" s="225">
        <v>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">
      <c r="A23" s="203" t="str">
        <f>IF('Data Entry Table'!A23="","",'Data Entry Table'!A23)</f>
        <v/>
      </c>
      <c r="B23" s="203" t="str">
        <f>IF('Data Entry Table'!B23="","",'Data Entry Table'!B23)</f>
        <v/>
      </c>
      <c r="C23" s="204" t="str">
        <f>IF('Data Entry Table'!C23="","",'Data Entry Table'!C23)</f>
        <v/>
      </c>
      <c r="D23" s="204" t="str">
        <f>IF('Data Entry Table'!E23="","",'Data Entry Table'!E23)</f>
        <v/>
      </c>
      <c r="E23" s="192">
        <f>'Data Entry Table'!P23</f>
        <v>0</v>
      </c>
      <c r="F23" s="225">
        <v>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">
      <c r="A24" s="203" t="str">
        <f>IF('Data Entry Table'!A24="","",'Data Entry Table'!A24)</f>
        <v/>
      </c>
      <c r="B24" s="203" t="str">
        <f>IF('Data Entry Table'!B24="","",'Data Entry Table'!B24)</f>
        <v/>
      </c>
      <c r="C24" s="204" t="str">
        <f>IF('Data Entry Table'!C24="","",'Data Entry Table'!C24)</f>
        <v/>
      </c>
      <c r="D24" s="204" t="str">
        <f>IF('Data Entry Table'!E24="","",'Data Entry Table'!E24)</f>
        <v/>
      </c>
      <c r="E24" s="192">
        <f>'Data Entry Table'!P24</f>
        <v>0</v>
      </c>
      <c r="F24" s="225">
        <v>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">
      <c r="A25" s="203" t="str">
        <f>IF('Data Entry Table'!A25="","",'Data Entry Table'!A25)</f>
        <v/>
      </c>
      <c r="B25" s="203" t="str">
        <f>IF('Data Entry Table'!B25="","",'Data Entry Table'!B25)</f>
        <v/>
      </c>
      <c r="C25" s="204" t="str">
        <f>IF('Data Entry Table'!C25="","",'Data Entry Table'!C25)</f>
        <v/>
      </c>
      <c r="D25" s="204" t="str">
        <f>IF('Data Entry Table'!E25="","",'Data Entry Table'!E25)</f>
        <v/>
      </c>
      <c r="E25" s="192">
        <f>'Data Entry Table'!P25</f>
        <v>0</v>
      </c>
      <c r="F25" s="225">
        <v>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">
      <c r="A26" s="203" t="str">
        <f>IF('Data Entry Table'!A26="","",'Data Entry Table'!A26)</f>
        <v/>
      </c>
      <c r="B26" s="203" t="str">
        <f>IF('Data Entry Table'!B26="","",'Data Entry Table'!B26)</f>
        <v/>
      </c>
      <c r="C26" s="204" t="str">
        <f>IF('Data Entry Table'!C26="","",'Data Entry Table'!C26)</f>
        <v/>
      </c>
      <c r="D26" s="204" t="str">
        <f>IF('Data Entry Table'!E26="","",'Data Entry Table'!E26)</f>
        <v/>
      </c>
      <c r="E26" s="192">
        <f>'Data Entry Table'!P26</f>
        <v>0</v>
      </c>
      <c r="F26" s="225">
        <v>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">
      <c r="A27" s="203" t="str">
        <f>IF('Data Entry Table'!A27="","",'Data Entry Table'!A27)</f>
        <v/>
      </c>
      <c r="B27" s="203" t="str">
        <f>IF('Data Entry Table'!B27="","",'Data Entry Table'!B27)</f>
        <v/>
      </c>
      <c r="C27" s="204" t="str">
        <f>IF('Data Entry Table'!C27="","",'Data Entry Table'!C27)</f>
        <v/>
      </c>
      <c r="D27" s="204" t="str">
        <f>IF('Data Entry Table'!E27="","",'Data Entry Table'!E27)</f>
        <v/>
      </c>
      <c r="E27" s="192">
        <f>'Data Entry Table'!P27</f>
        <v>0</v>
      </c>
      <c r="F27" s="225">
        <v>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">
      <c r="A28" s="203" t="str">
        <f>IF('Data Entry Table'!A28="","",'Data Entry Table'!A28)</f>
        <v/>
      </c>
      <c r="B28" s="203" t="str">
        <f>IF('Data Entry Table'!B28="","",'Data Entry Table'!B28)</f>
        <v/>
      </c>
      <c r="C28" s="204" t="str">
        <f>IF('Data Entry Table'!C28="","",'Data Entry Table'!C28)</f>
        <v/>
      </c>
      <c r="D28" s="204" t="str">
        <f>IF('Data Entry Table'!E28="","",'Data Entry Table'!E28)</f>
        <v/>
      </c>
      <c r="E28" s="192">
        <f>'Data Entry Table'!P28</f>
        <v>0</v>
      </c>
      <c r="F28" s="225">
        <v>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">
      <c r="A29" s="203" t="str">
        <f>IF('Data Entry Table'!A29="","",'Data Entry Table'!A29)</f>
        <v/>
      </c>
      <c r="B29" s="203" t="str">
        <f>IF('Data Entry Table'!B29="","",'Data Entry Table'!B29)</f>
        <v/>
      </c>
      <c r="C29" s="204" t="str">
        <f>IF('Data Entry Table'!C29="","",'Data Entry Table'!C29)</f>
        <v/>
      </c>
      <c r="D29" s="204" t="str">
        <f>IF('Data Entry Table'!E29="","",'Data Entry Table'!E29)</f>
        <v/>
      </c>
      <c r="E29" s="192">
        <f>'Data Entry Table'!P29</f>
        <v>0</v>
      </c>
      <c r="F29" s="225">
        <v>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">
      <c r="A30" s="203" t="str">
        <f>IF('Data Entry Table'!A30="","",'Data Entry Table'!A30)</f>
        <v/>
      </c>
      <c r="B30" s="203" t="str">
        <f>IF('Data Entry Table'!B30="","",'Data Entry Table'!B30)</f>
        <v/>
      </c>
      <c r="C30" s="204" t="str">
        <f>IF('Data Entry Table'!C30="","",'Data Entry Table'!C30)</f>
        <v/>
      </c>
      <c r="D30" s="204" t="str">
        <f>IF('Data Entry Table'!E30="","",'Data Entry Table'!E30)</f>
        <v/>
      </c>
      <c r="E30" s="192">
        <f>'Data Entry Table'!P30</f>
        <v>0</v>
      </c>
      <c r="F30" s="225"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">
      <c r="A31" s="203" t="str">
        <f>IF('Data Entry Table'!A31="","",'Data Entry Table'!A31)</f>
        <v/>
      </c>
      <c r="B31" s="203" t="str">
        <f>IF('Data Entry Table'!B31="","",'Data Entry Table'!B31)</f>
        <v/>
      </c>
      <c r="C31" s="204" t="str">
        <f>IF('Data Entry Table'!C31="","",'Data Entry Table'!C31)</f>
        <v/>
      </c>
      <c r="D31" s="204" t="str">
        <f>IF('Data Entry Table'!E31="","",'Data Entry Table'!E31)</f>
        <v/>
      </c>
      <c r="E31" s="192">
        <f>'Data Entry Table'!P31</f>
        <v>0</v>
      </c>
      <c r="F31" s="225">
        <v>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">
      <c r="A32" s="203" t="str">
        <f>IF('Data Entry Table'!A32="","",'Data Entry Table'!A32)</f>
        <v/>
      </c>
      <c r="B32" s="203" t="str">
        <f>IF('Data Entry Table'!B32="","",'Data Entry Table'!B32)</f>
        <v/>
      </c>
      <c r="C32" s="204" t="str">
        <f>IF('Data Entry Table'!C32="","",'Data Entry Table'!C32)</f>
        <v/>
      </c>
      <c r="D32" s="204" t="str">
        <f>IF('Data Entry Table'!E32="","",'Data Entry Table'!E32)</f>
        <v/>
      </c>
      <c r="E32" s="192">
        <f>'Data Entry Table'!P32</f>
        <v>0</v>
      </c>
      <c r="F32" s="225">
        <v>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">
      <c r="A33" s="203" t="str">
        <f>IF('Data Entry Table'!A33="","",'Data Entry Table'!A33)</f>
        <v/>
      </c>
      <c r="B33" s="203" t="str">
        <f>IF('Data Entry Table'!B33="","",'Data Entry Table'!B33)</f>
        <v/>
      </c>
      <c r="C33" s="204" t="str">
        <f>IF('Data Entry Table'!C33="","",'Data Entry Table'!C33)</f>
        <v/>
      </c>
      <c r="D33" s="204" t="str">
        <f>IF('Data Entry Table'!E33="","",'Data Entry Table'!E33)</f>
        <v/>
      </c>
      <c r="E33" s="192">
        <f>'Data Entry Table'!P33</f>
        <v>0</v>
      </c>
      <c r="F33" s="225">
        <v>0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">
      <c r="A34" s="203" t="str">
        <f>IF('Data Entry Table'!A34="","",'Data Entry Table'!A34)</f>
        <v/>
      </c>
      <c r="B34" s="203" t="str">
        <f>IF('Data Entry Table'!B34="","",'Data Entry Table'!B34)</f>
        <v/>
      </c>
      <c r="C34" s="204" t="str">
        <f>IF('Data Entry Table'!C34="","",'Data Entry Table'!C34)</f>
        <v/>
      </c>
      <c r="D34" s="204" t="str">
        <f>IF('Data Entry Table'!E34="","",'Data Entry Table'!E34)</f>
        <v/>
      </c>
      <c r="E34" s="192">
        <f>'Data Entry Table'!P34</f>
        <v>0</v>
      </c>
      <c r="F34" s="225">
        <v>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">
      <c r="A35" s="203" t="str">
        <f>IF('Data Entry Table'!A35="","",'Data Entry Table'!A35)</f>
        <v/>
      </c>
      <c r="B35" s="203" t="str">
        <f>IF('Data Entry Table'!B35="","",'Data Entry Table'!B35)</f>
        <v/>
      </c>
      <c r="C35" s="204" t="str">
        <f>IF('Data Entry Table'!C35="","",'Data Entry Table'!C35)</f>
        <v/>
      </c>
      <c r="D35" s="204" t="str">
        <f>IF('Data Entry Table'!E35="","",'Data Entry Table'!E35)</f>
        <v/>
      </c>
      <c r="E35" s="192">
        <f>'Data Entry Table'!P35</f>
        <v>0</v>
      </c>
      <c r="F35" s="225">
        <v>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">
      <c r="A36" s="203" t="str">
        <f>IF('Data Entry Table'!A36="","",'Data Entry Table'!A36)</f>
        <v/>
      </c>
      <c r="B36" s="203" t="str">
        <f>IF('Data Entry Table'!B36="","",'Data Entry Table'!B36)</f>
        <v/>
      </c>
      <c r="C36" s="204" t="str">
        <f>IF('Data Entry Table'!C36="","",'Data Entry Table'!C36)</f>
        <v/>
      </c>
      <c r="D36" s="204" t="str">
        <f>IF('Data Entry Table'!E36="","",'Data Entry Table'!E36)</f>
        <v/>
      </c>
      <c r="E36" s="192">
        <f>'Data Entry Table'!P36</f>
        <v>0</v>
      </c>
      <c r="F36" s="225">
        <v>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">
      <c r="A37" s="203" t="str">
        <f>IF('Data Entry Table'!A37="","",'Data Entry Table'!A37)</f>
        <v/>
      </c>
      <c r="B37" s="203" t="str">
        <f>IF('Data Entry Table'!B37="","",'Data Entry Table'!B37)</f>
        <v/>
      </c>
      <c r="C37" s="204" t="str">
        <f>IF('Data Entry Table'!C37="","",'Data Entry Table'!C37)</f>
        <v/>
      </c>
      <c r="D37" s="204" t="str">
        <f>IF('Data Entry Table'!E37="","",'Data Entry Table'!E37)</f>
        <v/>
      </c>
      <c r="E37" s="192">
        <f>'Data Entry Table'!P37</f>
        <v>0</v>
      </c>
      <c r="F37" s="225">
        <v>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">
      <c r="A38" s="203" t="str">
        <f>IF('Data Entry Table'!A38="","",'Data Entry Table'!A38)</f>
        <v/>
      </c>
      <c r="B38" s="203" t="str">
        <f>IF('Data Entry Table'!B38="","",'Data Entry Table'!B38)</f>
        <v/>
      </c>
      <c r="C38" s="204" t="str">
        <f>IF('Data Entry Table'!C38="","",'Data Entry Table'!C38)</f>
        <v/>
      </c>
      <c r="D38" s="204" t="str">
        <f>IF('Data Entry Table'!E38="","",'Data Entry Table'!E38)</f>
        <v/>
      </c>
      <c r="E38" s="192">
        <f>'Data Entry Table'!P38</f>
        <v>0</v>
      </c>
      <c r="F38" s="225">
        <v>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">
      <c r="A39" s="203" t="str">
        <f>IF('Data Entry Table'!A39="","",'Data Entry Table'!A39)</f>
        <v/>
      </c>
      <c r="B39" s="203" t="str">
        <f>IF('Data Entry Table'!B39="","",'Data Entry Table'!B39)</f>
        <v/>
      </c>
      <c r="C39" s="204" t="str">
        <f>IF('Data Entry Table'!C39="","",'Data Entry Table'!C39)</f>
        <v/>
      </c>
      <c r="D39" s="204" t="str">
        <f>IF('Data Entry Table'!E39="","",'Data Entry Table'!E39)</f>
        <v/>
      </c>
      <c r="E39" s="192">
        <f>'Data Entry Table'!P39</f>
        <v>0</v>
      </c>
      <c r="F39" s="225">
        <v>0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">
      <c r="A40" s="203" t="str">
        <f>IF('Data Entry Table'!A40="","",'Data Entry Table'!A40)</f>
        <v/>
      </c>
      <c r="B40" s="203" t="str">
        <f>IF('Data Entry Table'!B40="","",'Data Entry Table'!B40)</f>
        <v/>
      </c>
      <c r="C40" s="204" t="str">
        <f>IF('Data Entry Table'!C40="","",'Data Entry Table'!C40)</f>
        <v/>
      </c>
      <c r="D40" s="204" t="str">
        <f>IF('Data Entry Table'!E40="","",'Data Entry Table'!E40)</f>
        <v/>
      </c>
      <c r="E40" s="192">
        <f>'Data Entry Table'!P40</f>
        <v>0</v>
      </c>
      <c r="F40" s="225">
        <v>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">
      <c r="A41" s="203" t="str">
        <f>IF('Data Entry Table'!A41="","",'Data Entry Table'!A41)</f>
        <v/>
      </c>
      <c r="B41" s="203" t="str">
        <f>IF('Data Entry Table'!B41="","",'Data Entry Table'!B41)</f>
        <v/>
      </c>
      <c r="C41" s="204" t="str">
        <f>IF('Data Entry Table'!C41="","",'Data Entry Table'!C41)</f>
        <v/>
      </c>
      <c r="D41" s="204" t="str">
        <f>IF('Data Entry Table'!E41="","",'Data Entry Table'!E41)</f>
        <v/>
      </c>
      <c r="E41" s="192">
        <f>'Data Entry Table'!P41</f>
        <v>0</v>
      </c>
      <c r="F41" s="225"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">
      <c r="A42" s="203" t="str">
        <f>IF('Data Entry Table'!A42="","",'Data Entry Table'!A42)</f>
        <v/>
      </c>
      <c r="B42" s="203" t="str">
        <f>IF('Data Entry Table'!B42="","",'Data Entry Table'!B42)</f>
        <v/>
      </c>
      <c r="C42" s="204" t="str">
        <f>IF('Data Entry Table'!C42="","",'Data Entry Table'!C42)</f>
        <v/>
      </c>
      <c r="D42" s="204" t="str">
        <f>IF('Data Entry Table'!E42="","",'Data Entry Table'!E42)</f>
        <v/>
      </c>
      <c r="E42" s="192">
        <f>'Data Entry Table'!P42</f>
        <v>0</v>
      </c>
      <c r="F42" s="225"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">
      <c r="A43" s="203" t="str">
        <f>IF('Data Entry Table'!A43="","",'Data Entry Table'!A43)</f>
        <v/>
      </c>
      <c r="B43" s="203" t="str">
        <f>IF('Data Entry Table'!B43="","",'Data Entry Table'!B43)</f>
        <v/>
      </c>
      <c r="C43" s="204" t="str">
        <f>IF('Data Entry Table'!C43="","",'Data Entry Table'!C43)</f>
        <v/>
      </c>
      <c r="D43" s="204" t="str">
        <f>IF('Data Entry Table'!E43="","",'Data Entry Table'!E43)</f>
        <v/>
      </c>
      <c r="E43" s="192">
        <f>'Data Entry Table'!P43</f>
        <v>0</v>
      </c>
      <c r="F43" s="225"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">
      <c r="A44" s="203" t="str">
        <f>IF('Data Entry Table'!A44="","",'Data Entry Table'!A44)</f>
        <v/>
      </c>
      <c r="B44" s="203" t="str">
        <f>IF('Data Entry Table'!B44="","",'Data Entry Table'!B44)</f>
        <v/>
      </c>
      <c r="C44" s="204" t="str">
        <f>IF('Data Entry Table'!C44="","",'Data Entry Table'!C44)</f>
        <v/>
      </c>
      <c r="D44" s="204" t="str">
        <f>IF('Data Entry Table'!E44="","",'Data Entry Table'!E44)</f>
        <v/>
      </c>
      <c r="E44" s="192">
        <f>'Data Entry Table'!P44</f>
        <v>0</v>
      </c>
      <c r="F44" s="225"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">
      <c r="A45" s="203" t="str">
        <f>IF('Data Entry Table'!A45="","",'Data Entry Table'!A45)</f>
        <v/>
      </c>
      <c r="B45" s="203" t="str">
        <f>IF('Data Entry Table'!B45="","",'Data Entry Table'!B45)</f>
        <v/>
      </c>
      <c r="C45" s="204" t="str">
        <f>IF('Data Entry Table'!C45="","",'Data Entry Table'!C45)</f>
        <v/>
      </c>
      <c r="D45" s="204" t="str">
        <f>IF('Data Entry Table'!E45="","",'Data Entry Table'!E45)</f>
        <v/>
      </c>
      <c r="E45" s="192">
        <f>'Data Entry Table'!P45</f>
        <v>0</v>
      </c>
      <c r="F45" s="225"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">
      <c r="A46" s="203" t="str">
        <f>IF('Data Entry Table'!A46="","",'Data Entry Table'!A46)</f>
        <v/>
      </c>
      <c r="B46" s="203" t="str">
        <f>IF('Data Entry Table'!B46="","",'Data Entry Table'!B46)</f>
        <v/>
      </c>
      <c r="C46" s="204" t="str">
        <f>IF('Data Entry Table'!C46="","",'Data Entry Table'!C46)</f>
        <v/>
      </c>
      <c r="D46" s="204" t="str">
        <f>IF('Data Entry Table'!E46="","",'Data Entry Table'!E46)</f>
        <v/>
      </c>
      <c r="E46" s="192">
        <f>'Data Entry Table'!P46</f>
        <v>0</v>
      </c>
      <c r="F46" s="225"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">
      <c r="A47" s="203" t="str">
        <f>IF('Data Entry Table'!A47="","",'Data Entry Table'!A47)</f>
        <v/>
      </c>
      <c r="B47" s="203" t="str">
        <f>IF('Data Entry Table'!B47="","",'Data Entry Table'!B47)</f>
        <v/>
      </c>
      <c r="C47" s="204" t="str">
        <f>IF('Data Entry Table'!C47="","",'Data Entry Table'!C47)</f>
        <v/>
      </c>
      <c r="D47" s="204" t="str">
        <f>IF('Data Entry Table'!E47="","",'Data Entry Table'!E47)</f>
        <v/>
      </c>
      <c r="E47" s="192">
        <f>'Data Entry Table'!P47</f>
        <v>0</v>
      </c>
      <c r="F47" s="225"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">
      <c r="A48" s="203" t="str">
        <f>IF('Data Entry Table'!A48="","",'Data Entry Table'!A48)</f>
        <v/>
      </c>
      <c r="B48" s="203" t="str">
        <f>IF('Data Entry Table'!B48="","",'Data Entry Table'!B48)</f>
        <v/>
      </c>
      <c r="C48" s="204" t="str">
        <f>IF('Data Entry Table'!C48="","",'Data Entry Table'!C48)</f>
        <v/>
      </c>
      <c r="D48" s="204" t="str">
        <f>IF('Data Entry Table'!E48="","",'Data Entry Table'!E48)</f>
        <v/>
      </c>
      <c r="E48" s="192">
        <f>'Data Entry Table'!P48</f>
        <v>0</v>
      </c>
      <c r="F48" s="225"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">
      <c r="A49" s="203" t="str">
        <f>IF('Data Entry Table'!A49="","",'Data Entry Table'!A49)</f>
        <v/>
      </c>
      <c r="B49" s="203" t="str">
        <f>IF('Data Entry Table'!B49="","",'Data Entry Table'!B49)</f>
        <v/>
      </c>
      <c r="C49" s="204" t="str">
        <f>IF('Data Entry Table'!C49="","",'Data Entry Table'!C49)</f>
        <v/>
      </c>
      <c r="D49" s="204" t="str">
        <f>IF('Data Entry Table'!E49="","",'Data Entry Table'!E49)</f>
        <v/>
      </c>
      <c r="E49" s="192">
        <f>'Data Entry Table'!P49</f>
        <v>0</v>
      </c>
      <c r="F49" s="225"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">
      <c r="A50" s="203" t="str">
        <f>IF('Data Entry Table'!A50="","",'Data Entry Table'!A50)</f>
        <v/>
      </c>
      <c r="B50" s="203" t="str">
        <f>IF('Data Entry Table'!B50="","",'Data Entry Table'!B50)</f>
        <v/>
      </c>
      <c r="C50" s="204" t="str">
        <f>IF('Data Entry Table'!C50="","",'Data Entry Table'!C50)</f>
        <v/>
      </c>
      <c r="D50" s="204" t="str">
        <f>IF('Data Entry Table'!E50="","",'Data Entry Table'!E50)</f>
        <v/>
      </c>
      <c r="E50" s="192">
        <f>'Data Entry Table'!P50</f>
        <v>0</v>
      </c>
      <c r="F50" s="225"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">
      <c r="A51" s="203" t="str">
        <f>IF('Data Entry Table'!A51="","",'Data Entry Table'!A51)</f>
        <v/>
      </c>
      <c r="B51" s="203" t="str">
        <f>IF('Data Entry Table'!B51="","",'Data Entry Table'!B51)</f>
        <v/>
      </c>
      <c r="C51" s="204" t="str">
        <f>IF('Data Entry Table'!C51="","",'Data Entry Table'!C51)</f>
        <v/>
      </c>
      <c r="D51" s="204" t="str">
        <f>IF('Data Entry Table'!E51="","",'Data Entry Table'!E51)</f>
        <v/>
      </c>
      <c r="E51" s="192">
        <f>'Data Entry Table'!P51</f>
        <v>0</v>
      </c>
      <c r="F51" s="225"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">
      <c r="A52" s="203" t="str">
        <f>IF('Data Entry Table'!A52="","",'Data Entry Table'!A52)</f>
        <v/>
      </c>
      <c r="B52" s="203" t="str">
        <f>IF('Data Entry Table'!B52="","",'Data Entry Table'!B52)</f>
        <v/>
      </c>
      <c r="C52" s="204" t="str">
        <f>IF('Data Entry Table'!C52="","",'Data Entry Table'!C52)</f>
        <v/>
      </c>
      <c r="D52" s="204" t="str">
        <f>IF('Data Entry Table'!E52="","",'Data Entry Table'!E52)</f>
        <v/>
      </c>
      <c r="E52" s="192">
        <f>'Data Entry Table'!P52</f>
        <v>0</v>
      </c>
      <c r="F52" s="225">
        <v>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">
      <c r="A53" s="203" t="str">
        <f>IF('Data Entry Table'!A53="","",'Data Entry Table'!A53)</f>
        <v/>
      </c>
      <c r="B53" s="203" t="str">
        <f>IF('Data Entry Table'!B53="","",'Data Entry Table'!B53)</f>
        <v/>
      </c>
      <c r="C53" s="204" t="str">
        <f>IF('Data Entry Table'!C53="","",'Data Entry Table'!C53)</f>
        <v/>
      </c>
      <c r="D53" s="204" t="str">
        <f>IF('Data Entry Table'!E53="","",'Data Entry Table'!E53)</f>
        <v/>
      </c>
      <c r="E53" s="192">
        <f>'Data Entry Table'!P53</f>
        <v>0</v>
      </c>
      <c r="F53" s="225">
        <v>0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">
      <c r="A54" s="203" t="str">
        <f>IF('Data Entry Table'!A54="","",'Data Entry Table'!A54)</f>
        <v/>
      </c>
      <c r="B54" s="203" t="str">
        <f>IF('Data Entry Table'!B54="","",'Data Entry Table'!B54)</f>
        <v/>
      </c>
      <c r="C54" s="204" t="str">
        <f>IF('Data Entry Table'!C54="","",'Data Entry Table'!C54)</f>
        <v/>
      </c>
      <c r="D54" s="204" t="str">
        <f>IF('Data Entry Table'!E54="","",'Data Entry Table'!E54)</f>
        <v/>
      </c>
      <c r="E54" s="192">
        <f>'Data Entry Table'!P54</f>
        <v>0</v>
      </c>
      <c r="F54" s="225">
        <v>0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">
      <c r="A55" s="203" t="str">
        <f>IF('Data Entry Table'!A55="","",'Data Entry Table'!A55)</f>
        <v/>
      </c>
      <c r="B55" s="203" t="str">
        <f>IF('Data Entry Table'!B55="","",'Data Entry Table'!B55)</f>
        <v/>
      </c>
      <c r="C55" s="204" t="str">
        <f>IF('Data Entry Table'!C55="","",'Data Entry Table'!C55)</f>
        <v/>
      </c>
      <c r="D55" s="204" t="str">
        <f>IF('Data Entry Table'!E55="","",'Data Entry Table'!E55)</f>
        <v/>
      </c>
      <c r="E55" s="192">
        <f>'Data Entry Table'!P55</f>
        <v>0</v>
      </c>
      <c r="F55" s="225">
        <v>0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">
      <c r="A56" s="203" t="str">
        <f>IF('Data Entry Table'!A56="","",'Data Entry Table'!A56)</f>
        <v/>
      </c>
      <c r="B56" s="203" t="str">
        <f>IF('Data Entry Table'!B56="","",'Data Entry Table'!B56)</f>
        <v/>
      </c>
      <c r="C56" s="204" t="str">
        <f>IF('Data Entry Table'!C56="","",'Data Entry Table'!C56)</f>
        <v/>
      </c>
      <c r="D56" s="204" t="str">
        <f>IF('Data Entry Table'!E56="","",'Data Entry Table'!E56)</f>
        <v/>
      </c>
      <c r="E56" s="192">
        <f>'Data Entry Table'!P56</f>
        <v>0</v>
      </c>
      <c r="F56" s="225">
        <v>0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">
      <c r="A57" s="203" t="str">
        <f>IF('Data Entry Table'!A57="","",'Data Entry Table'!A57)</f>
        <v/>
      </c>
      <c r="B57" s="203" t="str">
        <f>IF('Data Entry Table'!B57="","",'Data Entry Table'!B57)</f>
        <v/>
      </c>
      <c r="C57" s="204" t="str">
        <f>IF('Data Entry Table'!C57="","",'Data Entry Table'!C57)</f>
        <v/>
      </c>
      <c r="D57" s="204" t="str">
        <f>IF('Data Entry Table'!E57="","",'Data Entry Table'!E57)</f>
        <v/>
      </c>
      <c r="E57" s="192">
        <f>'Data Entry Table'!P57</f>
        <v>0</v>
      </c>
      <c r="F57" s="225">
        <v>0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">
      <c r="A58" s="203" t="str">
        <f>IF('Data Entry Table'!A58="","",'Data Entry Table'!A58)</f>
        <v/>
      </c>
      <c r="B58" s="203" t="str">
        <f>IF('Data Entry Table'!B58="","",'Data Entry Table'!B58)</f>
        <v/>
      </c>
      <c r="C58" s="204" t="str">
        <f>IF('Data Entry Table'!C58="","",'Data Entry Table'!C58)</f>
        <v/>
      </c>
      <c r="D58" s="204" t="str">
        <f>IF('Data Entry Table'!E58="","",'Data Entry Table'!E58)</f>
        <v/>
      </c>
      <c r="E58" s="192">
        <f>'Data Entry Table'!P58</f>
        <v>0</v>
      </c>
      <c r="F58" s="225">
        <v>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">
      <c r="A59" s="203" t="str">
        <f>IF('Data Entry Table'!A59="","",'Data Entry Table'!A59)</f>
        <v/>
      </c>
      <c r="B59" s="203" t="str">
        <f>IF('Data Entry Table'!B59="","",'Data Entry Table'!B59)</f>
        <v/>
      </c>
      <c r="C59" s="204" t="str">
        <f>IF('Data Entry Table'!C59="","",'Data Entry Table'!C59)</f>
        <v/>
      </c>
      <c r="D59" s="204" t="str">
        <f>IF('Data Entry Table'!E59="","",'Data Entry Table'!E59)</f>
        <v/>
      </c>
      <c r="E59" s="192">
        <f>'Data Entry Table'!P59</f>
        <v>0</v>
      </c>
      <c r="F59" s="225">
        <v>0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">
      <c r="A60" s="203" t="str">
        <f>IF('Data Entry Table'!A60="","",'Data Entry Table'!A60)</f>
        <v/>
      </c>
      <c r="B60" s="203" t="str">
        <f>IF('Data Entry Table'!B60="","",'Data Entry Table'!B60)</f>
        <v/>
      </c>
      <c r="C60" s="204" t="str">
        <f>IF('Data Entry Table'!C60="","",'Data Entry Table'!C60)</f>
        <v/>
      </c>
      <c r="D60" s="204" t="str">
        <f>IF('Data Entry Table'!E60="","",'Data Entry Table'!E60)</f>
        <v/>
      </c>
      <c r="E60" s="192">
        <f>'Data Entry Table'!P60</f>
        <v>0</v>
      </c>
      <c r="F60" s="225">
        <v>0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">
      <c r="A61" s="203" t="str">
        <f>IF('Data Entry Table'!A61="","",'Data Entry Table'!A61)</f>
        <v/>
      </c>
      <c r="B61" s="203" t="str">
        <f>IF('Data Entry Table'!B61="","",'Data Entry Table'!B61)</f>
        <v/>
      </c>
      <c r="C61" s="204" t="str">
        <f>IF('Data Entry Table'!C61="","",'Data Entry Table'!C61)</f>
        <v/>
      </c>
      <c r="D61" s="204" t="str">
        <f>IF('Data Entry Table'!E61="","",'Data Entry Table'!E61)</f>
        <v/>
      </c>
      <c r="E61" s="192">
        <f>'Data Entry Table'!P61</f>
        <v>0</v>
      </c>
      <c r="F61" s="225">
        <v>0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">
      <c r="A62" s="203" t="str">
        <f>IF('Data Entry Table'!A62="","",'Data Entry Table'!A62)</f>
        <v/>
      </c>
      <c r="B62" s="203" t="str">
        <f>IF('Data Entry Table'!B62="","",'Data Entry Table'!B62)</f>
        <v/>
      </c>
      <c r="C62" s="204" t="str">
        <f>IF('Data Entry Table'!C62="","",'Data Entry Table'!C62)</f>
        <v/>
      </c>
      <c r="D62" s="204" t="str">
        <f>IF('Data Entry Table'!E62="","",'Data Entry Table'!E62)</f>
        <v/>
      </c>
      <c r="E62" s="192">
        <f>'Data Entry Table'!P62</f>
        <v>0</v>
      </c>
      <c r="F62" s="225">
        <v>0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">
      <c r="A63" s="203" t="str">
        <f>IF('Data Entry Table'!A63="","",'Data Entry Table'!A63)</f>
        <v/>
      </c>
      <c r="B63" s="203" t="str">
        <f>IF('Data Entry Table'!B63="","",'Data Entry Table'!B63)</f>
        <v/>
      </c>
      <c r="C63" s="204" t="str">
        <f>IF('Data Entry Table'!C63="","",'Data Entry Table'!C63)</f>
        <v/>
      </c>
      <c r="D63" s="204" t="str">
        <f>IF('Data Entry Table'!E63="","",'Data Entry Table'!E63)</f>
        <v/>
      </c>
      <c r="E63" s="192">
        <f>'Data Entry Table'!P63</f>
        <v>0</v>
      </c>
      <c r="F63" s="225">
        <v>0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">
      <c r="A64" s="203" t="str">
        <f>IF('Data Entry Table'!A64="","",'Data Entry Table'!A64)</f>
        <v/>
      </c>
      <c r="B64" s="203" t="str">
        <f>IF('Data Entry Table'!B64="","",'Data Entry Table'!B64)</f>
        <v/>
      </c>
      <c r="C64" s="204" t="str">
        <f>IF('Data Entry Table'!C64="","",'Data Entry Table'!C64)</f>
        <v/>
      </c>
      <c r="D64" s="204" t="str">
        <f>IF('Data Entry Table'!E64="","",'Data Entry Table'!E64)</f>
        <v/>
      </c>
      <c r="E64" s="192">
        <f>'Data Entry Table'!P64</f>
        <v>0</v>
      </c>
      <c r="F64" s="225">
        <v>0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">
      <c r="A65" s="203" t="str">
        <f>IF('Data Entry Table'!A65="","",'Data Entry Table'!A65)</f>
        <v/>
      </c>
      <c r="B65" s="203" t="str">
        <f>IF('Data Entry Table'!B65="","",'Data Entry Table'!B65)</f>
        <v/>
      </c>
      <c r="C65" s="204" t="str">
        <f>IF('Data Entry Table'!C65="","",'Data Entry Table'!C65)</f>
        <v/>
      </c>
      <c r="D65" s="204" t="str">
        <f>IF('Data Entry Table'!E65="","",'Data Entry Table'!E65)</f>
        <v/>
      </c>
      <c r="E65" s="192">
        <f>'Data Entry Table'!P65</f>
        <v>0</v>
      </c>
      <c r="F65" s="225">
        <v>0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">
      <c r="A66" s="203" t="str">
        <f>IF('Data Entry Table'!A66="","",'Data Entry Table'!A66)</f>
        <v/>
      </c>
      <c r="B66" s="203" t="str">
        <f>IF('Data Entry Table'!B66="","",'Data Entry Table'!B66)</f>
        <v/>
      </c>
      <c r="C66" s="204" t="str">
        <f>IF('Data Entry Table'!C66="","",'Data Entry Table'!C66)</f>
        <v/>
      </c>
      <c r="D66" s="204" t="str">
        <f>IF('Data Entry Table'!E66="","",'Data Entry Table'!E66)</f>
        <v/>
      </c>
      <c r="E66" s="192">
        <f>'Data Entry Table'!P66</f>
        <v>0</v>
      </c>
      <c r="F66" s="225">
        <v>0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">
      <c r="A67" s="203" t="str">
        <f>IF('Data Entry Table'!A67="","",'Data Entry Table'!A67)</f>
        <v/>
      </c>
      <c r="B67" s="203" t="str">
        <f>IF('Data Entry Table'!B67="","",'Data Entry Table'!B67)</f>
        <v/>
      </c>
      <c r="C67" s="204" t="str">
        <f>IF('Data Entry Table'!C67="","",'Data Entry Table'!C67)</f>
        <v/>
      </c>
      <c r="D67" s="204" t="str">
        <f>IF('Data Entry Table'!E67="","",'Data Entry Table'!E67)</f>
        <v/>
      </c>
      <c r="E67" s="192">
        <f>'Data Entry Table'!P67</f>
        <v>0</v>
      </c>
      <c r="F67" s="225">
        <v>0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">
      <c r="A68" s="203" t="str">
        <f>IF('Data Entry Table'!A68="","",'Data Entry Table'!A68)</f>
        <v/>
      </c>
      <c r="B68" s="203" t="str">
        <f>IF('Data Entry Table'!B68="","",'Data Entry Table'!B68)</f>
        <v/>
      </c>
      <c r="C68" s="204" t="str">
        <f>IF('Data Entry Table'!C68="","",'Data Entry Table'!C68)</f>
        <v/>
      </c>
      <c r="D68" s="204" t="str">
        <f>IF('Data Entry Table'!E68="","",'Data Entry Table'!E68)</f>
        <v/>
      </c>
      <c r="E68" s="192">
        <f>'Data Entry Table'!P68</f>
        <v>0</v>
      </c>
      <c r="F68" s="225">
        <v>0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">
      <c r="A69" s="203" t="str">
        <f>IF('Data Entry Table'!A69="","",'Data Entry Table'!A69)</f>
        <v/>
      </c>
      <c r="B69" s="203" t="str">
        <f>IF('Data Entry Table'!B69="","",'Data Entry Table'!B69)</f>
        <v/>
      </c>
      <c r="C69" s="204" t="str">
        <f>IF('Data Entry Table'!C69="","",'Data Entry Table'!C69)</f>
        <v/>
      </c>
      <c r="D69" s="204" t="str">
        <f>IF('Data Entry Table'!E69="","",'Data Entry Table'!E69)</f>
        <v/>
      </c>
      <c r="E69" s="192">
        <f>'Data Entry Table'!P69</f>
        <v>0</v>
      </c>
      <c r="F69" s="225">
        <v>0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">
      <c r="A70" s="203" t="str">
        <f>IF('Data Entry Table'!A70="","",'Data Entry Table'!A70)</f>
        <v/>
      </c>
      <c r="B70" s="203" t="str">
        <f>IF('Data Entry Table'!B70="","",'Data Entry Table'!B70)</f>
        <v/>
      </c>
      <c r="C70" s="204" t="str">
        <f>IF('Data Entry Table'!C70="","",'Data Entry Table'!C70)</f>
        <v/>
      </c>
      <c r="D70" s="204" t="str">
        <f>IF('Data Entry Table'!E70="","",'Data Entry Table'!E70)</f>
        <v/>
      </c>
      <c r="E70" s="192">
        <f>'Data Entry Table'!P70</f>
        <v>0</v>
      </c>
      <c r="F70" s="225">
        <v>0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">
      <c r="A71" s="203" t="str">
        <f>IF('Data Entry Table'!A71="","",'Data Entry Table'!A71)</f>
        <v/>
      </c>
      <c r="B71" s="203" t="str">
        <f>IF('Data Entry Table'!B71="","",'Data Entry Table'!B71)</f>
        <v/>
      </c>
      <c r="C71" s="204" t="str">
        <f>IF('Data Entry Table'!C71="","",'Data Entry Table'!C71)</f>
        <v/>
      </c>
      <c r="D71" s="204" t="str">
        <f>IF('Data Entry Table'!E71="","",'Data Entry Table'!E71)</f>
        <v/>
      </c>
      <c r="E71" s="192">
        <f>'Data Entry Table'!P71</f>
        <v>0</v>
      </c>
      <c r="F71" s="225">
        <v>0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">
      <c r="A72" s="203" t="str">
        <f>IF('Data Entry Table'!A72="","",'Data Entry Table'!A72)</f>
        <v/>
      </c>
      <c r="B72" s="203" t="str">
        <f>IF('Data Entry Table'!B72="","",'Data Entry Table'!B72)</f>
        <v/>
      </c>
      <c r="C72" s="204" t="str">
        <f>IF('Data Entry Table'!C72="","",'Data Entry Table'!C72)</f>
        <v/>
      </c>
      <c r="D72" s="204" t="str">
        <f>IF('Data Entry Table'!E72="","",'Data Entry Table'!E72)</f>
        <v/>
      </c>
      <c r="E72" s="192">
        <f>'Data Entry Table'!P72</f>
        <v>0</v>
      </c>
      <c r="F72" s="225">
        <v>0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">
      <c r="A73" s="203" t="str">
        <f>IF('Data Entry Table'!A73="","",'Data Entry Table'!A73)</f>
        <v/>
      </c>
      <c r="B73" s="203" t="str">
        <f>IF('Data Entry Table'!B73="","",'Data Entry Table'!B73)</f>
        <v/>
      </c>
      <c r="C73" s="204" t="str">
        <f>IF('Data Entry Table'!C73="","",'Data Entry Table'!C73)</f>
        <v/>
      </c>
      <c r="D73" s="204" t="str">
        <f>IF('Data Entry Table'!E73="","",'Data Entry Table'!E73)</f>
        <v/>
      </c>
      <c r="E73" s="192">
        <f>'Data Entry Table'!P73</f>
        <v>0</v>
      </c>
      <c r="F73" s="225">
        <v>0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">
      <c r="A74" s="203" t="str">
        <f>IF('Data Entry Table'!A74="","",'Data Entry Table'!A74)</f>
        <v/>
      </c>
      <c r="B74" s="203" t="str">
        <f>IF('Data Entry Table'!B74="","",'Data Entry Table'!B74)</f>
        <v/>
      </c>
      <c r="C74" s="204" t="str">
        <f>IF('Data Entry Table'!C74="","",'Data Entry Table'!C74)</f>
        <v/>
      </c>
      <c r="D74" s="204" t="str">
        <f>IF('Data Entry Table'!E74="","",'Data Entry Table'!E74)</f>
        <v/>
      </c>
      <c r="E74" s="192">
        <f>'Data Entry Table'!P74</f>
        <v>0</v>
      </c>
      <c r="F74" s="225">
        <v>0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">
      <c r="A75" s="203" t="str">
        <f>IF('Data Entry Table'!A75="","",'Data Entry Table'!A75)</f>
        <v/>
      </c>
      <c r="B75" s="203" t="str">
        <f>IF('Data Entry Table'!B75="","",'Data Entry Table'!B75)</f>
        <v/>
      </c>
      <c r="C75" s="204" t="str">
        <f>IF('Data Entry Table'!C75="","",'Data Entry Table'!C75)</f>
        <v/>
      </c>
      <c r="D75" s="204" t="str">
        <f>IF('Data Entry Table'!E75="","",'Data Entry Table'!E75)</f>
        <v/>
      </c>
      <c r="E75" s="192">
        <f>'Data Entry Table'!P75</f>
        <v>0</v>
      </c>
      <c r="F75" s="225">
        <v>0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">
      <c r="A76" s="203" t="str">
        <f>IF('Data Entry Table'!A76="","",'Data Entry Table'!A76)</f>
        <v/>
      </c>
      <c r="B76" s="203" t="str">
        <f>IF('Data Entry Table'!B76="","",'Data Entry Table'!B76)</f>
        <v/>
      </c>
      <c r="C76" s="204" t="str">
        <f>IF('Data Entry Table'!C76="","",'Data Entry Table'!C76)</f>
        <v/>
      </c>
      <c r="D76" s="204" t="str">
        <f>IF('Data Entry Table'!E76="","",'Data Entry Table'!E76)</f>
        <v/>
      </c>
      <c r="E76" s="192">
        <f>'Data Entry Table'!P76</f>
        <v>0</v>
      </c>
      <c r="F76" s="225">
        <v>0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">
      <c r="A77" s="203" t="str">
        <f>IF('Data Entry Table'!A77="","",'Data Entry Table'!A77)</f>
        <v/>
      </c>
      <c r="B77" s="203" t="str">
        <f>IF('Data Entry Table'!B77="","",'Data Entry Table'!B77)</f>
        <v/>
      </c>
      <c r="C77" s="204" t="str">
        <f>IF('Data Entry Table'!C77="","",'Data Entry Table'!C77)</f>
        <v/>
      </c>
      <c r="D77" s="204" t="str">
        <f>IF('Data Entry Table'!E77="","",'Data Entry Table'!E77)</f>
        <v/>
      </c>
      <c r="E77" s="192">
        <f>'Data Entry Table'!P77</f>
        <v>0</v>
      </c>
      <c r="F77" s="225">
        <v>0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">
      <c r="A78" s="203" t="str">
        <f>IF('Data Entry Table'!A78="","",'Data Entry Table'!A78)</f>
        <v/>
      </c>
      <c r="B78" s="203" t="str">
        <f>IF('Data Entry Table'!B78="","",'Data Entry Table'!B78)</f>
        <v/>
      </c>
      <c r="C78" s="204" t="str">
        <f>IF('Data Entry Table'!C78="","",'Data Entry Table'!C78)</f>
        <v/>
      </c>
      <c r="D78" s="204" t="str">
        <f>IF('Data Entry Table'!E78="","",'Data Entry Table'!E78)</f>
        <v/>
      </c>
      <c r="E78" s="192">
        <f>'Data Entry Table'!P78</f>
        <v>0</v>
      </c>
      <c r="F78" s="225">
        <v>0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">
      <c r="A79" s="203" t="str">
        <f>IF('Data Entry Table'!A79="","",'Data Entry Table'!A79)</f>
        <v/>
      </c>
      <c r="B79" s="203" t="str">
        <f>IF('Data Entry Table'!B79="","",'Data Entry Table'!B79)</f>
        <v/>
      </c>
      <c r="C79" s="204" t="str">
        <f>IF('Data Entry Table'!C79="","",'Data Entry Table'!C79)</f>
        <v/>
      </c>
      <c r="D79" s="204" t="str">
        <f>IF('Data Entry Table'!E79="","",'Data Entry Table'!E79)</f>
        <v/>
      </c>
      <c r="E79" s="192">
        <f>'Data Entry Table'!P79</f>
        <v>0</v>
      </c>
      <c r="F79" s="225">
        <v>0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">
      <c r="A80" s="203" t="str">
        <f>IF('Data Entry Table'!A80="","",'Data Entry Table'!A80)</f>
        <v/>
      </c>
      <c r="B80" s="203" t="str">
        <f>IF('Data Entry Table'!B80="","",'Data Entry Table'!B80)</f>
        <v/>
      </c>
      <c r="C80" s="204" t="str">
        <f>IF('Data Entry Table'!C80="","",'Data Entry Table'!C80)</f>
        <v/>
      </c>
      <c r="D80" s="204" t="str">
        <f>IF('Data Entry Table'!E80="","",'Data Entry Table'!E80)</f>
        <v/>
      </c>
      <c r="E80" s="192">
        <f>'Data Entry Table'!P80</f>
        <v>0</v>
      </c>
      <c r="F80" s="225">
        <v>0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">
      <c r="A81" s="203" t="str">
        <f>IF('Data Entry Table'!A81="","",'Data Entry Table'!A81)</f>
        <v/>
      </c>
      <c r="B81" s="203" t="str">
        <f>IF('Data Entry Table'!B81="","",'Data Entry Table'!B81)</f>
        <v/>
      </c>
      <c r="C81" s="204" t="str">
        <f>IF('Data Entry Table'!C81="","",'Data Entry Table'!C81)</f>
        <v/>
      </c>
      <c r="D81" s="204" t="str">
        <f>IF('Data Entry Table'!E81="","",'Data Entry Table'!E81)</f>
        <v/>
      </c>
      <c r="E81" s="192">
        <f>'Data Entry Table'!P81</f>
        <v>0</v>
      </c>
      <c r="F81" s="225">
        <v>0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">
      <c r="A82" s="203" t="str">
        <f>IF('Data Entry Table'!A82="","",'Data Entry Table'!A82)</f>
        <v/>
      </c>
      <c r="B82" s="203" t="str">
        <f>IF('Data Entry Table'!B82="","",'Data Entry Table'!B82)</f>
        <v/>
      </c>
      <c r="C82" s="204" t="str">
        <f>IF('Data Entry Table'!C82="","",'Data Entry Table'!C82)</f>
        <v/>
      </c>
      <c r="D82" s="204" t="str">
        <f>IF('Data Entry Table'!E82="","",'Data Entry Table'!E82)</f>
        <v/>
      </c>
      <c r="E82" s="192">
        <f>'Data Entry Table'!P82</f>
        <v>0</v>
      </c>
      <c r="F82" s="225">
        <v>0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">
      <c r="A83" s="203" t="str">
        <f>IF('Data Entry Table'!A83="","",'Data Entry Table'!A83)</f>
        <v/>
      </c>
      <c r="B83" s="203" t="str">
        <f>IF('Data Entry Table'!B83="","",'Data Entry Table'!B83)</f>
        <v/>
      </c>
      <c r="C83" s="204" t="str">
        <f>IF('Data Entry Table'!C83="","",'Data Entry Table'!C83)</f>
        <v/>
      </c>
      <c r="D83" s="204" t="str">
        <f>IF('Data Entry Table'!E83="","",'Data Entry Table'!E83)</f>
        <v/>
      </c>
      <c r="E83" s="192">
        <f>'Data Entry Table'!P83</f>
        <v>0</v>
      </c>
      <c r="F83" s="225">
        <v>0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">
      <c r="A84" s="203" t="str">
        <f>IF('Data Entry Table'!A84="","",'Data Entry Table'!A84)</f>
        <v/>
      </c>
      <c r="B84" s="203" t="str">
        <f>IF('Data Entry Table'!B84="","",'Data Entry Table'!B84)</f>
        <v/>
      </c>
      <c r="C84" s="204" t="str">
        <f>IF('Data Entry Table'!C84="","",'Data Entry Table'!C84)</f>
        <v/>
      </c>
      <c r="D84" s="204" t="str">
        <f>IF('Data Entry Table'!E84="","",'Data Entry Table'!E84)</f>
        <v/>
      </c>
      <c r="E84" s="192">
        <f>'Data Entry Table'!P84</f>
        <v>0</v>
      </c>
      <c r="F84" s="225">
        <v>0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">
      <c r="A85" s="203" t="str">
        <f>IF('Data Entry Table'!A85="","",'Data Entry Table'!A85)</f>
        <v/>
      </c>
      <c r="B85" s="203" t="str">
        <f>IF('Data Entry Table'!B85="","",'Data Entry Table'!B85)</f>
        <v/>
      </c>
      <c r="C85" s="204" t="str">
        <f>IF('Data Entry Table'!C85="","",'Data Entry Table'!C85)</f>
        <v/>
      </c>
      <c r="D85" s="204" t="str">
        <f>IF('Data Entry Table'!E85="","",'Data Entry Table'!E85)</f>
        <v/>
      </c>
      <c r="E85" s="192">
        <f>'Data Entry Table'!P85</f>
        <v>0</v>
      </c>
      <c r="F85" s="225">
        <v>0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">
      <c r="A86" s="203" t="str">
        <f>IF('Data Entry Table'!A86="","",'Data Entry Table'!A86)</f>
        <v/>
      </c>
      <c r="B86" s="203" t="str">
        <f>IF('Data Entry Table'!B86="","",'Data Entry Table'!B86)</f>
        <v/>
      </c>
      <c r="C86" s="204" t="str">
        <f>IF('Data Entry Table'!C86="","",'Data Entry Table'!C86)</f>
        <v/>
      </c>
      <c r="D86" s="204" t="str">
        <f>IF('Data Entry Table'!E86="","",'Data Entry Table'!E86)</f>
        <v/>
      </c>
      <c r="E86" s="192">
        <f>'Data Entry Table'!P86</f>
        <v>0</v>
      </c>
      <c r="F86" s="225">
        <v>0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">
      <c r="A87" s="203" t="str">
        <f>IF('Data Entry Table'!A87="","",'Data Entry Table'!A87)</f>
        <v/>
      </c>
      <c r="B87" s="203" t="str">
        <f>IF('Data Entry Table'!B87="","",'Data Entry Table'!B87)</f>
        <v/>
      </c>
      <c r="C87" s="204" t="str">
        <f>IF('Data Entry Table'!C87="","",'Data Entry Table'!C87)</f>
        <v/>
      </c>
      <c r="D87" s="204" t="str">
        <f>IF('Data Entry Table'!E87="","",'Data Entry Table'!E87)</f>
        <v/>
      </c>
      <c r="E87" s="192">
        <f>'Data Entry Table'!P87</f>
        <v>0</v>
      </c>
      <c r="F87" s="225">
        <v>0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">
      <c r="A88" s="203" t="str">
        <f>IF('Data Entry Table'!A88="","",'Data Entry Table'!A88)</f>
        <v/>
      </c>
      <c r="B88" s="203" t="str">
        <f>IF('Data Entry Table'!B88="","",'Data Entry Table'!B88)</f>
        <v/>
      </c>
      <c r="C88" s="204" t="str">
        <f>IF('Data Entry Table'!C88="","",'Data Entry Table'!C88)</f>
        <v/>
      </c>
      <c r="D88" s="204" t="str">
        <f>IF('Data Entry Table'!E88="","",'Data Entry Table'!E88)</f>
        <v/>
      </c>
      <c r="E88" s="192">
        <f>'Data Entry Table'!P88</f>
        <v>0</v>
      </c>
      <c r="F88" s="225">
        <v>0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">
      <c r="A89" s="203" t="str">
        <f>IF('Data Entry Table'!A89="","",'Data Entry Table'!A89)</f>
        <v/>
      </c>
      <c r="B89" s="203" t="str">
        <f>IF('Data Entry Table'!B89="","",'Data Entry Table'!B89)</f>
        <v/>
      </c>
      <c r="C89" s="204" t="str">
        <f>IF('Data Entry Table'!C89="","",'Data Entry Table'!C89)</f>
        <v/>
      </c>
      <c r="D89" s="204" t="str">
        <f>IF('Data Entry Table'!E89="","",'Data Entry Table'!E89)</f>
        <v/>
      </c>
      <c r="E89" s="192">
        <f>'Data Entry Table'!P89</f>
        <v>0</v>
      </c>
      <c r="F89" s="225">
        <v>0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">
      <c r="A90" s="203" t="str">
        <f>IF('Data Entry Table'!A90="","",'Data Entry Table'!A90)</f>
        <v/>
      </c>
      <c r="B90" s="203" t="str">
        <f>IF('Data Entry Table'!B90="","",'Data Entry Table'!B90)</f>
        <v/>
      </c>
      <c r="C90" s="204" t="str">
        <f>IF('Data Entry Table'!C90="","",'Data Entry Table'!C90)</f>
        <v/>
      </c>
      <c r="D90" s="204" t="str">
        <f>IF('Data Entry Table'!E90="","",'Data Entry Table'!E90)</f>
        <v/>
      </c>
      <c r="E90" s="192">
        <f>'Data Entry Table'!P90</f>
        <v>0</v>
      </c>
      <c r="F90" s="225">
        <v>0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">
      <c r="A91" s="203" t="str">
        <f>IF('Data Entry Table'!A91="","",'Data Entry Table'!A91)</f>
        <v/>
      </c>
      <c r="B91" s="203" t="str">
        <f>IF('Data Entry Table'!B91="","",'Data Entry Table'!B91)</f>
        <v/>
      </c>
      <c r="C91" s="204" t="str">
        <f>IF('Data Entry Table'!C91="","",'Data Entry Table'!C91)</f>
        <v/>
      </c>
      <c r="D91" s="204" t="str">
        <f>IF('Data Entry Table'!E91="","",'Data Entry Table'!E91)</f>
        <v/>
      </c>
      <c r="E91" s="192">
        <f>'Data Entry Table'!P91</f>
        <v>0</v>
      </c>
      <c r="F91" s="225">
        <v>0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">
      <c r="A92" s="203" t="str">
        <f>IF('Data Entry Table'!A92="","",'Data Entry Table'!A92)</f>
        <v/>
      </c>
      <c r="B92" s="203" t="str">
        <f>IF('Data Entry Table'!B92="","",'Data Entry Table'!B92)</f>
        <v/>
      </c>
      <c r="C92" s="204" t="str">
        <f>IF('Data Entry Table'!C92="","",'Data Entry Table'!C92)</f>
        <v/>
      </c>
      <c r="D92" s="204" t="str">
        <f>IF('Data Entry Table'!E92="","",'Data Entry Table'!E92)</f>
        <v/>
      </c>
      <c r="E92" s="192">
        <f>'Data Entry Table'!P92</f>
        <v>0</v>
      </c>
      <c r="F92" s="225">
        <v>0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">
      <c r="A93" s="203" t="str">
        <f>IF('Data Entry Table'!A93="","",'Data Entry Table'!A93)</f>
        <v/>
      </c>
      <c r="B93" s="203" t="str">
        <f>IF('Data Entry Table'!B93="","",'Data Entry Table'!B93)</f>
        <v/>
      </c>
      <c r="C93" s="204" t="str">
        <f>IF('Data Entry Table'!C93="","",'Data Entry Table'!C93)</f>
        <v/>
      </c>
      <c r="D93" s="204" t="str">
        <f>IF('Data Entry Table'!E93="","",'Data Entry Table'!E93)</f>
        <v/>
      </c>
      <c r="E93" s="192">
        <f>'Data Entry Table'!P93</f>
        <v>0</v>
      </c>
      <c r="F93" s="225">
        <v>0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">
      <c r="A94" s="203" t="str">
        <f>IF('Data Entry Table'!A94="","",'Data Entry Table'!A94)</f>
        <v/>
      </c>
      <c r="B94" s="203" t="str">
        <f>IF('Data Entry Table'!B94="","",'Data Entry Table'!B94)</f>
        <v/>
      </c>
      <c r="C94" s="204" t="str">
        <f>IF('Data Entry Table'!C94="","",'Data Entry Table'!C94)</f>
        <v/>
      </c>
      <c r="D94" s="204" t="str">
        <f>IF('Data Entry Table'!E94="","",'Data Entry Table'!E94)</f>
        <v/>
      </c>
      <c r="E94" s="192">
        <f>'Data Entry Table'!P94</f>
        <v>0</v>
      </c>
      <c r="F94" s="225">
        <v>0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">
      <c r="A95" s="203" t="str">
        <f>IF('Data Entry Table'!A95="","",'Data Entry Table'!A95)</f>
        <v/>
      </c>
      <c r="B95" s="203" t="str">
        <f>IF('Data Entry Table'!B95="","",'Data Entry Table'!B95)</f>
        <v/>
      </c>
      <c r="C95" s="204" t="str">
        <f>IF('Data Entry Table'!C95="","",'Data Entry Table'!C95)</f>
        <v/>
      </c>
      <c r="D95" s="204" t="str">
        <f>IF('Data Entry Table'!E95="","",'Data Entry Table'!E95)</f>
        <v/>
      </c>
      <c r="E95" s="192">
        <f>'Data Entry Table'!P95</f>
        <v>0</v>
      </c>
      <c r="F95" s="225">
        <v>0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">
      <c r="A96" s="203" t="str">
        <f>IF('Data Entry Table'!A96="","",'Data Entry Table'!A96)</f>
        <v/>
      </c>
      <c r="B96" s="203" t="str">
        <f>IF('Data Entry Table'!B96="","",'Data Entry Table'!B96)</f>
        <v/>
      </c>
      <c r="C96" s="204" t="str">
        <f>IF('Data Entry Table'!C96="","",'Data Entry Table'!C96)</f>
        <v/>
      </c>
      <c r="D96" s="204" t="str">
        <f>IF('Data Entry Table'!E96="","",'Data Entry Table'!E96)</f>
        <v/>
      </c>
      <c r="E96" s="192">
        <f>'Data Entry Table'!P96</f>
        <v>0</v>
      </c>
      <c r="F96" s="225">
        <v>0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">
      <c r="A97" s="203" t="str">
        <f>IF('Data Entry Table'!A97="","",'Data Entry Table'!A97)</f>
        <v/>
      </c>
      <c r="B97" s="203" t="str">
        <f>IF('Data Entry Table'!B97="","",'Data Entry Table'!B97)</f>
        <v/>
      </c>
      <c r="C97" s="204" t="str">
        <f>IF('Data Entry Table'!C97="","",'Data Entry Table'!C97)</f>
        <v/>
      </c>
      <c r="D97" s="204" t="str">
        <f>IF('Data Entry Table'!E97="","",'Data Entry Table'!E97)</f>
        <v/>
      </c>
      <c r="E97" s="192">
        <f>'Data Entry Table'!P97</f>
        <v>0</v>
      </c>
      <c r="F97" s="225">
        <v>0</v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">
      <c r="A98" s="203" t="str">
        <f>IF('Data Entry Table'!A98="","",'Data Entry Table'!A98)</f>
        <v/>
      </c>
      <c r="B98" s="203" t="str">
        <f>IF('Data Entry Table'!B98="","",'Data Entry Table'!B98)</f>
        <v/>
      </c>
      <c r="C98" s="204" t="str">
        <f>IF('Data Entry Table'!C98="","",'Data Entry Table'!C98)</f>
        <v/>
      </c>
      <c r="D98" s="204" t="str">
        <f>IF('Data Entry Table'!E98="","",'Data Entry Table'!E98)</f>
        <v/>
      </c>
      <c r="E98" s="192">
        <f>'Data Entry Table'!P98</f>
        <v>0</v>
      </c>
      <c r="F98" s="225">
        <v>0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">
      <c r="A99" s="203" t="str">
        <f>IF('Data Entry Table'!A99="","",'Data Entry Table'!A99)</f>
        <v/>
      </c>
      <c r="B99" s="203" t="str">
        <f>IF('Data Entry Table'!B99="","",'Data Entry Table'!B99)</f>
        <v/>
      </c>
      <c r="C99" s="204" t="str">
        <f>IF('Data Entry Table'!C99="","",'Data Entry Table'!C99)</f>
        <v/>
      </c>
      <c r="D99" s="204" t="str">
        <f>IF('Data Entry Table'!E99="","",'Data Entry Table'!E99)</f>
        <v/>
      </c>
      <c r="E99" s="192">
        <f>'Data Entry Table'!P99</f>
        <v>0</v>
      </c>
      <c r="F99" s="225">
        <v>0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">
      <c r="A100" s="203" t="str">
        <f>IF('Data Entry Table'!A100="","",'Data Entry Table'!A100)</f>
        <v/>
      </c>
      <c r="B100" s="203" t="str">
        <f>IF('Data Entry Table'!B100="","",'Data Entry Table'!B100)</f>
        <v/>
      </c>
      <c r="C100" s="204" t="str">
        <f>IF('Data Entry Table'!C100="","",'Data Entry Table'!C100)</f>
        <v/>
      </c>
      <c r="D100" s="204" t="str">
        <f>IF('Data Entry Table'!E100="","",'Data Entry Table'!E100)</f>
        <v/>
      </c>
      <c r="E100" s="192">
        <f>'Data Entry Table'!P100</f>
        <v>0</v>
      </c>
      <c r="F100" s="225">
        <v>0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">
      <c r="A101" s="203" t="str">
        <f>IF('Data Entry Table'!A101="","",'Data Entry Table'!A101)</f>
        <v/>
      </c>
      <c r="B101" s="203" t="str">
        <f>IF('Data Entry Table'!B101="","",'Data Entry Table'!B101)</f>
        <v/>
      </c>
      <c r="C101" s="204" t="str">
        <f>IF('Data Entry Table'!C101="","",'Data Entry Table'!C101)</f>
        <v/>
      </c>
      <c r="D101" s="204" t="str">
        <f>IF('Data Entry Table'!E101="","",'Data Entry Table'!E101)</f>
        <v/>
      </c>
      <c r="E101" s="192">
        <f>'Data Entry Table'!P101</f>
        <v>0</v>
      </c>
      <c r="F101" s="225">
        <v>0</v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">
      <c r="A102" s="203" t="str">
        <f>IF('Data Entry Table'!A102="","",'Data Entry Table'!A102)</f>
        <v/>
      </c>
      <c r="B102" s="203" t="str">
        <f>IF('Data Entry Table'!B102="","",'Data Entry Table'!B102)</f>
        <v/>
      </c>
      <c r="C102" s="204" t="str">
        <f>IF('Data Entry Table'!C102="","",'Data Entry Table'!C102)</f>
        <v/>
      </c>
      <c r="D102" s="204" t="str">
        <f>IF('Data Entry Table'!E102="","",'Data Entry Table'!E102)</f>
        <v/>
      </c>
      <c r="E102" s="192">
        <f>'Data Entry Table'!P102</f>
        <v>0</v>
      </c>
      <c r="F102" s="225">
        <v>0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">
      <c r="A103" s="203" t="str">
        <f>IF('Data Entry Table'!A103="","",'Data Entry Table'!A103)</f>
        <v/>
      </c>
      <c r="B103" s="203" t="str">
        <f>IF('Data Entry Table'!B103="","",'Data Entry Table'!B103)</f>
        <v/>
      </c>
      <c r="C103" s="204" t="str">
        <f>IF('Data Entry Table'!C103="","",'Data Entry Table'!C103)</f>
        <v/>
      </c>
      <c r="D103" s="204" t="str">
        <f>IF('Data Entry Table'!E103="","",'Data Entry Table'!E103)</f>
        <v/>
      </c>
      <c r="E103" s="192">
        <f>'Data Entry Table'!P103</f>
        <v>0</v>
      </c>
      <c r="F103" s="225">
        <v>0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">
      <c r="A104" s="203" t="str">
        <f>IF('Data Entry Table'!A104="","",'Data Entry Table'!A104)</f>
        <v/>
      </c>
      <c r="B104" s="203" t="str">
        <f>IF('Data Entry Table'!B104="","",'Data Entry Table'!B104)</f>
        <v/>
      </c>
      <c r="C104" s="204" t="str">
        <f>IF('Data Entry Table'!C104="","",'Data Entry Table'!C104)</f>
        <v/>
      </c>
      <c r="D104" s="204" t="str">
        <f>IF('Data Entry Table'!E104="","",'Data Entry Table'!E104)</f>
        <v/>
      </c>
      <c r="E104" s="192">
        <f>'Data Entry Table'!P104</f>
        <v>0</v>
      </c>
      <c r="F104" s="225">
        <v>0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">
      <c r="A105" s="203" t="str">
        <f>IF('Data Entry Table'!A105="","",'Data Entry Table'!A105)</f>
        <v/>
      </c>
      <c r="B105" s="203" t="str">
        <f>IF('Data Entry Table'!B105="","",'Data Entry Table'!B105)</f>
        <v/>
      </c>
      <c r="C105" s="204" t="str">
        <f>IF('Data Entry Table'!C105="","",'Data Entry Table'!C105)</f>
        <v/>
      </c>
      <c r="D105" s="204" t="str">
        <f>IF('Data Entry Table'!E105="","",'Data Entry Table'!E105)</f>
        <v/>
      </c>
      <c r="E105" s="192">
        <f>'Data Entry Table'!P105</f>
        <v>0</v>
      </c>
      <c r="F105" s="225">
        <v>0</v>
      </c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">
      <c r="A106" s="203" t="str">
        <f>IF('Data Entry Table'!A106="","",'Data Entry Table'!A106)</f>
        <v/>
      </c>
      <c r="B106" s="203" t="str">
        <f>IF('Data Entry Table'!B106="","",'Data Entry Table'!B106)</f>
        <v/>
      </c>
      <c r="C106" s="204" t="str">
        <f>IF('Data Entry Table'!C106="","",'Data Entry Table'!C106)</f>
        <v/>
      </c>
      <c r="D106" s="204" t="str">
        <f>IF('Data Entry Table'!E106="","",'Data Entry Table'!E106)</f>
        <v/>
      </c>
      <c r="E106" s="192">
        <f>'Data Entry Table'!P106</f>
        <v>0</v>
      </c>
      <c r="F106" s="225">
        <v>0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">
      <c r="A107" s="203" t="str">
        <f>IF('Data Entry Table'!A107="","",'Data Entry Table'!A107)</f>
        <v/>
      </c>
      <c r="B107" s="203" t="str">
        <f>IF('Data Entry Table'!B107="","",'Data Entry Table'!B107)</f>
        <v/>
      </c>
      <c r="C107" s="204" t="str">
        <f>IF('Data Entry Table'!C107="","",'Data Entry Table'!C107)</f>
        <v/>
      </c>
      <c r="D107" s="204" t="str">
        <f>IF('Data Entry Table'!E107="","",'Data Entry Table'!E107)</f>
        <v/>
      </c>
      <c r="E107" s="192">
        <f>'Data Entry Table'!P107</f>
        <v>0</v>
      </c>
      <c r="F107" s="225">
        <v>0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">
      <c r="A108" s="203" t="str">
        <f>IF('Data Entry Table'!A108="","",'Data Entry Table'!A108)</f>
        <v/>
      </c>
      <c r="B108" s="203" t="str">
        <f>IF('Data Entry Table'!B108="","",'Data Entry Table'!B108)</f>
        <v/>
      </c>
      <c r="C108" s="204" t="str">
        <f>IF('Data Entry Table'!C108="","",'Data Entry Table'!C108)</f>
        <v/>
      </c>
      <c r="D108" s="204" t="str">
        <f>IF('Data Entry Table'!E108="","",'Data Entry Table'!E108)</f>
        <v/>
      </c>
      <c r="E108" s="192">
        <f>'Data Entry Table'!P108</f>
        <v>0</v>
      </c>
      <c r="F108" s="225">
        <v>0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">
      <c r="A109" s="203" t="str">
        <f>IF('Data Entry Table'!A109="","",'Data Entry Table'!A109)</f>
        <v/>
      </c>
      <c r="B109" s="203" t="str">
        <f>IF('Data Entry Table'!B109="","",'Data Entry Table'!B109)</f>
        <v/>
      </c>
      <c r="C109" s="204" t="str">
        <f>IF('Data Entry Table'!C109="","",'Data Entry Table'!C109)</f>
        <v/>
      </c>
      <c r="D109" s="204" t="str">
        <f>IF('Data Entry Table'!E109="","",'Data Entry Table'!E109)</f>
        <v/>
      </c>
      <c r="E109" s="192">
        <f>'Data Entry Table'!P109</f>
        <v>0</v>
      </c>
      <c r="F109" s="225">
        <v>0</v>
      </c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">
      <c r="A110" s="203" t="str">
        <f>IF('Data Entry Table'!A110="","",'Data Entry Table'!A110)</f>
        <v/>
      </c>
      <c r="B110" s="203" t="str">
        <f>IF('Data Entry Table'!B110="","",'Data Entry Table'!B110)</f>
        <v/>
      </c>
      <c r="C110" s="204" t="str">
        <f>IF('Data Entry Table'!C110="","",'Data Entry Table'!C110)</f>
        <v/>
      </c>
      <c r="D110" s="204" t="str">
        <f>IF('Data Entry Table'!E110="","",'Data Entry Table'!E110)</f>
        <v/>
      </c>
      <c r="E110" s="192">
        <f>'Data Entry Table'!P110</f>
        <v>0</v>
      </c>
      <c r="F110" s="225">
        <v>0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">
      <c r="A111" s="203" t="str">
        <f>IF('Data Entry Table'!A111="","",'Data Entry Table'!A111)</f>
        <v/>
      </c>
      <c r="B111" s="203" t="str">
        <f>IF('Data Entry Table'!B111="","",'Data Entry Table'!B111)</f>
        <v/>
      </c>
      <c r="C111" s="204" t="str">
        <f>IF('Data Entry Table'!C111="","",'Data Entry Table'!C111)</f>
        <v/>
      </c>
      <c r="D111" s="204" t="str">
        <f>IF('Data Entry Table'!E111="","",'Data Entry Table'!E111)</f>
        <v/>
      </c>
      <c r="E111" s="192">
        <f>'Data Entry Table'!P111</f>
        <v>0</v>
      </c>
      <c r="F111" s="225">
        <v>0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">
      <c r="A112" s="203" t="str">
        <f>IF('Data Entry Table'!A112="","",'Data Entry Table'!A112)</f>
        <v/>
      </c>
      <c r="B112" s="203" t="str">
        <f>IF('Data Entry Table'!B112="","",'Data Entry Table'!B112)</f>
        <v/>
      </c>
      <c r="C112" s="204" t="str">
        <f>IF('Data Entry Table'!C112="","",'Data Entry Table'!C112)</f>
        <v/>
      </c>
      <c r="D112" s="204" t="str">
        <f>IF('Data Entry Table'!E112="","",'Data Entry Table'!E112)</f>
        <v/>
      </c>
      <c r="E112" s="192">
        <f>'Data Entry Table'!P112</f>
        <v>0</v>
      </c>
      <c r="F112" s="225">
        <v>0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">
      <c r="A113" s="203" t="str">
        <f>IF('Data Entry Table'!A113="","",'Data Entry Table'!A113)</f>
        <v/>
      </c>
      <c r="B113" s="203" t="str">
        <f>IF('Data Entry Table'!B113="","",'Data Entry Table'!B113)</f>
        <v/>
      </c>
      <c r="C113" s="204" t="str">
        <f>IF('Data Entry Table'!C113="","",'Data Entry Table'!C113)</f>
        <v/>
      </c>
      <c r="D113" s="204" t="str">
        <f>IF('Data Entry Table'!E113="","",'Data Entry Table'!E113)</f>
        <v/>
      </c>
      <c r="E113" s="192">
        <f>'Data Entry Table'!P113</f>
        <v>0</v>
      </c>
      <c r="F113" s="225">
        <v>0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">
      <c r="A114" s="203" t="str">
        <f>IF('Data Entry Table'!A114="","",'Data Entry Table'!A114)</f>
        <v/>
      </c>
      <c r="B114" s="203" t="str">
        <f>IF('Data Entry Table'!B114="","",'Data Entry Table'!B114)</f>
        <v/>
      </c>
      <c r="C114" s="204" t="str">
        <f>IF('Data Entry Table'!C114="","",'Data Entry Table'!C114)</f>
        <v/>
      </c>
      <c r="D114" s="204" t="str">
        <f>IF('Data Entry Table'!E114="","",'Data Entry Table'!E114)</f>
        <v/>
      </c>
      <c r="E114" s="192">
        <f>'Data Entry Table'!P114</f>
        <v>0</v>
      </c>
      <c r="F114" s="225">
        <v>0</v>
      </c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">
      <c r="A115" s="203" t="str">
        <f>IF('Data Entry Table'!A115="","",'Data Entry Table'!A115)</f>
        <v/>
      </c>
      <c r="B115" s="203" t="str">
        <f>IF('Data Entry Table'!B115="","",'Data Entry Table'!B115)</f>
        <v/>
      </c>
      <c r="C115" s="204" t="str">
        <f>IF('Data Entry Table'!C115="","",'Data Entry Table'!C115)</f>
        <v/>
      </c>
      <c r="D115" s="204" t="str">
        <f>IF('Data Entry Table'!E115="","",'Data Entry Table'!E115)</f>
        <v/>
      </c>
      <c r="E115" s="192">
        <f>'Data Entry Table'!P115</f>
        <v>0</v>
      </c>
      <c r="F115" s="225">
        <v>0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">
      <c r="A116" s="203" t="str">
        <f>IF('Data Entry Table'!A116="","",'Data Entry Table'!A116)</f>
        <v/>
      </c>
      <c r="B116" s="203" t="str">
        <f>IF('Data Entry Table'!B116="","",'Data Entry Table'!B116)</f>
        <v/>
      </c>
      <c r="C116" s="204" t="str">
        <f>IF('Data Entry Table'!C116="","",'Data Entry Table'!C116)</f>
        <v/>
      </c>
      <c r="D116" s="204" t="str">
        <f>IF('Data Entry Table'!E116="","",'Data Entry Table'!E116)</f>
        <v/>
      </c>
      <c r="E116" s="192">
        <f>'Data Entry Table'!P116</f>
        <v>0</v>
      </c>
      <c r="F116" s="225">
        <v>0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">
      <c r="A117" s="203" t="str">
        <f>IF('Data Entry Table'!A117="","",'Data Entry Table'!A117)</f>
        <v/>
      </c>
      <c r="B117" s="203" t="str">
        <f>IF('Data Entry Table'!B117="","",'Data Entry Table'!B117)</f>
        <v/>
      </c>
      <c r="C117" s="204" t="str">
        <f>IF('Data Entry Table'!C117="","",'Data Entry Table'!C117)</f>
        <v/>
      </c>
      <c r="D117" s="204" t="str">
        <f>IF('Data Entry Table'!E117="","",'Data Entry Table'!E117)</f>
        <v/>
      </c>
      <c r="E117" s="192">
        <f>'Data Entry Table'!P117</f>
        <v>0</v>
      </c>
      <c r="F117" s="225">
        <v>0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">
      <c r="A118" s="203" t="str">
        <f>IF('Data Entry Table'!A118="","",'Data Entry Table'!A118)</f>
        <v/>
      </c>
      <c r="B118" s="203" t="str">
        <f>IF('Data Entry Table'!B118="","",'Data Entry Table'!B118)</f>
        <v/>
      </c>
      <c r="C118" s="204" t="str">
        <f>IF('Data Entry Table'!C118="","",'Data Entry Table'!C118)</f>
        <v/>
      </c>
      <c r="D118" s="204" t="str">
        <f>IF('Data Entry Table'!E118="","",'Data Entry Table'!E118)</f>
        <v/>
      </c>
      <c r="E118" s="192">
        <f>'Data Entry Table'!P118</f>
        <v>0</v>
      </c>
      <c r="F118" s="225">
        <v>0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">
      <c r="A119" s="203" t="str">
        <f>IF('Data Entry Table'!A119="","",'Data Entry Table'!A119)</f>
        <v/>
      </c>
      <c r="B119" s="203" t="str">
        <f>IF('Data Entry Table'!B119="","",'Data Entry Table'!B119)</f>
        <v/>
      </c>
      <c r="C119" s="204" t="str">
        <f>IF('Data Entry Table'!C119="","",'Data Entry Table'!C119)</f>
        <v/>
      </c>
      <c r="D119" s="204" t="str">
        <f>IF('Data Entry Table'!E119="","",'Data Entry Table'!E119)</f>
        <v/>
      </c>
      <c r="E119" s="192">
        <f>'Data Entry Table'!P119</f>
        <v>0</v>
      </c>
      <c r="F119" s="225">
        <v>0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">
      <c r="A120" s="203" t="str">
        <f>IF('Data Entry Table'!A120="","",'Data Entry Table'!A120)</f>
        <v/>
      </c>
      <c r="B120" s="203" t="str">
        <f>IF('Data Entry Table'!B120="","",'Data Entry Table'!B120)</f>
        <v/>
      </c>
      <c r="C120" s="204" t="str">
        <f>IF('Data Entry Table'!C120="","",'Data Entry Table'!C120)</f>
        <v/>
      </c>
      <c r="D120" s="204" t="str">
        <f>IF('Data Entry Table'!E120="","",'Data Entry Table'!E120)</f>
        <v/>
      </c>
      <c r="E120" s="192">
        <f>'Data Entry Table'!P120</f>
        <v>0</v>
      </c>
      <c r="F120" s="225">
        <v>0</v>
      </c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">
      <c r="A121" s="203" t="str">
        <f>IF('Data Entry Table'!A121="","",'Data Entry Table'!A121)</f>
        <v/>
      </c>
      <c r="B121" s="203" t="str">
        <f>IF('Data Entry Table'!B121="","",'Data Entry Table'!B121)</f>
        <v/>
      </c>
      <c r="C121" s="204" t="str">
        <f>IF('Data Entry Table'!C121="","",'Data Entry Table'!C121)</f>
        <v/>
      </c>
      <c r="D121" s="204" t="str">
        <f>IF('Data Entry Table'!E121="","",'Data Entry Table'!E121)</f>
        <v/>
      </c>
      <c r="E121" s="192">
        <f>'Data Entry Table'!P121</f>
        <v>0</v>
      </c>
      <c r="F121" s="225">
        <v>0</v>
      </c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">
      <c r="A122" s="203" t="str">
        <f>IF('Data Entry Table'!A122="","",'Data Entry Table'!A122)</f>
        <v/>
      </c>
      <c r="B122" s="203" t="str">
        <f>IF('Data Entry Table'!B122="","",'Data Entry Table'!B122)</f>
        <v/>
      </c>
      <c r="C122" s="204" t="str">
        <f>IF('Data Entry Table'!C122="","",'Data Entry Table'!C122)</f>
        <v/>
      </c>
      <c r="D122" s="204" t="str">
        <f>IF('Data Entry Table'!E122="","",'Data Entry Table'!E122)</f>
        <v/>
      </c>
      <c r="E122" s="192">
        <f>'Data Entry Table'!P122</f>
        <v>0</v>
      </c>
      <c r="F122" s="225">
        <v>0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">
      <c r="A123" s="203" t="str">
        <f>IF('Data Entry Table'!A123="","",'Data Entry Table'!A123)</f>
        <v/>
      </c>
      <c r="B123" s="203" t="str">
        <f>IF('Data Entry Table'!B123="","",'Data Entry Table'!B123)</f>
        <v/>
      </c>
      <c r="C123" s="204" t="str">
        <f>IF('Data Entry Table'!C123="","",'Data Entry Table'!C123)</f>
        <v/>
      </c>
      <c r="D123" s="204" t="str">
        <f>IF('Data Entry Table'!E123="","",'Data Entry Table'!E123)</f>
        <v/>
      </c>
      <c r="E123" s="192">
        <f>'Data Entry Table'!P123</f>
        <v>0</v>
      </c>
      <c r="F123" s="225">
        <v>0</v>
      </c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">
      <c r="A124" s="203" t="str">
        <f>IF('Data Entry Table'!A124="","",'Data Entry Table'!A124)</f>
        <v/>
      </c>
      <c r="B124" s="203" t="str">
        <f>IF('Data Entry Table'!B124="","",'Data Entry Table'!B124)</f>
        <v/>
      </c>
      <c r="C124" s="204" t="str">
        <f>IF('Data Entry Table'!C124="","",'Data Entry Table'!C124)</f>
        <v/>
      </c>
      <c r="D124" s="204" t="str">
        <f>IF('Data Entry Table'!E124="","",'Data Entry Table'!E124)</f>
        <v/>
      </c>
      <c r="E124" s="192">
        <f>'Data Entry Table'!P124</f>
        <v>0</v>
      </c>
      <c r="F124" s="225">
        <v>0</v>
      </c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">
      <c r="A125" s="203" t="str">
        <f>IF('Data Entry Table'!A125="","",'Data Entry Table'!A125)</f>
        <v/>
      </c>
      <c r="B125" s="203" t="str">
        <f>IF('Data Entry Table'!B125="","",'Data Entry Table'!B125)</f>
        <v/>
      </c>
      <c r="C125" s="204" t="str">
        <f>IF('Data Entry Table'!C125="","",'Data Entry Table'!C125)</f>
        <v/>
      </c>
      <c r="D125" s="204" t="str">
        <f>IF('Data Entry Table'!E125="","",'Data Entry Table'!E125)</f>
        <v/>
      </c>
      <c r="E125" s="192">
        <f>'Data Entry Table'!P125</f>
        <v>0</v>
      </c>
      <c r="F125" s="225">
        <v>0</v>
      </c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">
      <c r="A126" s="203" t="str">
        <f>IF('Data Entry Table'!A126="","",'Data Entry Table'!A126)</f>
        <v/>
      </c>
      <c r="B126" s="203" t="str">
        <f>IF('Data Entry Table'!B126="","",'Data Entry Table'!B126)</f>
        <v/>
      </c>
      <c r="C126" s="204" t="str">
        <f>IF('Data Entry Table'!C126="","",'Data Entry Table'!C126)</f>
        <v/>
      </c>
      <c r="D126" s="204" t="str">
        <f>IF('Data Entry Table'!E126="","",'Data Entry Table'!E126)</f>
        <v/>
      </c>
      <c r="E126" s="192">
        <f>'Data Entry Table'!P126</f>
        <v>0</v>
      </c>
      <c r="F126" s="225">
        <v>0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">
      <c r="A127" s="203" t="str">
        <f>IF('Data Entry Table'!A127="","",'Data Entry Table'!A127)</f>
        <v/>
      </c>
      <c r="B127" s="203" t="str">
        <f>IF('Data Entry Table'!B127="","",'Data Entry Table'!B127)</f>
        <v/>
      </c>
      <c r="C127" s="204" t="str">
        <f>IF('Data Entry Table'!C127="","",'Data Entry Table'!C127)</f>
        <v/>
      </c>
      <c r="D127" s="204" t="str">
        <f>IF('Data Entry Table'!E127="","",'Data Entry Table'!E127)</f>
        <v/>
      </c>
      <c r="E127" s="192">
        <f>'Data Entry Table'!P127</f>
        <v>0</v>
      </c>
      <c r="F127" s="225">
        <v>0</v>
      </c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">
      <c r="A128" s="203" t="str">
        <f>IF('Data Entry Table'!A128="","",'Data Entry Table'!A128)</f>
        <v/>
      </c>
      <c r="B128" s="203" t="str">
        <f>IF('Data Entry Table'!B128="","",'Data Entry Table'!B128)</f>
        <v/>
      </c>
      <c r="C128" s="204" t="str">
        <f>IF('Data Entry Table'!C128="","",'Data Entry Table'!C128)</f>
        <v/>
      </c>
      <c r="D128" s="204" t="str">
        <f>IF('Data Entry Table'!E128="","",'Data Entry Table'!E128)</f>
        <v/>
      </c>
      <c r="E128" s="192">
        <f>'Data Entry Table'!P128</f>
        <v>0</v>
      </c>
      <c r="F128" s="225">
        <v>0</v>
      </c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">
      <c r="A129" s="203" t="str">
        <f>IF('Data Entry Table'!A129="","",'Data Entry Table'!A129)</f>
        <v/>
      </c>
      <c r="B129" s="203" t="str">
        <f>IF('Data Entry Table'!B129="","",'Data Entry Table'!B129)</f>
        <v/>
      </c>
      <c r="C129" s="204" t="str">
        <f>IF('Data Entry Table'!C129="","",'Data Entry Table'!C129)</f>
        <v/>
      </c>
      <c r="D129" s="204" t="str">
        <f>IF('Data Entry Table'!E129="","",'Data Entry Table'!E129)</f>
        <v/>
      </c>
      <c r="E129" s="192">
        <f>'Data Entry Table'!P129</f>
        <v>0</v>
      </c>
      <c r="F129" s="225">
        <v>0</v>
      </c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">
      <c r="A130" s="203" t="str">
        <f>IF('Data Entry Table'!A130="","",'Data Entry Table'!A130)</f>
        <v/>
      </c>
      <c r="B130" s="203" t="str">
        <f>IF('Data Entry Table'!B130="","",'Data Entry Table'!B130)</f>
        <v/>
      </c>
      <c r="C130" s="204" t="str">
        <f>IF('Data Entry Table'!C130="","",'Data Entry Table'!C130)</f>
        <v/>
      </c>
      <c r="D130" s="204" t="str">
        <f>IF('Data Entry Table'!E130="","",'Data Entry Table'!E130)</f>
        <v/>
      </c>
      <c r="E130" s="192">
        <f>'Data Entry Table'!P130</f>
        <v>0</v>
      </c>
      <c r="F130" s="225">
        <v>0</v>
      </c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">
      <c r="A131" s="203" t="str">
        <f>IF('Data Entry Table'!A131="","",'Data Entry Table'!A131)</f>
        <v/>
      </c>
      <c r="B131" s="203" t="str">
        <f>IF('Data Entry Table'!B131="","",'Data Entry Table'!B131)</f>
        <v/>
      </c>
      <c r="C131" s="204" t="str">
        <f>IF('Data Entry Table'!C131="","",'Data Entry Table'!C131)</f>
        <v/>
      </c>
      <c r="D131" s="204" t="str">
        <f>IF('Data Entry Table'!E131="","",'Data Entry Table'!E131)</f>
        <v/>
      </c>
      <c r="E131" s="192">
        <f>'Data Entry Table'!P131</f>
        <v>0</v>
      </c>
      <c r="F131" s="225">
        <v>0</v>
      </c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">
      <c r="A132" s="203" t="str">
        <f>IF('Data Entry Table'!A132="","",'Data Entry Table'!A132)</f>
        <v/>
      </c>
      <c r="B132" s="203" t="str">
        <f>IF('Data Entry Table'!B132="","",'Data Entry Table'!B132)</f>
        <v/>
      </c>
      <c r="C132" s="204" t="str">
        <f>IF('Data Entry Table'!C132="","",'Data Entry Table'!C132)</f>
        <v/>
      </c>
      <c r="D132" s="204" t="str">
        <f>IF('Data Entry Table'!E132="","",'Data Entry Table'!E132)</f>
        <v/>
      </c>
      <c r="E132" s="192">
        <f>'Data Entry Table'!P132</f>
        <v>0</v>
      </c>
      <c r="F132" s="225">
        <v>0</v>
      </c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">
      <c r="A133" s="203" t="str">
        <f>IF('Data Entry Table'!A133="","",'Data Entry Table'!A133)</f>
        <v/>
      </c>
      <c r="B133" s="203" t="str">
        <f>IF('Data Entry Table'!B133="","",'Data Entry Table'!B133)</f>
        <v/>
      </c>
      <c r="C133" s="204" t="str">
        <f>IF('Data Entry Table'!C133="","",'Data Entry Table'!C133)</f>
        <v/>
      </c>
      <c r="D133" s="204" t="str">
        <f>IF('Data Entry Table'!E133="","",'Data Entry Table'!E133)</f>
        <v/>
      </c>
      <c r="E133" s="192">
        <f>'Data Entry Table'!P133</f>
        <v>0</v>
      </c>
      <c r="F133" s="225">
        <v>0</v>
      </c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">
      <c r="A134" s="203" t="str">
        <f>IF('Data Entry Table'!A134="","",'Data Entry Table'!A134)</f>
        <v/>
      </c>
      <c r="B134" s="203" t="str">
        <f>IF('Data Entry Table'!B134="","",'Data Entry Table'!B134)</f>
        <v/>
      </c>
      <c r="C134" s="204" t="str">
        <f>IF('Data Entry Table'!C134="","",'Data Entry Table'!C134)</f>
        <v/>
      </c>
      <c r="D134" s="204" t="str">
        <f>IF('Data Entry Table'!E134="","",'Data Entry Table'!E134)</f>
        <v/>
      </c>
      <c r="E134" s="192">
        <f>'Data Entry Table'!P134</f>
        <v>0</v>
      </c>
      <c r="F134" s="225">
        <v>0</v>
      </c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">
      <c r="A135" s="203" t="str">
        <f>IF('Data Entry Table'!A135="","",'Data Entry Table'!A135)</f>
        <v/>
      </c>
      <c r="B135" s="203" t="str">
        <f>IF('Data Entry Table'!B135="","",'Data Entry Table'!B135)</f>
        <v/>
      </c>
      <c r="C135" s="204" t="str">
        <f>IF('Data Entry Table'!C135="","",'Data Entry Table'!C135)</f>
        <v/>
      </c>
      <c r="D135" s="204" t="str">
        <f>IF('Data Entry Table'!E135="","",'Data Entry Table'!E135)</f>
        <v/>
      </c>
      <c r="E135" s="192">
        <f>'Data Entry Table'!P135</f>
        <v>0</v>
      </c>
      <c r="F135" s="225">
        <v>0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">
      <c r="A136" s="203" t="str">
        <f>IF('Data Entry Table'!A136="","",'Data Entry Table'!A136)</f>
        <v/>
      </c>
      <c r="B136" s="203" t="str">
        <f>IF('Data Entry Table'!B136="","",'Data Entry Table'!B136)</f>
        <v/>
      </c>
      <c r="C136" s="204" t="str">
        <f>IF('Data Entry Table'!C136="","",'Data Entry Table'!C136)</f>
        <v/>
      </c>
      <c r="D136" s="204" t="str">
        <f>IF('Data Entry Table'!E136="","",'Data Entry Table'!E136)</f>
        <v/>
      </c>
      <c r="E136" s="192">
        <f>'Data Entry Table'!P136</f>
        <v>0</v>
      </c>
      <c r="F136" s="225">
        <v>0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">
      <c r="A137" s="203" t="str">
        <f>IF('Data Entry Table'!A137="","",'Data Entry Table'!A137)</f>
        <v/>
      </c>
      <c r="B137" s="203" t="str">
        <f>IF('Data Entry Table'!B137="","",'Data Entry Table'!B137)</f>
        <v/>
      </c>
      <c r="C137" s="204" t="str">
        <f>IF('Data Entry Table'!C137="","",'Data Entry Table'!C137)</f>
        <v/>
      </c>
      <c r="D137" s="204" t="str">
        <f>IF('Data Entry Table'!E137="","",'Data Entry Table'!E137)</f>
        <v/>
      </c>
      <c r="E137" s="192">
        <f>'Data Entry Table'!P137</f>
        <v>0</v>
      </c>
      <c r="F137" s="225">
        <v>0</v>
      </c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">
      <c r="A138" s="203" t="str">
        <f>IF('Data Entry Table'!A138="","",'Data Entry Table'!A138)</f>
        <v/>
      </c>
      <c r="B138" s="203" t="str">
        <f>IF('Data Entry Table'!B138="","",'Data Entry Table'!B138)</f>
        <v/>
      </c>
      <c r="C138" s="204" t="str">
        <f>IF('Data Entry Table'!C138="","",'Data Entry Table'!C138)</f>
        <v/>
      </c>
      <c r="D138" s="204" t="str">
        <f>IF('Data Entry Table'!E138="","",'Data Entry Table'!E138)</f>
        <v/>
      </c>
      <c r="E138" s="192">
        <f>'Data Entry Table'!P138</f>
        <v>0</v>
      </c>
      <c r="F138" s="225">
        <v>0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">
      <c r="A139" s="203" t="str">
        <f>IF('Data Entry Table'!A139="","",'Data Entry Table'!A139)</f>
        <v/>
      </c>
      <c r="B139" s="203" t="str">
        <f>IF('Data Entry Table'!B139="","",'Data Entry Table'!B139)</f>
        <v/>
      </c>
      <c r="C139" s="204" t="str">
        <f>IF('Data Entry Table'!C139="","",'Data Entry Table'!C139)</f>
        <v/>
      </c>
      <c r="D139" s="204" t="str">
        <f>IF('Data Entry Table'!E139="","",'Data Entry Table'!E139)</f>
        <v/>
      </c>
      <c r="E139" s="192">
        <f>'Data Entry Table'!P139</f>
        <v>0</v>
      </c>
      <c r="F139" s="225">
        <v>0</v>
      </c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">
      <c r="A140" s="203" t="str">
        <f>IF('Data Entry Table'!A140="","",'Data Entry Table'!A140)</f>
        <v/>
      </c>
      <c r="B140" s="203" t="str">
        <f>IF('Data Entry Table'!B140="","",'Data Entry Table'!B140)</f>
        <v/>
      </c>
      <c r="C140" s="204" t="str">
        <f>IF('Data Entry Table'!C140="","",'Data Entry Table'!C140)</f>
        <v/>
      </c>
      <c r="D140" s="204" t="str">
        <f>IF('Data Entry Table'!E140="","",'Data Entry Table'!E140)</f>
        <v/>
      </c>
      <c r="E140" s="192">
        <f>'Data Entry Table'!P140</f>
        <v>0</v>
      </c>
      <c r="F140" s="225">
        <v>0</v>
      </c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">
      <c r="A141" s="203" t="str">
        <f>IF('Data Entry Table'!A141="","",'Data Entry Table'!A141)</f>
        <v/>
      </c>
      <c r="B141" s="203" t="str">
        <f>IF('Data Entry Table'!B141="","",'Data Entry Table'!B141)</f>
        <v/>
      </c>
      <c r="C141" s="204" t="str">
        <f>IF('Data Entry Table'!C141="","",'Data Entry Table'!C141)</f>
        <v/>
      </c>
      <c r="D141" s="204" t="str">
        <f>IF('Data Entry Table'!E141="","",'Data Entry Table'!E141)</f>
        <v/>
      </c>
      <c r="E141" s="192">
        <f>'Data Entry Table'!P141</f>
        <v>0</v>
      </c>
      <c r="F141" s="225">
        <v>0</v>
      </c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">
      <c r="A142" s="203" t="str">
        <f>IF('Data Entry Table'!A142="","",'Data Entry Table'!A142)</f>
        <v/>
      </c>
      <c r="B142" s="203" t="str">
        <f>IF('Data Entry Table'!B142="","",'Data Entry Table'!B142)</f>
        <v/>
      </c>
      <c r="C142" s="204" t="str">
        <f>IF('Data Entry Table'!C142="","",'Data Entry Table'!C142)</f>
        <v/>
      </c>
      <c r="D142" s="204" t="str">
        <f>IF('Data Entry Table'!E142="","",'Data Entry Table'!E142)</f>
        <v/>
      </c>
      <c r="E142" s="192">
        <f>'Data Entry Table'!P142</f>
        <v>0</v>
      </c>
      <c r="F142" s="225">
        <v>0</v>
      </c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">
      <c r="A143" s="203" t="str">
        <f>IF('Data Entry Table'!A143="","",'Data Entry Table'!A143)</f>
        <v/>
      </c>
      <c r="B143" s="203" t="str">
        <f>IF('Data Entry Table'!B143="","",'Data Entry Table'!B143)</f>
        <v/>
      </c>
      <c r="C143" s="204" t="str">
        <f>IF('Data Entry Table'!C143="","",'Data Entry Table'!C143)</f>
        <v/>
      </c>
      <c r="D143" s="204" t="str">
        <f>IF('Data Entry Table'!E143="","",'Data Entry Table'!E143)</f>
        <v/>
      </c>
      <c r="E143" s="192">
        <f>'Data Entry Table'!P143</f>
        <v>0</v>
      </c>
      <c r="F143" s="225">
        <v>0</v>
      </c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">
      <c r="A144" s="203" t="str">
        <f>IF('Data Entry Table'!A144="","",'Data Entry Table'!A144)</f>
        <v/>
      </c>
      <c r="B144" s="203" t="str">
        <f>IF('Data Entry Table'!B144="","",'Data Entry Table'!B144)</f>
        <v/>
      </c>
      <c r="C144" s="204" t="str">
        <f>IF('Data Entry Table'!C144="","",'Data Entry Table'!C144)</f>
        <v/>
      </c>
      <c r="D144" s="204" t="str">
        <f>IF('Data Entry Table'!E144="","",'Data Entry Table'!E144)</f>
        <v/>
      </c>
      <c r="E144" s="192">
        <f>'Data Entry Table'!P144</f>
        <v>0</v>
      </c>
      <c r="F144" s="225">
        <v>0</v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">
      <c r="A145" s="203" t="str">
        <f>IF('Data Entry Table'!A145="","",'Data Entry Table'!A145)</f>
        <v/>
      </c>
      <c r="B145" s="203" t="str">
        <f>IF('Data Entry Table'!B145="","",'Data Entry Table'!B145)</f>
        <v/>
      </c>
      <c r="C145" s="204" t="str">
        <f>IF('Data Entry Table'!C145="","",'Data Entry Table'!C145)</f>
        <v/>
      </c>
      <c r="D145" s="204" t="str">
        <f>IF('Data Entry Table'!E145="","",'Data Entry Table'!E145)</f>
        <v/>
      </c>
      <c r="E145" s="192">
        <f>'Data Entry Table'!P145</f>
        <v>0</v>
      </c>
      <c r="F145" s="225">
        <v>0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">
      <c r="A146" s="203" t="str">
        <f>IF('Data Entry Table'!A146="","",'Data Entry Table'!A146)</f>
        <v/>
      </c>
      <c r="B146" s="203" t="str">
        <f>IF('Data Entry Table'!B146="","",'Data Entry Table'!B146)</f>
        <v/>
      </c>
      <c r="C146" s="204" t="str">
        <f>IF('Data Entry Table'!C146="","",'Data Entry Table'!C146)</f>
        <v/>
      </c>
      <c r="D146" s="204" t="str">
        <f>IF('Data Entry Table'!E146="","",'Data Entry Table'!E146)</f>
        <v/>
      </c>
      <c r="E146" s="192">
        <f>'Data Entry Table'!P146</f>
        <v>0</v>
      </c>
      <c r="F146" s="225">
        <v>0</v>
      </c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">
      <c r="A147" s="203" t="str">
        <f>IF('Data Entry Table'!A147="","",'Data Entry Table'!A147)</f>
        <v/>
      </c>
      <c r="B147" s="203" t="str">
        <f>IF('Data Entry Table'!B147="","",'Data Entry Table'!B147)</f>
        <v/>
      </c>
      <c r="C147" s="204" t="str">
        <f>IF('Data Entry Table'!C147="","",'Data Entry Table'!C147)</f>
        <v/>
      </c>
      <c r="D147" s="204" t="str">
        <f>IF('Data Entry Table'!E147="","",'Data Entry Table'!E147)</f>
        <v/>
      </c>
      <c r="E147" s="192">
        <f>'Data Entry Table'!P147</f>
        <v>0</v>
      </c>
      <c r="F147" s="225">
        <v>0</v>
      </c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">
      <c r="A148" s="203" t="str">
        <f>IF('Data Entry Table'!A148="","",'Data Entry Table'!A148)</f>
        <v/>
      </c>
      <c r="B148" s="203" t="str">
        <f>IF('Data Entry Table'!B148="","",'Data Entry Table'!B148)</f>
        <v/>
      </c>
      <c r="C148" s="204" t="str">
        <f>IF('Data Entry Table'!C148="","",'Data Entry Table'!C148)</f>
        <v/>
      </c>
      <c r="D148" s="204" t="str">
        <f>IF('Data Entry Table'!E148="","",'Data Entry Table'!E148)</f>
        <v/>
      </c>
      <c r="E148" s="192">
        <f>'Data Entry Table'!P148</f>
        <v>0</v>
      </c>
      <c r="F148" s="225">
        <v>0</v>
      </c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">
      <c r="A149" s="203" t="str">
        <f>IF('Data Entry Table'!A149="","",'Data Entry Table'!A149)</f>
        <v/>
      </c>
      <c r="B149" s="203" t="str">
        <f>IF('Data Entry Table'!B149="","",'Data Entry Table'!B149)</f>
        <v/>
      </c>
      <c r="C149" s="204" t="str">
        <f>IF('Data Entry Table'!C149="","",'Data Entry Table'!C149)</f>
        <v/>
      </c>
      <c r="D149" s="204" t="str">
        <f>IF('Data Entry Table'!E149="","",'Data Entry Table'!E149)</f>
        <v/>
      </c>
      <c r="E149" s="192">
        <f>'Data Entry Table'!P149</f>
        <v>0</v>
      </c>
      <c r="F149" s="225">
        <v>0</v>
      </c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">
      <c r="A150" s="203" t="str">
        <f>IF('Data Entry Table'!A150="","",'Data Entry Table'!A150)</f>
        <v/>
      </c>
      <c r="B150" s="203" t="str">
        <f>IF('Data Entry Table'!B150="","",'Data Entry Table'!B150)</f>
        <v/>
      </c>
      <c r="C150" s="204" t="str">
        <f>IF('Data Entry Table'!C150="","",'Data Entry Table'!C150)</f>
        <v/>
      </c>
      <c r="D150" s="204" t="str">
        <f>IF('Data Entry Table'!E150="","",'Data Entry Table'!E150)</f>
        <v/>
      </c>
      <c r="E150" s="192">
        <f>'Data Entry Table'!P150</f>
        <v>0</v>
      </c>
      <c r="F150" s="225">
        <v>0</v>
      </c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">
      <c r="A151" s="203" t="str">
        <f>IF('Data Entry Table'!A151="","",'Data Entry Table'!A151)</f>
        <v/>
      </c>
      <c r="B151" s="203" t="str">
        <f>IF('Data Entry Table'!B151="","",'Data Entry Table'!B151)</f>
        <v/>
      </c>
      <c r="C151" s="204" t="str">
        <f>IF('Data Entry Table'!C151="","",'Data Entry Table'!C151)</f>
        <v/>
      </c>
      <c r="D151" s="204" t="str">
        <f>IF('Data Entry Table'!E151="","",'Data Entry Table'!E151)</f>
        <v/>
      </c>
      <c r="E151" s="192">
        <f>'Data Entry Table'!P151</f>
        <v>0</v>
      </c>
      <c r="F151" s="225">
        <v>0</v>
      </c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">
      <c r="A152" s="203" t="str">
        <f>IF('Data Entry Table'!A152="","",'Data Entry Table'!A152)</f>
        <v/>
      </c>
      <c r="B152" s="203" t="str">
        <f>IF('Data Entry Table'!B152="","",'Data Entry Table'!B152)</f>
        <v/>
      </c>
      <c r="C152" s="204" t="str">
        <f>IF('Data Entry Table'!C152="","",'Data Entry Table'!C152)</f>
        <v/>
      </c>
      <c r="D152" s="204" t="str">
        <f>IF('Data Entry Table'!E152="","",'Data Entry Table'!E152)</f>
        <v/>
      </c>
      <c r="E152" s="192">
        <f>'Data Entry Table'!P152</f>
        <v>0</v>
      </c>
      <c r="F152" s="225">
        <v>0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">
      <c r="A153" s="203" t="str">
        <f>IF('Data Entry Table'!A153="","",'Data Entry Table'!A153)</f>
        <v/>
      </c>
      <c r="B153" s="203" t="str">
        <f>IF('Data Entry Table'!B153="","",'Data Entry Table'!B153)</f>
        <v/>
      </c>
      <c r="C153" s="204" t="str">
        <f>IF('Data Entry Table'!C153="","",'Data Entry Table'!C153)</f>
        <v/>
      </c>
      <c r="D153" s="204" t="str">
        <f>IF('Data Entry Table'!E153="","",'Data Entry Table'!E153)</f>
        <v/>
      </c>
      <c r="E153" s="192">
        <f>'Data Entry Table'!P153</f>
        <v>0</v>
      </c>
      <c r="F153" s="225">
        <v>0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">
      <c r="A154" s="203" t="str">
        <f>IF('Data Entry Table'!A154="","",'Data Entry Table'!A154)</f>
        <v/>
      </c>
      <c r="B154" s="203" t="str">
        <f>IF('Data Entry Table'!B154="","",'Data Entry Table'!B154)</f>
        <v/>
      </c>
      <c r="C154" s="204" t="str">
        <f>IF('Data Entry Table'!C154="","",'Data Entry Table'!C154)</f>
        <v/>
      </c>
      <c r="D154" s="204" t="str">
        <f>IF('Data Entry Table'!E154="","",'Data Entry Table'!E154)</f>
        <v/>
      </c>
      <c r="E154" s="192">
        <f>'Data Entry Table'!P154</f>
        <v>0</v>
      </c>
      <c r="F154" s="225">
        <v>0</v>
      </c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">
      <c r="A155" s="203" t="str">
        <f>IF('Data Entry Table'!A155="","",'Data Entry Table'!A155)</f>
        <v/>
      </c>
      <c r="B155" s="203" t="str">
        <f>IF('Data Entry Table'!B155="","",'Data Entry Table'!B155)</f>
        <v/>
      </c>
      <c r="C155" s="204" t="str">
        <f>IF('Data Entry Table'!C155="","",'Data Entry Table'!C155)</f>
        <v/>
      </c>
      <c r="D155" s="204" t="str">
        <f>IF('Data Entry Table'!E155="","",'Data Entry Table'!E155)</f>
        <v/>
      </c>
      <c r="E155" s="192">
        <f>'Data Entry Table'!P155</f>
        <v>0</v>
      </c>
      <c r="F155" s="225">
        <v>0</v>
      </c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">
      <c r="A156" s="203" t="str">
        <f>IF('Data Entry Table'!A156="","",'Data Entry Table'!A156)</f>
        <v/>
      </c>
      <c r="B156" s="203" t="str">
        <f>IF('Data Entry Table'!B156="","",'Data Entry Table'!B156)</f>
        <v/>
      </c>
      <c r="C156" s="204" t="str">
        <f>IF('Data Entry Table'!C156="","",'Data Entry Table'!C156)</f>
        <v/>
      </c>
      <c r="D156" s="204" t="str">
        <f>IF('Data Entry Table'!E156="","",'Data Entry Table'!E156)</f>
        <v/>
      </c>
      <c r="E156" s="192">
        <f>'Data Entry Table'!P156</f>
        <v>0</v>
      </c>
      <c r="F156" s="225">
        <v>0</v>
      </c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">
      <c r="A157" s="203" t="str">
        <f>IF('Data Entry Table'!A157="","",'Data Entry Table'!A157)</f>
        <v/>
      </c>
      <c r="B157" s="203" t="str">
        <f>IF('Data Entry Table'!B157="","",'Data Entry Table'!B157)</f>
        <v/>
      </c>
      <c r="C157" s="204" t="str">
        <f>IF('Data Entry Table'!C157="","",'Data Entry Table'!C157)</f>
        <v/>
      </c>
      <c r="D157" s="204" t="str">
        <f>IF('Data Entry Table'!E157="","",'Data Entry Table'!E157)</f>
        <v/>
      </c>
      <c r="E157" s="192">
        <f>'Data Entry Table'!P157</f>
        <v>0</v>
      </c>
      <c r="F157" s="225">
        <v>0</v>
      </c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">
      <c r="A158" s="203" t="str">
        <f>IF('Data Entry Table'!A158="","",'Data Entry Table'!A158)</f>
        <v/>
      </c>
      <c r="B158" s="203" t="str">
        <f>IF('Data Entry Table'!B158="","",'Data Entry Table'!B158)</f>
        <v/>
      </c>
      <c r="C158" s="204" t="str">
        <f>IF('Data Entry Table'!C158="","",'Data Entry Table'!C158)</f>
        <v/>
      </c>
      <c r="D158" s="204" t="str">
        <f>IF('Data Entry Table'!E158="","",'Data Entry Table'!E158)</f>
        <v/>
      </c>
      <c r="E158" s="192">
        <f>'Data Entry Table'!P158</f>
        <v>0</v>
      </c>
      <c r="F158" s="225">
        <v>0</v>
      </c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">
      <c r="A159" s="203" t="str">
        <f>IF('Data Entry Table'!A159="","",'Data Entry Table'!A159)</f>
        <v/>
      </c>
      <c r="B159" s="203" t="str">
        <f>IF('Data Entry Table'!B159="","",'Data Entry Table'!B159)</f>
        <v/>
      </c>
      <c r="C159" s="204" t="str">
        <f>IF('Data Entry Table'!C159="","",'Data Entry Table'!C159)</f>
        <v/>
      </c>
      <c r="D159" s="204" t="str">
        <f>IF('Data Entry Table'!E159="","",'Data Entry Table'!E159)</f>
        <v/>
      </c>
      <c r="E159" s="192">
        <f>'Data Entry Table'!P159</f>
        <v>0</v>
      </c>
      <c r="F159" s="225">
        <v>0</v>
      </c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">
      <c r="A160" s="203" t="str">
        <f>IF('Data Entry Table'!A160="","",'Data Entry Table'!A160)</f>
        <v/>
      </c>
      <c r="B160" s="203" t="str">
        <f>IF('Data Entry Table'!B160="","",'Data Entry Table'!B160)</f>
        <v/>
      </c>
      <c r="C160" s="204" t="str">
        <f>IF('Data Entry Table'!C160="","",'Data Entry Table'!C160)</f>
        <v/>
      </c>
      <c r="D160" s="204" t="str">
        <f>IF('Data Entry Table'!E160="","",'Data Entry Table'!E160)</f>
        <v/>
      </c>
      <c r="E160" s="192">
        <f>'Data Entry Table'!P160</f>
        <v>0</v>
      </c>
      <c r="F160" s="225">
        <v>0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">
      <c r="A161" s="203" t="str">
        <f>IF('Data Entry Table'!A161="","",'Data Entry Table'!A161)</f>
        <v/>
      </c>
      <c r="B161" s="203" t="str">
        <f>IF('Data Entry Table'!B161="","",'Data Entry Table'!B161)</f>
        <v/>
      </c>
      <c r="C161" s="204" t="str">
        <f>IF('Data Entry Table'!C161="","",'Data Entry Table'!C161)</f>
        <v/>
      </c>
      <c r="D161" s="204" t="str">
        <f>IF('Data Entry Table'!E161="","",'Data Entry Table'!E161)</f>
        <v/>
      </c>
      <c r="E161" s="192">
        <f>'Data Entry Table'!P161</f>
        <v>0</v>
      </c>
      <c r="F161" s="225">
        <v>0</v>
      </c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">
      <c r="A162" s="203" t="str">
        <f>IF('Data Entry Table'!A162="","",'Data Entry Table'!A162)</f>
        <v/>
      </c>
      <c r="B162" s="203" t="str">
        <f>IF('Data Entry Table'!B162="","",'Data Entry Table'!B162)</f>
        <v/>
      </c>
      <c r="C162" s="204" t="str">
        <f>IF('Data Entry Table'!C162="","",'Data Entry Table'!C162)</f>
        <v/>
      </c>
      <c r="D162" s="204" t="str">
        <f>IF('Data Entry Table'!E162="","",'Data Entry Table'!E162)</f>
        <v/>
      </c>
      <c r="E162" s="192">
        <f>'Data Entry Table'!P162</f>
        <v>0</v>
      </c>
      <c r="F162" s="225">
        <v>0</v>
      </c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">
      <c r="A163" s="203" t="str">
        <f>IF('Data Entry Table'!A163="","",'Data Entry Table'!A163)</f>
        <v/>
      </c>
      <c r="B163" s="203" t="str">
        <f>IF('Data Entry Table'!B163="","",'Data Entry Table'!B163)</f>
        <v/>
      </c>
      <c r="C163" s="204" t="str">
        <f>IF('Data Entry Table'!C163="","",'Data Entry Table'!C163)</f>
        <v/>
      </c>
      <c r="D163" s="204" t="str">
        <f>IF('Data Entry Table'!E163="","",'Data Entry Table'!E163)</f>
        <v/>
      </c>
      <c r="E163" s="192">
        <f>'Data Entry Table'!P163</f>
        <v>0</v>
      </c>
      <c r="F163" s="225">
        <v>0</v>
      </c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">
      <c r="A164" s="203" t="str">
        <f>IF('Data Entry Table'!A164="","",'Data Entry Table'!A164)</f>
        <v/>
      </c>
      <c r="B164" s="203" t="str">
        <f>IF('Data Entry Table'!B164="","",'Data Entry Table'!B164)</f>
        <v/>
      </c>
      <c r="C164" s="204" t="str">
        <f>IF('Data Entry Table'!C164="","",'Data Entry Table'!C164)</f>
        <v/>
      </c>
      <c r="D164" s="204" t="str">
        <f>IF('Data Entry Table'!E164="","",'Data Entry Table'!E164)</f>
        <v/>
      </c>
      <c r="E164" s="192">
        <f>'Data Entry Table'!P164</f>
        <v>0</v>
      </c>
      <c r="F164" s="225">
        <v>0</v>
      </c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">
      <c r="A165" s="203" t="str">
        <f>IF('Data Entry Table'!A165="","",'Data Entry Table'!A165)</f>
        <v/>
      </c>
      <c r="B165" s="203" t="str">
        <f>IF('Data Entry Table'!B165="","",'Data Entry Table'!B165)</f>
        <v/>
      </c>
      <c r="C165" s="204" t="str">
        <f>IF('Data Entry Table'!C165="","",'Data Entry Table'!C165)</f>
        <v/>
      </c>
      <c r="D165" s="204" t="str">
        <f>IF('Data Entry Table'!E165="","",'Data Entry Table'!E165)</f>
        <v/>
      </c>
      <c r="E165" s="192">
        <f>'Data Entry Table'!P165</f>
        <v>0</v>
      </c>
      <c r="F165" s="225">
        <v>0</v>
      </c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">
      <c r="A166" s="203" t="str">
        <f>IF('Data Entry Table'!A166="","",'Data Entry Table'!A166)</f>
        <v/>
      </c>
      <c r="B166" s="203" t="str">
        <f>IF('Data Entry Table'!B166="","",'Data Entry Table'!B166)</f>
        <v/>
      </c>
      <c r="C166" s="204" t="str">
        <f>IF('Data Entry Table'!C166="","",'Data Entry Table'!C166)</f>
        <v/>
      </c>
      <c r="D166" s="204" t="str">
        <f>IF('Data Entry Table'!E166="","",'Data Entry Table'!E166)</f>
        <v/>
      </c>
      <c r="E166" s="192">
        <f>'Data Entry Table'!P166</f>
        <v>0</v>
      </c>
      <c r="F166" s="225">
        <v>0</v>
      </c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">
      <c r="A167" s="203" t="str">
        <f>IF('Data Entry Table'!A167="","",'Data Entry Table'!A167)</f>
        <v/>
      </c>
      <c r="B167" s="203" t="str">
        <f>IF('Data Entry Table'!B167="","",'Data Entry Table'!B167)</f>
        <v/>
      </c>
      <c r="C167" s="204" t="str">
        <f>IF('Data Entry Table'!C167="","",'Data Entry Table'!C167)</f>
        <v/>
      </c>
      <c r="D167" s="204" t="str">
        <f>IF('Data Entry Table'!E167="","",'Data Entry Table'!E167)</f>
        <v/>
      </c>
      <c r="E167" s="192">
        <f>'Data Entry Table'!P167</f>
        <v>0</v>
      </c>
      <c r="F167" s="225">
        <v>0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">
      <c r="A168" s="203" t="str">
        <f>IF('Data Entry Table'!A168="","",'Data Entry Table'!A168)</f>
        <v/>
      </c>
      <c r="B168" s="203" t="str">
        <f>IF('Data Entry Table'!B168="","",'Data Entry Table'!B168)</f>
        <v/>
      </c>
      <c r="C168" s="204" t="str">
        <f>IF('Data Entry Table'!C168="","",'Data Entry Table'!C168)</f>
        <v/>
      </c>
      <c r="D168" s="204" t="str">
        <f>IF('Data Entry Table'!E168="","",'Data Entry Table'!E168)</f>
        <v/>
      </c>
      <c r="E168" s="192">
        <f>'Data Entry Table'!P168</f>
        <v>0</v>
      </c>
      <c r="F168" s="225">
        <v>0</v>
      </c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">
      <c r="A169" s="203" t="str">
        <f>IF('Data Entry Table'!A169="","",'Data Entry Table'!A169)</f>
        <v/>
      </c>
      <c r="B169" s="203" t="str">
        <f>IF('Data Entry Table'!B169="","",'Data Entry Table'!B169)</f>
        <v/>
      </c>
      <c r="C169" s="204" t="str">
        <f>IF('Data Entry Table'!C169="","",'Data Entry Table'!C169)</f>
        <v/>
      </c>
      <c r="D169" s="204" t="str">
        <f>IF('Data Entry Table'!E169="","",'Data Entry Table'!E169)</f>
        <v/>
      </c>
      <c r="E169" s="192">
        <f>'Data Entry Table'!P169</f>
        <v>0</v>
      </c>
      <c r="F169" s="225">
        <v>0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">
      <c r="A170" s="203" t="str">
        <f>IF('Data Entry Table'!A170="","",'Data Entry Table'!A170)</f>
        <v/>
      </c>
      <c r="B170" s="203" t="str">
        <f>IF('Data Entry Table'!B170="","",'Data Entry Table'!B170)</f>
        <v/>
      </c>
      <c r="C170" s="204" t="str">
        <f>IF('Data Entry Table'!C170="","",'Data Entry Table'!C170)</f>
        <v/>
      </c>
      <c r="D170" s="204" t="str">
        <f>IF('Data Entry Table'!E170="","",'Data Entry Table'!E170)</f>
        <v/>
      </c>
      <c r="E170" s="192">
        <f>'Data Entry Table'!P170</f>
        <v>0</v>
      </c>
      <c r="F170" s="225">
        <v>0</v>
      </c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">
      <c r="A171" s="203" t="str">
        <f>IF('Data Entry Table'!A171="","",'Data Entry Table'!A171)</f>
        <v/>
      </c>
      <c r="B171" s="203" t="str">
        <f>IF('Data Entry Table'!B171="","",'Data Entry Table'!B171)</f>
        <v/>
      </c>
      <c r="C171" s="204" t="str">
        <f>IF('Data Entry Table'!C171="","",'Data Entry Table'!C171)</f>
        <v/>
      </c>
      <c r="D171" s="204" t="str">
        <f>IF('Data Entry Table'!E171="","",'Data Entry Table'!E171)</f>
        <v/>
      </c>
      <c r="E171" s="192">
        <f>'Data Entry Table'!P171</f>
        <v>0</v>
      </c>
      <c r="F171" s="225">
        <v>0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">
      <c r="A172" s="203" t="str">
        <f>IF('Data Entry Table'!A172="","",'Data Entry Table'!A172)</f>
        <v/>
      </c>
      <c r="B172" s="203" t="str">
        <f>IF('Data Entry Table'!B172="","",'Data Entry Table'!B172)</f>
        <v/>
      </c>
      <c r="C172" s="204" t="str">
        <f>IF('Data Entry Table'!C172="","",'Data Entry Table'!C172)</f>
        <v/>
      </c>
      <c r="D172" s="204" t="str">
        <f>IF('Data Entry Table'!E172="","",'Data Entry Table'!E172)</f>
        <v/>
      </c>
      <c r="E172" s="192">
        <f>'Data Entry Table'!P172</f>
        <v>0</v>
      </c>
      <c r="F172" s="225">
        <v>0</v>
      </c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">
      <c r="A173" s="203" t="str">
        <f>IF('Data Entry Table'!A173="","",'Data Entry Table'!A173)</f>
        <v/>
      </c>
      <c r="B173" s="203" t="str">
        <f>IF('Data Entry Table'!B173="","",'Data Entry Table'!B173)</f>
        <v/>
      </c>
      <c r="C173" s="204" t="str">
        <f>IF('Data Entry Table'!C173="","",'Data Entry Table'!C173)</f>
        <v/>
      </c>
      <c r="D173" s="204" t="str">
        <f>IF('Data Entry Table'!E173="","",'Data Entry Table'!E173)</f>
        <v/>
      </c>
      <c r="E173" s="192">
        <f>'Data Entry Table'!P173</f>
        <v>0</v>
      </c>
      <c r="F173" s="225">
        <v>0</v>
      </c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">
      <c r="A174" s="203" t="str">
        <f>IF('Data Entry Table'!A174="","",'Data Entry Table'!A174)</f>
        <v/>
      </c>
      <c r="B174" s="203" t="str">
        <f>IF('Data Entry Table'!B174="","",'Data Entry Table'!B174)</f>
        <v/>
      </c>
      <c r="C174" s="204" t="str">
        <f>IF('Data Entry Table'!C174="","",'Data Entry Table'!C174)</f>
        <v/>
      </c>
      <c r="D174" s="204" t="str">
        <f>IF('Data Entry Table'!E174="","",'Data Entry Table'!E174)</f>
        <v/>
      </c>
      <c r="E174" s="192">
        <f>'Data Entry Table'!P174</f>
        <v>0</v>
      </c>
      <c r="F174" s="225">
        <v>0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">
      <c r="A175" s="203" t="str">
        <f>IF('Data Entry Table'!A175="","",'Data Entry Table'!A175)</f>
        <v/>
      </c>
      <c r="B175" s="203" t="str">
        <f>IF('Data Entry Table'!B175="","",'Data Entry Table'!B175)</f>
        <v/>
      </c>
      <c r="C175" s="204" t="str">
        <f>IF('Data Entry Table'!C175="","",'Data Entry Table'!C175)</f>
        <v/>
      </c>
      <c r="D175" s="204" t="str">
        <f>IF('Data Entry Table'!E175="","",'Data Entry Table'!E175)</f>
        <v/>
      </c>
      <c r="E175" s="192">
        <f>'Data Entry Table'!P175</f>
        <v>0</v>
      </c>
      <c r="F175" s="225">
        <v>0</v>
      </c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">
      <c r="A176" s="203" t="str">
        <f>IF('Data Entry Table'!A176="","",'Data Entry Table'!A176)</f>
        <v/>
      </c>
      <c r="B176" s="203" t="str">
        <f>IF('Data Entry Table'!B176="","",'Data Entry Table'!B176)</f>
        <v/>
      </c>
      <c r="C176" s="204" t="str">
        <f>IF('Data Entry Table'!C176="","",'Data Entry Table'!C176)</f>
        <v/>
      </c>
      <c r="D176" s="204" t="str">
        <f>IF('Data Entry Table'!E176="","",'Data Entry Table'!E176)</f>
        <v/>
      </c>
      <c r="E176" s="192">
        <f>'Data Entry Table'!P176</f>
        <v>0</v>
      </c>
      <c r="F176" s="225">
        <v>0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">
      <c r="A177" s="203" t="str">
        <f>IF('Data Entry Table'!A177="","",'Data Entry Table'!A177)</f>
        <v/>
      </c>
      <c r="B177" s="203" t="str">
        <f>IF('Data Entry Table'!B177="","",'Data Entry Table'!B177)</f>
        <v/>
      </c>
      <c r="C177" s="204" t="str">
        <f>IF('Data Entry Table'!C177="","",'Data Entry Table'!C177)</f>
        <v/>
      </c>
      <c r="D177" s="204" t="str">
        <f>IF('Data Entry Table'!E177="","",'Data Entry Table'!E177)</f>
        <v/>
      </c>
      <c r="E177" s="192">
        <f>'Data Entry Table'!P177</f>
        <v>0</v>
      </c>
      <c r="F177" s="225">
        <v>0</v>
      </c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">
      <c r="A178" s="203" t="str">
        <f>IF('Data Entry Table'!A178="","",'Data Entry Table'!A178)</f>
        <v/>
      </c>
      <c r="B178" s="203" t="str">
        <f>IF('Data Entry Table'!B178="","",'Data Entry Table'!B178)</f>
        <v/>
      </c>
      <c r="C178" s="204" t="str">
        <f>IF('Data Entry Table'!C178="","",'Data Entry Table'!C178)</f>
        <v/>
      </c>
      <c r="D178" s="204" t="str">
        <f>IF('Data Entry Table'!E178="","",'Data Entry Table'!E178)</f>
        <v/>
      </c>
      <c r="E178" s="192">
        <f>'Data Entry Table'!P178</f>
        <v>0</v>
      </c>
      <c r="F178" s="225">
        <v>0</v>
      </c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">
      <c r="A179" s="203" t="str">
        <f>IF('Data Entry Table'!A179="","",'Data Entry Table'!A179)</f>
        <v/>
      </c>
      <c r="B179" s="203" t="str">
        <f>IF('Data Entry Table'!B179="","",'Data Entry Table'!B179)</f>
        <v/>
      </c>
      <c r="C179" s="204" t="str">
        <f>IF('Data Entry Table'!C179="","",'Data Entry Table'!C179)</f>
        <v/>
      </c>
      <c r="D179" s="204" t="str">
        <f>IF('Data Entry Table'!E179="","",'Data Entry Table'!E179)</f>
        <v/>
      </c>
      <c r="E179" s="192">
        <f>'Data Entry Table'!P179</f>
        <v>0</v>
      </c>
      <c r="F179" s="225">
        <v>0</v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">
      <c r="A180" s="203" t="str">
        <f>IF('Data Entry Table'!A180="","",'Data Entry Table'!A180)</f>
        <v/>
      </c>
      <c r="B180" s="203" t="str">
        <f>IF('Data Entry Table'!B180="","",'Data Entry Table'!B180)</f>
        <v/>
      </c>
      <c r="C180" s="204" t="str">
        <f>IF('Data Entry Table'!C180="","",'Data Entry Table'!C180)</f>
        <v/>
      </c>
      <c r="D180" s="204" t="str">
        <f>IF('Data Entry Table'!E180="","",'Data Entry Table'!E180)</f>
        <v/>
      </c>
      <c r="E180" s="192">
        <f>'Data Entry Table'!P180</f>
        <v>0</v>
      </c>
      <c r="F180" s="225">
        <v>0</v>
      </c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">
      <c r="A181" s="203" t="str">
        <f>IF('Data Entry Table'!A181="","",'Data Entry Table'!A181)</f>
        <v/>
      </c>
      <c r="B181" s="203" t="str">
        <f>IF('Data Entry Table'!B181="","",'Data Entry Table'!B181)</f>
        <v/>
      </c>
      <c r="C181" s="204" t="str">
        <f>IF('Data Entry Table'!C181="","",'Data Entry Table'!C181)</f>
        <v/>
      </c>
      <c r="D181" s="204" t="str">
        <f>IF('Data Entry Table'!E181="","",'Data Entry Table'!E181)</f>
        <v/>
      </c>
      <c r="E181" s="192">
        <f>'Data Entry Table'!P181</f>
        <v>0</v>
      </c>
      <c r="F181" s="225">
        <v>0</v>
      </c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">
      <c r="A182" s="203" t="str">
        <f>IF('Data Entry Table'!A182="","",'Data Entry Table'!A182)</f>
        <v/>
      </c>
      <c r="B182" s="203" t="str">
        <f>IF('Data Entry Table'!B182="","",'Data Entry Table'!B182)</f>
        <v/>
      </c>
      <c r="C182" s="204" t="str">
        <f>IF('Data Entry Table'!C182="","",'Data Entry Table'!C182)</f>
        <v/>
      </c>
      <c r="D182" s="204" t="str">
        <f>IF('Data Entry Table'!E182="","",'Data Entry Table'!E182)</f>
        <v/>
      </c>
      <c r="E182" s="192">
        <f>'Data Entry Table'!P182</f>
        <v>0</v>
      </c>
      <c r="F182" s="225">
        <v>0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">
      <c r="A183" s="203" t="str">
        <f>IF('Data Entry Table'!A183="","",'Data Entry Table'!A183)</f>
        <v/>
      </c>
      <c r="B183" s="203" t="str">
        <f>IF('Data Entry Table'!B183="","",'Data Entry Table'!B183)</f>
        <v/>
      </c>
      <c r="C183" s="204" t="str">
        <f>IF('Data Entry Table'!C183="","",'Data Entry Table'!C183)</f>
        <v/>
      </c>
      <c r="D183" s="204" t="str">
        <f>IF('Data Entry Table'!E183="","",'Data Entry Table'!E183)</f>
        <v/>
      </c>
      <c r="E183" s="192">
        <f>'Data Entry Table'!P183</f>
        <v>0</v>
      </c>
      <c r="F183" s="225">
        <v>0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">
      <c r="A184" s="203" t="str">
        <f>IF('Data Entry Table'!A184="","",'Data Entry Table'!A184)</f>
        <v/>
      </c>
      <c r="B184" s="203" t="str">
        <f>IF('Data Entry Table'!B184="","",'Data Entry Table'!B184)</f>
        <v/>
      </c>
      <c r="C184" s="204" t="str">
        <f>IF('Data Entry Table'!C184="","",'Data Entry Table'!C184)</f>
        <v/>
      </c>
      <c r="D184" s="204" t="str">
        <f>IF('Data Entry Table'!E184="","",'Data Entry Table'!E184)</f>
        <v/>
      </c>
      <c r="E184" s="192">
        <f>'Data Entry Table'!P184</f>
        <v>0</v>
      </c>
      <c r="F184" s="225">
        <v>0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">
      <c r="A185" s="203" t="str">
        <f>IF('Data Entry Table'!A185="","",'Data Entry Table'!A185)</f>
        <v/>
      </c>
      <c r="B185" s="203" t="str">
        <f>IF('Data Entry Table'!B185="","",'Data Entry Table'!B185)</f>
        <v/>
      </c>
      <c r="C185" s="204" t="str">
        <f>IF('Data Entry Table'!C185="","",'Data Entry Table'!C185)</f>
        <v/>
      </c>
      <c r="D185" s="204" t="str">
        <f>IF('Data Entry Table'!E185="","",'Data Entry Table'!E185)</f>
        <v/>
      </c>
      <c r="E185" s="192">
        <f>'Data Entry Table'!P185</f>
        <v>0</v>
      </c>
      <c r="F185" s="225">
        <v>0</v>
      </c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">
      <c r="A186" s="203" t="str">
        <f>IF('Data Entry Table'!A186="","",'Data Entry Table'!A186)</f>
        <v/>
      </c>
      <c r="B186" s="203" t="str">
        <f>IF('Data Entry Table'!B186="","",'Data Entry Table'!B186)</f>
        <v/>
      </c>
      <c r="C186" s="204" t="str">
        <f>IF('Data Entry Table'!C186="","",'Data Entry Table'!C186)</f>
        <v/>
      </c>
      <c r="D186" s="204" t="str">
        <f>IF('Data Entry Table'!E186="","",'Data Entry Table'!E186)</f>
        <v/>
      </c>
      <c r="E186" s="192">
        <f>'Data Entry Table'!P186</f>
        <v>0</v>
      </c>
      <c r="F186" s="225">
        <v>0</v>
      </c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">
      <c r="A187" s="203" t="str">
        <f>IF('Data Entry Table'!A187="","",'Data Entry Table'!A187)</f>
        <v/>
      </c>
      <c r="B187" s="203" t="str">
        <f>IF('Data Entry Table'!B187="","",'Data Entry Table'!B187)</f>
        <v/>
      </c>
      <c r="C187" s="204" t="str">
        <f>IF('Data Entry Table'!C187="","",'Data Entry Table'!C187)</f>
        <v/>
      </c>
      <c r="D187" s="204" t="str">
        <f>IF('Data Entry Table'!E187="","",'Data Entry Table'!E187)</f>
        <v/>
      </c>
      <c r="E187" s="192">
        <f>'Data Entry Table'!P187</f>
        <v>0</v>
      </c>
      <c r="F187" s="225">
        <v>0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">
      <c r="A188" s="203" t="str">
        <f>IF('Data Entry Table'!A188="","",'Data Entry Table'!A188)</f>
        <v/>
      </c>
      <c r="B188" s="203" t="str">
        <f>IF('Data Entry Table'!B188="","",'Data Entry Table'!B188)</f>
        <v/>
      </c>
      <c r="C188" s="204" t="str">
        <f>IF('Data Entry Table'!C188="","",'Data Entry Table'!C188)</f>
        <v/>
      </c>
      <c r="D188" s="204" t="str">
        <f>IF('Data Entry Table'!E188="","",'Data Entry Table'!E188)</f>
        <v/>
      </c>
      <c r="E188" s="192">
        <f>'Data Entry Table'!P188</f>
        <v>0</v>
      </c>
      <c r="F188" s="225">
        <v>0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">
      <c r="A189" s="203" t="str">
        <f>IF('Data Entry Table'!A189="","",'Data Entry Table'!A189)</f>
        <v/>
      </c>
      <c r="B189" s="203" t="str">
        <f>IF('Data Entry Table'!B189="","",'Data Entry Table'!B189)</f>
        <v/>
      </c>
      <c r="C189" s="204" t="str">
        <f>IF('Data Entry Table'!C189="","",'Data Entry Table'!C189)</f>
        <v/>
      </c>
      <c r="D189" s="204" t="str">
        <f>IF('Data Entry Table'!E189="","",'Data Entry Table'!E189)</f>
        <v/>
      </c>
      <c r="E189" s="192">
        <f>'Data Entry Table'!P189</f>
        <v>0</v>
      </c>
      <c r="F189" s="225">
        <v>0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">
      <c r="A190" s="203" t="str">
        <f>IF('Data Entry Table'!A190="","",'Data Entry Table'!A190)</f>
        <v/>
      </c>
      <c r="B190" s="203" t="str">
        <f>IF('Data Entry Table'!B190="","",'Data Entry Table'!B190)</f>
        <v/>
      </c>
      <c r="C190" s="204" t="str">
        <f>IF('Data Entry Table'!C190="","",'Data Entry Table'!C190)</f>
        <v/>
      </c>
      <c r="D190" s="204" t="str">
        <f>IF('Data Entry Table'!E190="","",'Data Entry Table'!E190)</f>
        <v/>
      </c>
      <c r="E190" s="192">
        <f>'Data Entry Table'!P190</f>
        <v>0</v>
      </c>
      <c r="F190" s="225">
        <v>0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">
      <c r="A191" s="203" t="str">
        <f>IF('Data Entry Table'!A191="","",'Data Entry Table'!A191)</f>
        <v/>
      </c>
      <c r="B191" s="203" t="str">
        <f>IF('Data Entry Table'!B191="","",'Data Entry Table'!B191)</f>
        <v/>
      </c>
      <c r="C191" s="204" t="str">
        <f>IF('Data Entry Table'!C191="","",'Data Entry Table'!C191)</f>
        <v/>
      </c>
      <c r="D191" s="204" t="str">
        <f>IF('Data Entry Table'!E191="","",'Data Entry Table'!E191)</f>
        <v/>
      </c>
      <c r="E191" s="192">
        <f>'Data Entry Table'!P191</f>
        <v>0</v>
      </c>
      <c r="F191" s="225">
        <v>0</v>
      </c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">
      <c r="A192" s="203" t="str">
        <f>IF('Data Entry Table'!A192="","",'Data Entry Table'!A192)</f>
        <v/>
      </c>
      <c r="B192" s="203" t="str">
        <f>IF('Data Entry Table'!B192="","",'Data Entry Table'!B192)</f>
        <v/>
      </c>
      <c r="C192" s="204" t="str">
        <f>IF('Data Entry Table'!C192="","",'Data Entry Table'!C192)</f>
        <v/>
      </c>
      <c r="D192" s="204" t="str">
        <f>IF('Data Entry Table'!E192="","",'Data Entry Table'!E192)</f>
        <v/>
      </c>
      <c r="E192" s="192">
        <f>'Data Entry Table'!P192</f>
        <v>0</v>
      </c>
      <c r="F192" s="225">
        <v>0</v>
      </c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">
      <c r="A193" s="203" t="str">
        <f>IF('Data Entry Table'!A193="","",'Data Entry Table'!A193)</f>
        <v/>
      </c>
      <c r="B193" s="203" t="str">
        <f>IF('Data Entry Table'!B193="","",'Data Entry Table'!B193)</f>
        <v/>
      </c>
      <c r="C193" s="204" t="str">
        <f>IF('Data Entry Table'!C193="","",'Data Entry Table'!C193)</f>
        <v/>
      </c>
      <c r="D193" s="204" t="str">
        <f>IF('Data Entry Table'!E193="","",'Data Entry Table'!E193)</f>
        <v/>
      </c>
      <c r="E193" s="192">
        <f>'Data Entry Table'!P193</f>
        <v>0</v>
      </c>
      <c r="F193" s="225">
        <v>0</v>
      </c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">
      <c r="A194" s="203" t="str">
        <f>IF('Data Entry Table'!A194="","",'Data Entry Table'!A194)</f>
        <v/>
      </c>
      <c r="B194" s="203" t="str">
        <f>IF('Data Entry Table'!B194="","",'Data Entry Table'!B194)</f>
        <v/>
      </c>
      <c r="C194" s="204" t="str">
        <f>IF('Data Entry Table'!C194="","",'Data Entry Table'!C194)</f>
        <v/>
      </c>
      <c r="D194" s="204" t="str">
        <f>IF('Data Entry Table'!E194="","",'Data Entry Table'!E194)</f>
        <v/>
      </c>
      <c r="E194" s="192">
        <f>'Data Entry Table'!P194</f>
        <v>0</v>
      </c>
      <c r="F194" s="225">
        <v>0</v>
      </c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">
      <c r="A195" s="203" t="str">
        <f>IF('Data Entry Table'!A195="","",'Data Entry Table'!A195)</f>
        <v/>
      </c>
      <c r="B195" s="203" t="str">
        <f>IF('Data Entry Table'!B195="","",'Data Entry Table'!B195)</f>
        <v/>
      </c>
      <c r="C195" s="204" t="str">
        <f>IF('Data Entry Table'!C195="","",'Data Entry Table'!C195)</f>
        <v/>
      </c>
      <c r="D195" s="204" t="str">
        <f>IF('Data Entry Table'!E195="","",'Data Entry Table'!E195)</f>
        <v/>
      </c>
      <c r="E195" s="192">
        <f>'Data Entry Table'!P195</f>
        <v>0</v>
      </c>
      <c r="F195" s="225">
        <v>0</v>
      </c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">
      <c r="A196" s="203" t="str">
        <f>IF('Data Entry Table'!A196="","",'Data Entry Table'!A196)</f>
        <v/>
      </c>
      <c r="B196" s="203" t="str">
        <f>IF('Data Entry Table'!B196="","",'Data Entry Table'!B196)</f>
        <v/>
      </c>
      <c r="C196" s="204" t="str">
        <f>IF('Data Entry Table'!C196="","",'Data Entry Table'!C196)</f>
        <v/>
      </c>
      <c r="D196" s="204" t="str">
        <f>IF('Data Entry Table'!E196="","",'Data Entry Table'!E196)</f>
        <v/>
      </c>
      <c r="E196" s="192">
        <f>'Data Entry Table'!P196</f>
        <v>0</v>
      </c>
      <c r="F196" s="225">
        <v>0</v>
      </c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">
      <c r="A197" s="203" t="str">
        <f>IF('Data Entry Table'!A197="","",'Data Entry Table'!A197)</f>
        <v/>
      </c>
      <c r="B197" s="203" t="str">
        <f>IF('Data Entry Table'!B197="","",'Data Entry Table'!B197)</f>
        <v/>
      </c>
      <c r="C197" s="204" t="str">
        <f>IF('Data Entry Table'!C197="","",'Data Entry Table'!C197)</f>
        <v/>
      </c>
      <c r="D197" s="204" t="str">
        <f>IF('Data Entry Table'!E197="","",'Data Entry Table'!E197)</f>
        <v/>
      </c>
      <c r="E197" s="192">
        <f>'Data Entry Table'!P197</f>
        <v>0</v>
      </c>
      <c r="F197" s="225">
        <v>0</v>
      </c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">
      <c r="A198" s="203" t="str">
        <f>IF('Data Entry Table'!A198="","",'Data Entry Table'!A198)</f>
        <v/>
      </c>
      <c r="B198" s="203" t="str">
        <f>IF('Data Entry Table'!B198="","",'Data Entry Table'!B198)</f>
        <v/>
      </c>
      <c r="C198" s="204" t="str">
        <f>IF('Data Entry Table'!C198="","",'Data Entry Table'!C198)</f>
        <v/>
      </c>
      <c r="D198" s="204" t="str">
        <f>IF('Data Entry Table'!E198="","",'Data Entry Table'!E198)</f>
        <v/>
      </c>
      <c r="E198" s="192">
        <f>'Data Entry Table'!P198</f>
        <v>0</v>
      </c>
      <c r="F198" s="225">
        <v>0</v>
      </c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">
      <c r="A199" s="203" t="str">
        <f>IF('Data Entry Table'!A199="","",'Data Entry Table'!A199)</f>
        <v/>
      </c>
      <c r="B199" s="203" t="str">
        <f>IF('Data Entry Table'!B199="","",'Data Entry Table'!B199)</f>
        <v/>
      </c>
      <c r="C199" s="204" t="str">
        <f>IF('Data Entry Table'!C199="","",'Data Entry Table'!C199)</f>
        <v/>
      </c>
      <c r="D199" s="204" t="str">
        <f>IF('Data Entry Table'!E199="","",'Data Entry Table'!E199)</f>
        <v/>
      </c>
      <c r="E199" s="192">
        <f>'Data Entry Table'!P199</f>
        <v>0</v>
      </c>
      <c r="F199" s="225">
        <v>0</v>
      </c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thickBot="1" x14ac:dyDescent="0.25">
      <c r="A200" s="203" t="str">
        <f>IF('Data Entry Table'!A200="","",'Data Entry Table'!A200)</f>
        <v/>
      </c>
      <c r="B200" s="203" t="str">
        <f>IF('Data Entry Table'!B200="","",'Data Entry Table'!B200)</f>
        <v/>
      </c>
      <c r="C200" s="204" t="str">
        <f>IF('Data Entry Table'!C200="","",'Data Entry Table'!C200)</f>
        <v/>
      </c>
      <c r="D200" s="204" t="str">
        <f>IF('Data Entry Table'!E200="","",'Data Entry Table'!E200)</f>
        <v/>
      </c>
      <c r="E200" s="192">
        <f>'Data Entry Table'!P200</f>
        <v>0</v>
      </c>
      <c r="F200" s="226">
        <v>0</v>
      </c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">
      <c r="A201" s="150"/>
      <c r="B201" s="150"/>
      <c r="C201" s="151"/>
      <c r="D201" s="150"/>
      <c r="E201" s="151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" customHeight="1" x14ac:dyDescent="0.3">
      <c r="A202" s="154"/>
      <c r="B202" s="150"/>
      <c r="C202" s="151"/>
      <c r="D202" s="150"/>
      <c r="E202" s="151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</sheetData>
  <sheetProtection formatColumns="0" formatRows="0"/>
  <pageMargins left="0.25" right="0.25" top="0.75" bottom="0.75" header="0" footer="0"/>
  <pageSetup orientation="landscape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86D96-BD59-43E8-BE21-76AFD2D7A5B5}">
  <sheetPr codeName="Sheet6"/>
  <dimension ref="A1:AA210"/>
  <sheetViews>
    <sheetView zoomScale="95" zoomScaleNormal="95" workbookViewId="0">
      <selection activeCell="F5" sqref="F5"/>
    </sheetView>
  </sheetViews>
  <sheetFormatPr defaultColWidth="12.625" defaultRowHeight="15" customHeight="1" x14ac:dyDescent="0.2"/>
  <cols>
    <col min="1" max="1" width="13.625" customWidth="1"/>
    <col min="2" max="2" width="15.625" customWidth="1"/>
    <col min="3" max="3" width="41.625" customWidth="1"/>
    <col min="4" max="4" width="22.75" customWidth="1"/>
    <col min="5" max="6" width="20.625" customWidth="1"/>
    <col min="7" max="7" width="27" style="29" customWidth="1"/>
    <col min="8" max="8" width="30.375" customWidth="1"/>
    <col min="9" max="9" width="26.75" customWidth="1"/>
    <col min="10" max="10" width="30" customWidth="1"/>
    <col min="11" max="11" width="25.125" customWidth="1"/>
    <col min="12" max="12" width="27.875" customWidth="1"/>
    <col min="13" max="14" width="9.625" bestFit="1" customWidth="1"/>
    <col min="15" max="15" width="10.75" bestFit="1" customWidth="1"/>
    <col min="16" max="27" width="9" customWidth="1"/>
  </cols>
  <sheetData>
    <row r="1" spans="1:27" ht="42" customHeight="1" x14ac:dyDescent="0.2">
      <c r="A1" s="17" t="s">
        <v>44</v>
      </c>
      <c r="B1" s="3"/>
      <c r="C1" s="38"/>
      <c r="D1" s="37"/>
      <c r="E1" s="38"/>
      <c r="F1" s="38"/>
      <c r="G1" s="39"/>
      <c r="H1" s="38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26.25" customHeight="1" x14ac:dyDescent="0.2">
      <c r="A2" s="46" t="s">
        <v>54</v>
      </c>
      <c r="B2" s="3"/>
      <c r="C2" s="38"/>
      <c r="D2" s="37"/>
      <c r="E2" s="38"/>
      <c r="F2" s="38"/>
      <c r="G2" s="39"/>
      <c r="H2" s="38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57" customFormat="1" ht="47.25" customHeight="1" x14ac:dyDescent="0.2">
      <c r="A3" s="51" t="s">
        <v>53</v>
      </c>
      <c r="B3" s="52"/>
      <c r="C3" s="53"/>
      <c r="D3" s="54"/>
      <c r="E3" s="53"/>
      <c r="F3" s="53"/>
      <c r="G3" s="55"/>
      <c r="H3" s="53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</row>
    <row r="4" spans="1:27" ht="118.5" customHeight="1" x14ac:dyDescent="0.2">
      <c r="A4" s="3"/>
      <c r="B4" s="31" t="s">
        <v>30</v>
      </c>
      <c r="C4" s="31" t="s">
        <v>45</v>
      </c>
      <c r="D4" s="31" t="s">
        <v>35</v>
      </c>
      <c r="E4" s="31" t="s">
        <v>55</v>
      </c>
      <c r="F4" s="31"/>
      <c r="G4" s="31"/>
      <c r="H4" s="31" t="s">
        <v>40</v>
      </c>
      <c r="I4" s="31" t="s">
        <v>41</v>
      </c>
      <c r="J4" s="31" t="s">
        <v>46</v>
      </c>
      <c r="K4" s="31" t="s">
        <v>47</v>
      </c>
      <c r="L4" s="31" t="s">
        <v>42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24.75" customHeight="1" x14ac:dyDescent="0.2">
      <c r="A5" s="3"/>
      <c r="B5" s="40" t="s">
        <v>30</v>
      </c>
      <c r="C5" s="87" t="e">
        <f>#REF!</f>
        <v>#REF!</v>
      </c>
      <c r="D5" s="88">
        <f>'Data Entry Table'!C3</f>
        <v>0</v>
      </c>
      <c r="E5" s="88">
        <f>SUM(Table_57[Last Year''s Planned Expenditures for Contributing Actions])</f>
        <v>0</v>
      </c>
      <c r="F5" s="88"/>
      <c r="G5" s="88"/>
      <c r="H5" s="85" t="e">
        <f>#REF!</f>
        <v>#REF!</v>
      </c>
      <c r="I5" s="89" t="e">
        <f>SUM(SUM(SUM(Table_57[Estimated Actual Expenditures for Contributing Actions])/'Data Entry Table'!$B$3)+SUM(Table_57[Estimated Actual Qualitative Percentage of Improved Services]))</f>
        <v>#DIV/0!</v>
      </c>
      <c r="J5" s="89" t="e">
        <f>H5-I5</f>
        <v>#REF!</v>
      </c>
      <c r="K5" s="89" t="e">
        <f>C5-I5</f>
        <v>#REF!</v>
      </c>
      <c r="L5" s="90" t="e">
        <f>IF(K5&gt;=0,SUM('Contributing Update Table'!D5*'Contributing Update Table'!K5),0)</f>
        <v>#REF!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19.5" customHeight="1" thickBot="1" x14ac:dyDescent="0.25">
      <c r="A6" s="58"/>
      <c r="B6" s="58"/>
      <c r="C6" s="58"/>
      <c r="D6" s="58"/>
      <c r="E6" s="58"/>
      <c r="F6" s="58"/>
      <c r="G6" s="91"/>
      <c r="H6" s="38"/>
      <c r="I6" s="38"/>
      <c r="J6" s="38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69.75" customHeight="1" x14ac:dyDescent="0.2">
      <c r="A7" s="31" t="s">
        <v>31</v>
      </c>
      <c r="B7" s="31" t="s">
        <v>32</v>
      </c>
      <c r="C7" s="31" t="s">
        <v>33</v>
      </c>
      <c r="D7" s="31" t="s">
        <v>34</v>
      </c>
      <c r="E7" s="44" t="s">
        <v>36</v>
      </c>
      <c r="F7" s="31" t="s">
        <v>37</v>
      </c>
      <c r="G7" s="103" t="s">
        <v>39</v>
      </c>
      <c r="H7" s="44" t="s">
        <v>51</v>
      </c>
      <c r="I7" s="105" t="s">
        <v>52</v>
      </c>
      <c r="J7" s="106" t="s">
        <v>38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ht="15.75" thickBot="1" x14ac:dyDescent="0.25">
      <c r="A8" s="30" t="str">
        <f>IF('Data Entry Table'!A6="","",'Data Entry Table'!A6)</f>
        <v>[Input goal number]</v>
      </c>
      <c r="B8" s="30" t="str">
        <f>IF('Data Entry Table'!B6="","",'Data Entry Table'!B6)</f>
        <v>[Input action number]</v>
      </c>
      <c r="C8" s="32" t="str">
        <f>IF('Data Entry Table'!C6="","",'Data Entry Table'!C6)</f>
        <v>[Input action title]</v>
      </c>
      <c r="D8" s="30" t="str">
        <f>IF('Data Entry Table'!E6="","",'Data Entry Table'!E6)</f>
        <v>[Input contributing to increased or improved services]</v>
      </c>
      <c r="E8" s="45">
        <f>'Data Entry Table'!L6</f>
        <v>0</v>
      </c>
      <c r="F8" s="22">
        <v>15550</v>
      </c>
      <c r="G8" s="104" t="e">
        <f>IF(Table_57[Contributed to Increased or Improved Services?]="No",0%,Table_57[[#This Row],[Estimated Actual Expenditures for Contributing Actions]]/$D$5)</f>
        <v>#DIV/0!</v>
      </c>
      <c r="H8" s="68">
        <f>'Data Entry Table'!Q6</f>
        <v>0</v>
      </c>
      <c r="I8" s="108" t="e">
        <f>IF(Table_57[[#This Row],[Estimated Actual Expenditure Quantitative Percentage Increase]]=0,IF(Table_57[[#This Row],[Planned Qualitative Percentage of Improved Services]]=0,0%,""),0%)</f>
        <v>#DIV/0!</v>
      </c>
      <c r="J8" s="107" t="e">
        <f>SUM(SUM(SUM(Table_57[Estimated Actual Expenditures for Contributing Actions]/'Data Entry Table'!$B$3)+SUM(Table_57[Estimated Actual Qualitative Percentage of Improved Services])))</f>
        <v>#DIV/0!</v>
      </c>
      <c r="K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15.75" hidden="1" thickBot="1" x14ac:dyDescent="0.25">
      <c r="A9" s="62" t="str">
        <f>IF('Data Entry Table'!A7="","",'Data Entry Table'!A7)</f>
        <v>[Input goal number]</v>
      </c>
      <c r="B9" s="62" t="str">
        <f>IF('Data Entry Table'!B7="","",'Data Entry Table'!B7)</f>
        <v>[Input action number]</v>
      </c>
      <c r="C9" s="63" t="str">
        <f>IF('Data Entry Table'!C7="","",'Data Entry Table'!C7)</f>
        <v>[Input action title]</v>
      </c>
      <c r="D9" s="62" t="str">
        <f>IF('Data Entry Table'!E7="","",'Data Entry Table'!E7)</f>
        <v>[Input contributing to increased or improved services]</v>
      </c>
      <c r="E9" s="64">
        <f>'Data Entry Table'!L7</f>
        <v>0</v>
      </c>
      <c r="F9" s="64">
        <v>0</v>
      </c>
      <c r="G9" s="47" t="e">
        <f>IF(Table_57[Contributed to Increased or Improved Services?]="No",0%,Table_57[[#This Row],[Estimated Actual Expenditures for Contributing Actions]]/$D$5)</f>
        <v>#DIV/0!</v>
      </c>
      <c r="H9" s="69">
        <f>'Data Entry Table'!Q7</f>
        <v>0</v>
      </c>
      <c r="I9" s="65" t="e">
        <f>IF(Table_57[[#This Row],[Estimated Actual Expenditure Quantitative Percentage Increase]]=0,IF(Table_57[[#This Row],[Planned Qualitative Percentage of Improved Services]]=0,0%,""),0%)</f>
        <v>#DIV/0!</v>
      </c>
      <c r="J9" s="65" t="e">
        <f>Table_57[[#This Row],[Estimated Actual Expenditure Quantitative Percentage Increase]]+Table_57[[#This Row],[Estimated Actual Qualitative Percentage of Improved Services]]</f>
        <v>#DIV/0!</v>
      </c>
      <c r="K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5.75" hidden="1" thickBot="1" x14ac:dyDescent="0.25">
      <c r="A10" s="61" t="str">
        <f>IF('Data Entry Table'!A8="","",'Data Entry Table'!A8)</f>
        <v>[Input goal number]</v>
      </c>
      <c r="B10" s="61" t="str">
        <f>IF('Data Entry Table'!B8="","",'Data Entry Table'!B8)</f>
        <v>[Input action number]</v>
      </c>
      <c r="C10" s="92" t="str">
        <f>IF('Data Entry Table'!C8="","",'Data Entry Table'!C8)</f>
        <v>[Input action title]</v>
      </c>
      <c r="D10" s="61" t="str">
        <f>IF('Data Entry Table'!E8="","",'Data Entry Table'!E8)</f>
        <v>[Input contributing to increased or improved services]</v>
      </c>
      <c r="E10" s="93">
        <f>'Data Entry Table'!L8</f>
        <v>0</v>
      </c>
      <c r="F10" s="93">
        <v>51000</v>
      </c>
      <c r="G10" s="94" t="e">
        <f>IF(Table_57[Contributed to Increased or Improved Services?]="No",0%,Table_57[[#This Row],[Estimated Actual Expenditures for Contributing Actions]]/$D$5)</f>
        <v>#DIV/0!</v>
      </c>
      <c r="H10" s="95">
        <f>'Data Entry Table'!Q8</f>
        <v>0</v>
      </c>
      <c r="I10" s="96" t="e">
        <f>IF(Table_57[[#This Row],[Estimated Actual Expenditure Quantitative Percentage Increase]]=0,IF(Table_57[[#This Row],[Planned Qualitative Percentage of Improved Services]]=0,0%,""),0%)</f>
        <v>#DIV/0!</v>
      </c>
      <c r="J10" s="96" t="e">
        <f>SUM(SUM(SUM(Table_57[Estimated Actual Expenditures for Contributing Actions]/'Data Entry Table'!$B$3)+SUM(Table_57[Estimated Actual Qualitative Percentage of Improved Services])))</f>
        <v>#DIV/0!</v>
      </c>
      <c r="K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x14ac:dyDescent="0.2">
      <c r="A11" s="30" t="str">
        <f>IF('Data Entry Table'!A9="","",'Data Entry Table'!A9)</f>
        <v>[Input goal number]</v>
      </c>
      <c r="B11" s="30" t="str">
        <f>IF('Data Entry Table'!B9="","",'Data Entry Table'!B9)</f>
        <v>[Input action number]</v>
      </c>
      <c r="C11" s="32" t="str">
        <f>IF('Data Entry Table'!C9="","",'Data Entry Table'!C9)</f>
        <v>[Input action title]</v>
      </c>
      <c r="D11" s="30" t="str">
        <f>IF('Data Entry Table'!E9="","",'Data Entry Table'!E9)</f>
        <v>[Input contributing to increased or improved services]</v>
      </c>
      <c r="E11" s="45">
        <f>'Data Entry Table'!L9</f>
        <v>0</v>
      </c>
      <c r="F11" s="22">
        <v>113454</v>
      </c>
      <c r="G11" s="104" t="e">
        <f>IF(Table_57[Contributed to Increased or Improved Services?]="No",0%,Table_57[[#This Row],[Estimated Actual Expenditures for Contributing Actions]]/$D$5)</f>
        <v>#DIV/0!</v>
      </c>
      <c r="H11" s="68">
        <f>'Data Entry Table'!Q9</f>
        <v>0</v>
      </c>
      <c r="I11" s="109" t="e">
        <f>IF(Table_57[[#This Row],[Estimated Actual Expenditure Quantitative Percentage Increase]]=0,IF(Table_57[[#This Row],[Planned Qualitative Percentage of Improved Services]]=0,0%,""),0%)</f>
        <v>#DIV/0!</v>
      </c>
      <c r="J11" s="107" t="e">
        <f>SUM(SUM(SUM(Table_57[Estimated Actual Expenditures for Contributing Actions]/'Data Entry Table'!$B$3)+SUM(Table_57[Estimated Actual Qualitative Percentage of Improved Services])))</f>
        <v>#DIV/0!</v>
      </c>
      <c r="K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5.75" thickBot="1" x14ac:dyDescent="0.25">
      <c r="A12" s="30" t="str">
        <f>IF('Data Entry Table'!A10="","",'Data Entry Table'!A10)</f>
        <v>[Input goal number]</v>
      </c>
      <c r="B12" s="30" t="str">
        <f>IF('Data Entry Table'!B10="","",'Data Entry Table'!B10)</f>
        <v>[Input action number]</v>
      </c>
      <c r="C12" s="32" t="str">
        <f>IF('Data Entry Table'!C10="","",'Data Entry Table'!C10)</f>
        <v>[Input action title]</v>
      </c>
      <c r="D12" s="30" t="str">
        <f>IF('Data Entry Table'!E10="","",'Data Entry Table'!E10)</f>
        <v>[Input contributing to increased or improved services]</v>
      </c>
      <c r="E12" s="45">
        <f>'Data Entry Table'!L10</f>
        <v>0</v>
      </c>
      <c r="F12" s="22">
        <v>110500</v>
      </c>
      <c r="G12" s="104" t="e">
        <f>IF(Table_57[Contributed to Increased or Improved Services?]="No",0%,Table_57[[#This Row],[Estimated Actual Expenditures for Contributing Actions]]/$D$5)</f>
        <v>#DIV/0!</v>
      </c>
      <c r="H12" s="68">
        <f>'Data Entry Table'!Q10</f>
        <v>0</v>
      </c>
      <c r="I12" s="108" t="e">
        <f>IF(Table_57[[#This Row],[Estimated Actual Expenditure Quantitative Percentage Increase]]=0,IF(Table_57[[#This Row],[Planned Qualitative Percentage of Improved Services]]=0,0%,""),0%)</f>
        <v>#DIV/0!</v>
      </c>
      <c r="J12" s="107" t="e">
        <f>SUM(SUM(SUM(Table_57[Estimated Actual Expenditures for Contributing Actions]/'Data Entry Table'!$B$3)+SUM(Table_57[Estimated Actual Qualitative Percentage of Improved Services])))</f>
        <v>#DIV/0!</v>
      </c>
      <c r="K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5.75" hidden="1" thickBot="1" x14ac:dyDescent="0.25">
      <c r="A13" s="62" t="str">
        <f>IF('Data Entry Table'!A11="","",'Data Entry Table'!A11)</f>
        <v/>
      </c>
      <c r="B13" s="62" t="str">
        <f>IF('Data Entry Table'!B11="","",'Data Entry Table'!B11)</f>
        <v/>
      </c>
      <c r="C13" s="63" t="str">
        <f>IF('Data Entry Table'!C11="","",'Data Entry Table'!C11)</f>
        <v/>
      </c>
      <c r="D13" s="62" t="str">
        <f>IF('Data Entry Table'!E11="","",'Data Entry Table'!E11)</f>
        <v/>
      </c>
      <c r="E13" s="64">
        <f>'Data Entry Table'!L11</f>
        <v>0</v>
      </c>
      <c r="F13" s="64">
        <v>90000</v>
      </c>
      <c r="G13" s="47" t="e">
        <f>IF(Table_57[Contributed to Increased or Improved Services?]="No",0%,Table_57[[#This Row],[Estimated Actual Expenditures for Contributing Actions]]/$D$5)</f>
        <v>#DIV/0!</v>
      </c>
      <c r="H13" s="69">
        <f>'Data Entry Table'!Q11</f>
        <v>0</v>
      </c>
      <c r="I13" s="65" t="e">
        <f>IF(Table_57[[#This Row],[Estimated Actual Expenditure Quantitative Percentage Increase]]=0,IF(Table_57[[#This Row],[Planned Qualitative Percentage of Improved Services]]=0,0%,""),0%)</f>
        <v>#DIV/0!</v>
      </c>
      <c r="J13" s="65" t="e">
        <f>SUM(SUM(SUM(Table_57[Estimated Actual Expenditures for Contributing Actions]/'Data Entry Table'!$B$3)+SUM(Table_57[Estimated Actual Qualitative Percentage of Improved Services])))</f>
        <v>#DIV/0!</v>
      </c>
      <c r="K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5.75" hidden="1" thickBot="1" x14ac:dyDescent="0.25">
      <c r="A14" s="30" t="str">
        <f>IF('Data Entry Table'!A12="","",'Data Entry Table'!A12)</f>
        <v/>
      </c>
      <c r="B14" s="30" t="str">
        <f>IF('Data Entry Table'!B12="","",'Data Entry Table'!B12)</f>
        <v/>
      </c>
      <c r="C14" s="32" t="str">
        <f>IF('Data Entry Table'!C12="","",'Data Entry Table'!C12)</f>
        <v/>
      </c>
      <c r="D14" s="30" t="str">
        <f>IF('Data Entry Table'!E12="","",'Data Entry Table'!E12)</f>
        <v/>
      </c>
      <c r="E14" s="22">
        <f>'Data Entry Table'!L12</f>
        <v>0</v>
      </c>
      <c r="F14" s="22">
        <v>0</v>
      </c>
      <c r="G14" s="42" t="e">
        <f>IF(Table_57[Contributed to Increased or Improved Services?]="No",0%,Table_57[[#This Row],[Estimated Actual Expenditures for Contributing Actions]]/$D$5)</f>
        <v>#DIV/0!</v>
      </c>
      <c r="H14" s="68">
        <f>'Data Entry Table'!Q12</f>
        <v>0</v>
      </c>
      <c r="I14" s="43" t="e">
        <f>IF(Table_57[[#This Row],[Estimated Actual Expenditure Quantitative Percentage Increase]]=0,IF(Table_57[[#This Row],[Planned Qualitative Percentage of Improved Services]]=0,0%,""),0%)</f>
        <v>#DIV/0!</v>
      </c>
      <c r="J14" s="43" t="e">
        <f>SUM(SUM(SUM(Table_57[Estimated Actual Expenditures for Contributing Actions]/'Data Entry Table'!$B$3)+SUM(Table_57[Estimated Actual Qualitative Percentage of Improved Services])))</f>
        <v>#DIV/0!</v>
      </c>
      <c r="K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15.75" hidden="1" thickBot="1" x14ac:dyDescent="0.25">
      <c r="A15" s="97" t="str">
        <f>IF('Data Entry Table'!A13="","",'Data Entry Table'!A13)</f>
        <v/>
      </c>
      <c r="B15" s="97" t="str">
        <f>IF('Data Entry Table'!B13="","",'Data Entry Table'!B13)</f>
        <v/>
      </c>
      <c r="C15" s="98" t="str">
        <f>IF('Data Entry Table'!C13="","",'Data Entry Table'!C13)</f>
        <v/>
      </c>
      <c r="D15" s="97" t="str">
        <f>IF('Data Entry Table'!E13="","",'Data Entry Table'!E13)</f>
        <v/>
      </c>
      <c r="E15" s="99">
        <f>'Data Entry Table'!L13</f>
        <v>0</v>
      </c>
      <c r="F15" s="99">
        <v>0</v>
      </c>
      <c r="G15" s="94" t="e">
        <f>IF(Table_57[Contributed to Increased or Improved Services?]="No",0%,Table_57[[#This Row],[Estimated Actual Expenditures for Contributing Actions]]/$D$5)</f>
        <v>#DIV/0!</v>
      </c>
      <c r="H15" s="100">
        <f>'Data Entry Table'!Q13</f>
        <v>0</v>
      </c>
      <c r="I15" s="96" t="e">
        <f>IF(Table_57[[#This Row],[Estimated Actual Expenditure Quantitative Percentage Increase]]=0,IF(Table_57[[#This Row],[Planned Qualitative Percentage of Improved Services]]=0,0%,""),0%)</f>
        <v>#DIV/0!</v>
      </c>
      <c r="J15" s="96" t="e">
        <f>Table_57[[#This Row],[Estimated Actual Expenditure Quantitative Percentage Increase]]+Table_57[[#This Row],[Estimated Actual Qualitative Percentage of Improved Services]]</f>
        <v>#DIV/0!</v>
      </c>
      <c r="K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x14ac:dyDescent="0.2">
      <c r="A16" s="30" t="str">
        <f>IF('Data Entry Table'!A14="","",'Data Entry Table'!A14)</f>
        <v/>
      </c>
      <c r="B16" s="30" t="str">
        <f>IF('Data Entry Table'!B14="","",'Data Entry Table'!B14)</f>
        <v/>
      </c>
      <c r="C16" s="32" t="str">
        <f>IF('Data Entry Table'!C14="","",'Data Entry Table'!C14)</f>
        <v/>
      </c>
      <c r="D16" s="30" t="str">
        <f>IF('Data Entry Table'!E14="","",'Data Entry Table'!E14)</f>
        <v/>
      </c>
      <c r="E16" s="45">
        <f>'Data Entry Table'!L14</f>
        <v>0</v>
      </c>
      <c r="F16" s="22">
        <v>129000</v>
      </c>
      <c r="G16" s="104" t="e">
        <f>IF(Table_57[Contributed to Increased or Improved Services?]="No",0%,Table_57[[#This Row],[Estimated Actual Expenditures for Contributing Actions]]/$D$5)</f>
        <v>#DIV/0!</v>
      </c>
      <c r="H16" s="68">
        <f>'Data Entry Table'!Q14</f>
        <v>0</v>
      </c>
      <c r="I16" s="109" t="e">
        <f>IF(Table_57[[#This Row],[Estimated Actual Expenditure Quantitative Percentage Increase]]=0,IF(Table_57[[#This Row],[Planned Qualitative Percentage of Improved Services]]=0,0%,""),0%)</f>
        <v>#DIV/0!</v>
      </c>
      <c r="J16" s="107" t="e">
        <f>Table_57[[#This Row],[Estimated Actual Expenditure Quantitative Percentage Increase]]+Table_57[[#This Row],[Estimated Actual Qualitative Percentage of Improved Services]]</f>
        <v>#DIV/0!</v>
      </c>
      <c r="K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thickBot="1" x14ac:dyDescent="0.25">
      <c r="A17" s="30" t="str">
        <f>IF('Data Entry Table'!A15="","",'Data Entry Table'!A15)</f>
        <v/>
      </c>
      <c r="B17" s="30" t="str">
        <f>IF('Data Entry Table'!B15="","",'Data Entry Table'!B15)</f>
        <v/>
      </c>
      <c r="C17" s="32" t="str">
        <f>IF('Data Entry Table'!C15="","",'Data Entry Table'!C15)</f>
        <v/>
      </c>
      <c r="D17" s="30" t="str">
        <f>IF('Data Entry Table'!E15="","",'Data Entry Table'!E15)</f>
        <v/>
      </c>
      <c r="E17" s="45">
        <f>'Data Entry Table'!L15</f>
        <v>0</v>
      </c>
      <c r="F17" s="22">
        <v>155000</v>
      </c>
      <c r="G17" s="104" t="e">
        <f>IF(Table_57[Contributed to Increased or Improved Services?]="No",0%,Table_57[[#This Row],[Estimated Actual Expenditures for Contributing Actions]]/$D$5)</f>
        <v>#DIV/0!</v>
      </c>
      <c r="H17" s="68">
        <f>'Data Entry Table'!Q15</f>
        <v>0</v>
      </c>
      <c r="I17" s="108" t="e">
        <f>IF(Table_57[[#This Row],[Estimated Actual Expenditure Quantitative Percentage Increase]]=0,IF(Table_57[[#This Row],[Planned Qualitative Percentage of Improved Services]]=0,0%,""),0%)</f>
        <v>#DIV/0!</v>
      </c>
      <c r="J17" s="107" t="e">
        <f>Table_57[[#This Row],[Estimated Actual Expenditure Quantitative Percentage Increase]]+Table_57[[#This Row],[Estimated Actual Qualitative Percentage of Improved Services]]</f>
        <v>#DIV/0!</v>
      </c>
      <c r="K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hidden="1" thickBot="1" x14ac:dyDescent="0.25">
      <c r="A18" s="97" t="str">
        <f>IF('Data Entry Table'!A16="","",'Data Entry Table'!A16)</f>
        <v/>
      </c>
      <c r="B18" s="97" t="str">
        <f>IF('Data Entry Table'!B16="","",'Data Entry Table'!B16)</f>
        <v/>
      </c>
      <c r="C18" s="98" t="str">
        <f>IF('Data Entry Table'!C16="","",'Data Entry Table'!C16)</f>
        <v/>
      </c>
      <c r="D18" s="97" t="str">
        <f>IF('Data Entry Table'!E16="","",'Data Entry Table'!E16)</f>
        <v/>
      </c>
      <c r="E18" s="99">
        <f>'Data Entry Table'!L16</f>
        <v>0</v>
      </c>
      <c r="F18" s="99">
        <v>0</v>
      </c>
      <c r="G18" s="101" t="e">
        <f>IF(Table_57[Contributed to Increased or Improved Services?]="No",0%,Table_57[[#This Row],[Estimated Actual Expenditures for Contributing Actions]]/$D$5)</f>
        <v>#DIV/0!</v>
      </c>
      <c r="H18" s="100">
        <f>'Data Entry Table'!Q16</f>
        <v>0</v>
      </c>
      <c r="I18" s="102" t="e">
        <f>IF(Table_57[[#This Row],[Estimated Actual Expenditure Quantitative Percentage Increase]]=0,IF(Table_57[[#This Row],[Planned Qualitative Percentage of Improved Services]]=0,0%,""),0%)</f>
        <v>#DIV/0!</v>
      </c>
      <c r="J18" s="102" t="e">
        <f>Table_57[[#This Row],[Estimated Actual Expenditure Quantitative Percentage Increase]]+Table_57[[#This Row],[Estimated Actual Qualitative Percentage of Improved Services]]</f>
        <v>#DIV/0!</v>
      </c>
      <c r="K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thickBot="1" x14ac:dyDescent="0.25">
      <c r="A19" s="30" t="str">
        <f>IF('Data Entry Table'!A17="","",'Data Entry Table'!A17)</f>
        <v/>
      </c>
      <c r="B19" s="30" t="str">
        <f>IF('Data Entry Table'!B17="","",'Data Entry Table'!B17)</f>
        <v/>
      </c>
      <c r="C19" s="32" t="str">
        <f>IF('Data Entry Table'!C17="","",'Data Entry Table'!C17)</f>
        <v/>
      </c>
      <c r="D19" s="30" t="str">
        <f>IF('Data Entry Table'!E17="","",'Data Entry Table'!E17)</f>
        <v/>
      </c>
      <c r="E19" s="45">
        <f>'Data Entry Table'!L17</f>
        <v>0</v>
      </c>
      <c r="F19" s="22">
        <v>0</v>
      </c>
      <c r="G19" s="104" t="e">
        <f>IF(Table_57[Contributed to Increased or Improved Services?]="No",0%,Table_57[[#This Row],[Estimated Actual Expenditures for Contributing Actions]]/$D$5)</f>
        <v>#DIV/0!</v>
      </c>
      <c r="H19" s="68">
        <f>'Data Entry Table'!Q17</f>
        <v>0</v>
      </c>
      <c r="I19" s="110">
        <v>0.01</v>
      </c>
      <c r="J19" s="107" t="e">
        <f>Table_57[[#This Row],[Estimated Actual Expenditure Quantitative Percentage Increase]]+Table_57[[#This Row],[Estimated Actual Qualitative Percentage of Improved Services]]</f>
        <v>#DIV/0!</v>
      </c>
      <c r="K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hidden="1" thickBot="1" x14ac:dyDescent="0.25">
      <c r="A20" s="62" t="str">
        <f>IF('Data Entry Table'!A18="","",'Data Entry Table'!A18)</f>
        <v/>
      </c>
      <c r="B20" s="62" t="str">
        <f>IF('Data Entry Table'!B18="","",'Data Entry Table'!B18)</f>
        <v/>
      </c>
      <c r="C20" s="63" t="str">
        <f>IF('Data Entry Table'!C18="","",'Data Entry Table'!C18)</f>
        <v/>
      </c>
      <c r="D20" s="62" t="str">
        <f>IF('Data Entry Table'!E18="","",'Data Entry Table'!E18)</f>
        <v/>
      </c>
      <c r="E20" s="64">
        <f>'Data Entry Table'!L18</f>
        <v>0</v>
      </c>
      <c r="F20" s="64">
        <v>0</v>
      </c>
      <c r="G20" s="47" t="e">
        <f>IF(Table_57[Contributed to Increased or Improved Services?]="No",0%,Table_57[[#This Row],[Estimated Actual Expenditures for Contributing Actions]]/$D$5)</f>
        <v>#DIV/0!</v>
      </c>
      <c r="H20" s="69">
        <f>'Data Entry Table'!Q18</f>
        <v>0</v>
      </c>
      <c r="I20" s="65" t="e">
        <f>IF(Table_57[[#This Row],[Estimated Actual Expenditure Quantitative Percentage Increase]]=0,IF(Table_57[[#This Row],[Planned Qualitative Percentage of Improved Services]]=0,0%,""),0%)</f>
        <v>#DIV/0!</v>
      </c>
      <c r="J20" s="65" t="e">
        <f>Table_57[[#This Row],[Estimated Actual Expenditure Quantitative Percentage Increase]]+Table_57[[#This Row],[Estimated Actual Qualitative Percentage of Improved Services]]</f>
        <v>#DIV/0!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hidden="1" thickBot="1" x14ac:dyDescent="0.25">
      <c r="A21" s="30" t="str">
        <f>IF('Data Entry Table'!A19="","",'Data Entry Table'!A19)</f>
        <v/>
      </c>
      <c r="B21" s="30" t="str">
        <f>IF('Data Entry Table'!B19="","",'Data Entry Table'!B19)</f>
        <v/>
      </c>
      <c r="C21" s="32" t="str">
        <f>IF('Data Entry Table'!C19="","",'Data Entry Table'!C19)</f>
        <v/>
      </c>
      <c r="D21" s="30" t="str">
        <f>IF('Data Entry Table'!E19="","",'Data Entry Table'!E19)</f>
        <v/>
      </c>
      <c r="E21" s="22">
        <f>'Data Entry Table'!L19</f>
        <v>0</v>
      </c>
      <c r="F21" s="22">
        <v>0</v>
      </c>
      <c r="G21" s="42" t="e">
        <f>IF(Table_57[Contributed to Increased or Improved Services?]="No",0%,Table_57[[#This Row],[Estimated Actual Expenditures for Contributing Actions]]/$D$5)</f>
        <v>#DIV/0!</v>
      </c>
      <c r="H21" s="68">
        <f>'Data Entry Table'!Q19</f>
        <v>0</v>
      </c>
      <c r="I21" s="43" t="e">
        <f>IF(Table_57[[#This Row],[Estimated Actual Expenditure Quantitative Percentage Increase]]=0,IF(Table_57[[#This Row],[Planned Qualitative Percentage of Improved Services]]=0,0%,""),0%)</f>
        <v>#DIV/0!</v>
      </c>
      <c r="J21" s="43" t="e">
        <f>Table_57[[#This Row],[Estimated Actual Expenditure Quantitative Percentage Increase]]+Table_57[[#This Row],[Estimated Actual Qualitative Percentage of Improved Services]]</f>
        <v>#DIV/0!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hidden="1" thickBot="1" x14ac:dyDescent="0.25">
      <c r="A22" s="30" t="str">
        <f>IF('Data Entry Table'!A20="","",'Data Entry Table'!A20)</f>
        <v/>
      </c>
      <c r="B22" s="30" t="str">
        <f>IF('Data Entry Table'!B20="","",'Data Entry Table'!B20)</f>
        <v/>
      </c>
      <c r="C22" s="32" t="str">
        <f>IF('Data Entry Table'!C20="","",'Data Entry Table'!C20)</f>
        <v/>
      </c>
      <c r="D22" s="30" t="str">
        <f>IF('Data Entry Table'!E20="","",'Data Entry Table'!E20)</f>
        <v/>
      </c>
      <c r="E22" s="22">
        <f>'Data Entry Table'!L20</f>
        <v>0</v>
      </c>
      <c r="F22" s="22">
        <v>0</v>
      </c>
      <c r="G22" s="42" t="e">
        <f>IF(Table_57[Contributed to Increased or Improved Services?]="No",0%,Table_57[[#This Row],[Estimated Actual Expenditures for Contributing Actions]]/$D$5)</f>
        <v>#DIV/0!</v>
      </c>
      <c r="H22" s="68">
        <f>'Data Entry Table'!Q20</f>
        <v>0</v>
      </c>
      <c r="I22" s="43" t="e">
        <f>IF(Table_57[[#This Row],[Estimated Actual Expenditure Quantitative Percentage Increase]]=0,IF(Table_57[[#This Row],[Planned Qualitative Percentage of Improved Services]]=0,0%,""),0%)</f>
        <v>#DIV/0!</v>
      </c>
      <c r="J22" s="43" t="e">
        <f>Table_57[[#This Row],[Estimated Actual Expenditure Quantitative Percentage Increase]]+Table_57[[#This Row],[Estimated Actual Qualitative Percentage of Improved Services]]</f>
        <v>#DIV/0!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hidden="1" customHeight="1" x14ac:dyDescent="0.2">
      <c r="A23" s="30" t="str">
        <f>IF('Data Entry Table'!A21="","",'Data Entry Table'!A21)</f>
        <v/>
      </c>
      <c r="B23" s="30" t="str">
        <f>IF('Data Entry Table'!B21="","",'Data Entry Table'!B21)</f>
        <v/>
      </c>
      <c r="C23" s="32" t="str">
        <f>IF('Data Entry Table'!C21="","",'Data Entry Table'!C21)</f>
        <v/>
      </c>
      <c r="D23" s="30" t="str">
        <f>IF('Data Entry Table'!E21="","",'Data Entry Table'!E21)</f>
        <v/>
      </c>
      <c r="E23" s="22">
        <f>'Data Entry Table'!L21</f>
        <v>0</v>
      </c>
      <c r="F23" s="22">
        <v>0</v>
      </c>
      <c r="G23" s="42" t="e">
        <f>IF(Table_57[Contributed to Increased or Improved Services?]="No",0%,Table_57[[#This Row],[Estimated Actual Expenditures for Contributing Actions]]/$D$5)</f>
        <v>#DIV/0!</v>
      </c>
      <c r="H23" s="68">
        <f>'Data Entry Table'!Q21</f>
        <v>0</v>
      </c>
      <c r="I23" s="43" t="e">
        <f>IF(Table_57[[#This Row],[Estimated Actual Expenditure Quantitative Percentage Increase]]=0,IF(Table_57[[#This Row],[Planned Qualitative Percentage of Improved Services]]=0,0%,""),0%)</f>
        <v>#DIV/0!</v>
      </c>
      <c r="J23" s="43" t="e">
        <f>Table_57[[#This Row],[Estimated Actual Expenditure Quantitative Percentage Increase]]+Table_57[[#This Row],[Estimated Actual Qualitative Percentage of Improved Services]]</f>
        <v>#DIV/0!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hidden="1" customHeight="1" x14ac:dyDescent="0.2">
      <c r="A24" s="30" t="str">
        <f>IF('Data Entry Table'!A22="","",'Data Entry Table'!A22)</f>
        <v/>
      </c>
      <c r="B24" s="30" t="str">
        <f>IF('Data Entry Table'!B22="","",'Data Entry Table'!B22)</f>
        <v/>
      </c>
      <c r="C24" s="32" t="str">
        <f>IF('Data Entry Table'!C22="","",'Data Entry Table'!C22)</f>
        <v/>
      </c>
      <c r="D24" s="30" t="str">
        <f>IF('Data Entry Table'!E22="","",'Data Entry Table'!E22)</f>
        <v/>
      </c>
      <c r="E24" s="22">
        <f>'Data Entry Table'!L22</f>
        <v>0</v>
      </c>
      <c r="F24" s="22">
        <v>0</v>
      </c>
      <c r="G24" s="42" t="e">
        <f>IF(Table_57[Contributed to Increased or Improved Services?]="No",0%,Table_57[[#This Row],[Estimated Actual Expenditures for Contributing Actions]]/$D$5)</f>
        <v>#DIV/0!</v>
      </c>
      <c r="H24" s="68">
        <f>'Data Entry Table'!Q22</f>
        <v>0</v>
      </c>
      <c r="I24" s="43" t="e">
        <f>IF(Table_57[[#This Row],[Estimated Actual Expenditure Quantitative Percentage Increase]]=0,IF(Table_57[[#This Row],[Planned Qualitative Percentage of Improved Services]]=0,0%,""),0%)</f>
        <v>#DIV/0!</v>
      </c>
      <c r="J24" s="43" t="e">
        <f>Table_57[[#This Row],[Estimated Actual Expenditure Quantitative Percentage Increase]]+Table_57[[#This Row],[Estimated Actual Qualitative Percentage of Improved Services]]</f>
        <v>#DIV/0!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hidden="1" customHeight="1" x14ac:dyDescent="0.2">
      <c r="A25" s="30" t="str">
        <f>IF('Data Entry Table'!A23="","",'Data Entry Table'!A23)</f>
        <v/>
      </c>
      <c r="B25" s="30" t="str">
        <f>IF('Data Entry Table'!B23="","",'Data Entry Table'!B23)</f>
        <v/>
      </c>
      <c r="C25" s="32" t="str">
        <f>IF('Data Entry Table'!C23="","",'Data Entry Table'!C23)</f>
        <v/>
      </c>
      <c r="D25" s="30" t="str">
        <f>IF('Data Entry Table'!E23="","",'Data Entry Table'!E23)</f>
        <v/>
      </c>
      <c r="E25" s="22">
        <f>'Data Entry Table'!L23</f>
        <v>0</v>
      </c>
      <c r="F25" s="22">
        <v>0</v>
      </c>
      <c r="G25" s="42" t="e">
        <f>IF(Table_57[Contributed to Increased or Improved Services?]="No",0%,Table_57[[#This Row],[Estimated Actual Expenditures for Contributing Actions]]/$D$5)</f>
        <v>#DIV/0!</v>
      </c>
      <c r="H25" s="68">
        <f>'Data Entry Table'!Q23</f>
        <v>0</v>
      </c>
      <c r="I25" s="43" t="e">
        <f>IF(Table_57[[#This Row],[Estimated Actual Expenditure Quantitative Percentage Increase]]=0,IF(Table_57[[#This Row],[Planned Qualitative Percentage of Improved Services]]=0,0%,""),0%)</f>
        <v>#DIV/0!</v>
      </c>
      <c r="J25" s="43" t="e">
        <f>Table_57[[#This Row],[Estimated Actual Expenditure Quantitative Percentage Increase]]+Table_57[[#This Row],[Estimated Actual Qualitative Percentage of Improved Services]]</f>
        <v>#DIV/0!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hidden="1" customHeight="1" x14ac:dyDescent="0.2">
      <c r="A26" s="30" t="str">
        <f>IF('Data Entry Table'!A24="","",'Data Entry Table'!A24)</f>
        <v/>
      </c>
      <c r="B26" s="30" t="str">
        <f>IF('Data Entry Table'!B24="","",'Data Entry Table'!B24)</f>
        <v/>
      </c>
      <c r="C26" s="32" t="str">
        <f>IF('Data Entry Table'!C24="","",'Data Entry Table'!C24)</f>
        <v/>
      </c>
      <c r="D26" s="30" t="str">
        <f>IF('Data Entry Table'!E24="","",'Data Entry Table'!E24)</f>
        <v/>
      </c>
      <c r="E26" s="22">
        <f>'Data Entry Table'!L24</f>
        <v>0</v>
      </c>
      <c r="F26" s="22">
        <v>0</v>
      </c>
      <c r="G26" s="42" t="e">
        <f>IF(Table_57[Contributed to Increased or Improved Services?]="No",0%,Table_57[[#This Row],[Estimated Actual Expenditures for Contributing Actions]]/$D$5)</f>
        <v>#DIV/0!</v>
      </c>
      <c r="H26" s="68">
        <f>'Data Entry Table'!Q24</f>
        <v>0</v>
      </c>
      <c r="I26" s="43" t="e">
        <f>IF(Table_57[[#This Row],[Estimated Actual Expenditure Quantitative Percentage Increase]]=0,IF(Table_57[[#This Row],[Planned Qualitative Percentage of Improved Services]]=0,0%,""),0%)</f>
        <v>#DIV/0!</v>
      </c>
      <c r="J26" s="43" t="e">
        <f>Table_57[[#This Row],[Estimated Actual Expenditure Quantitative Percentage Increase]]+Table_57[[#This Row],[Estimated Actual Qualitative Percentage of Improved Services]]</f>
        <v>#DIV/0!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hidden="1" customHeight="1" x14ac:dyDescent="0.2">
      <c r="A27" s="30" t="str">
        <f>IF('Data Entry Table'!A25="","",'Data Entry Table'!A25)</f>
        <v/>
      </c>
      <c r="B27" s="30" t="str">
        <f>IF('Data Entry Table'!B25="","",'Data Entry Table'!B25)</f>
        <v/>
      </c>
      <c r="C27" s="32" t="str">
        <f>IF('Data Entry Table'!C25="","",'Data Entry Table'!C25)</f>
        <v/>
      </c>
      <c r="D27" s="30" t="str">
        <f>IF('Data Entry Table'!E25="","",'Data Entry Table'!E25)</f>
        <v/>
      </c>
      <c r="E27" s="22">
        <f>'Data Entry Table'!L25</f>
        <v>0</v>
      </c>
      <c r="F27" s="22">
        <v>0</v>
      </c>
      <c r="G27" s="42" t="e">
        <f>IF(Table_57[Contributed to Increased or Improved Services?]="No",0%,Table_57[[#This Row],[Estimated Actual Expenditures for Contributing Actions]]/$D$5)</f>
        <v>#DIV/0!</v>
      </c>
      <c r="H27" s="68">
        <f>'Data Entry Table'!Q25</f>
        <v>0</v>
      </c>
      <c r="I27" s="43" t="e">
        <f>IF(Table_57[[#This Row],[Estimated Actual Expenditure Quantitative Percentage Increase]]=0,IF(Table_57[[#This Row],[Planned Qualitative Percentage of Improved Services]]=0,0%,""),0%)</f>
        <v>#DIV/0!</v>
      </c>
      <c r="J27" s="43" t="e">
        <f>Table_57[[#This Row],[Estimated Actual Expenditure Quantitative Percentage Increase]]+Table_57[[#This Row],[Estimated Actual Qualitative Percentage of Improved Services]]</f>
        <v>#DIV/0!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hidden="1" customHeight="1" x14ac:dyDescent="0.2">
      <c r="A28" s="30" t="str">
        <f>IF('Data Entry Table'!A26="","",'Data Entry Table'!A26)</f>
        <v/>
      </c>
      <c r="B28" s="30" t="str">
        <f>IF('Data Entry Table'!B26="","",'Data Entry Table'!B26)</f>
        <v/>
      </c>
      <c r="C28" s="32" t="str">
        <f>IF('Data Entry Table'!C26="","",'Data Entry Table'!C26)</f>
        <v/>
      </c>
      <c r="D28" s="30" t="str">
        <f>IF('Data Entry Table'!E26="","",'Data Entry Table'!E26)</f>
        <v/>
      </c>
      <c r="E28" s="22">
        <f>'Data Entry Table'!L26</f>
        <v>0</v>
      </c>
      <c r="F28" s="22">
        <v>0</v>
      </c>
      <c r="G28" s="42" t="e">
        <f>IF(Table_57[Contributed to Increased or Improved Services?]="No",0%,Table_57[[#This Row],[Estimated Actual Expenditures for Contributing Actions]]/$D$5)</f>
        <v>#DIV/0!</v>
      </c>
      <c r="H28" s="68">
        <f>'Data Entry Table'!Q26</f>
        <v>0</v>
      </c>
      <c r="I28" s="43" t="e">
        <f>IF(Table_57[[#This Row],[Estimated Actual Expenditure Quantitative Percentage Increase]]=0,IF(Table_57[[#This Row],[Planned Qualitative Percentage of Improved Services]]=0,0%,""),0%)</f>
        <v>#DIV/0!</v>
      </c>
      <c r="J28" s="43" t="e">
        <f>Table_57[[#This Row],[Estimated Actual Expenditure Quantitative Percentage Increase]]+Table_57[[#This Row],[Estimated Actual Qualitative Percentage of Improved Services]]</f>
        <v>#DIV/0!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hidden="1" customHeight="1" x14ac:dyDescent="0.2">
      <c r="A29" s="30" t="str">
        <f>IF('Data Entry Table'!A27="","",'Data Entry Table'!A27)</f>
        <v/>
      </c>
      <c r="B29" s="30" t="str">
        <f>IF('Data Entry Table'!B27="","",'Data Entry Table'!B27)</f>
        <v/>
      </c>
      <c r="C29" s="32" t="str">
        <f>IF('Data Entry Table'!C27="","",'Data Entry Table'!C27)</f>
        <v/>
      </c>
      <c r="D29" s="30" t="str">
        <f>IF('Data Entry Table'!E27="","",'Data Entry Table'!E27)</f>
        <v/>
      </c>
      <c r="E29" s="22">
        <f>'Data Entry Table'!L27</f>
        <v>0</v>
      </c>
      <c r="F29" s="22">
        <v>0</v>
      </c>
      <c r="G29" s="42" t="e">
        <f>IF(Table_57[Contributed to Increased or Improved Services?]="No",0%,Table_57[[#This Row],[Estimated Actual Expenditures for Contributing Actions]]/$D$5)</f>
        <v>#DIV/0!</v>
      </c>
      <c r="H29" s="68">
        <f>'Data Entry Table'!Q27</f>
        <v>0</v>
      </c>
      <c r="I29" s="43" t="e">
        <f>IF(Table_57[[#This Row],[Estimated Actual Expenditure Quantitative Percentage Increase]]=0,IF(Table_57[[#This Row],[Planned Qualitative Percentage of Improved Services]]=0,0%,""),0%)</f>
        <v>#DIV/0!</v>
      </c>
      <c r="J29" s="43" t="e">
        <f>Table_57[[#This Row],[Estimated Actual Expenditure Quantitative Percentage Increase]]+Table_57[[#This Row],[Estimated Actual Qualitative Percentage of Improved Services]]</f>
        <v>#DIV/0!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hidden="1" customHeight="1" x14ac:dyDescent="0.2">
      <c r="A30" s="30" t="str">
        <f>IF('Data Entry Table'!A28="","",'Data Entry Table'!A28)</f>
        <v/>
      </c>
      <c r="B30" s="30" t="str">
        <f>IF('Data Entry Table'!B28="","",'Data Entry Table'!B28)</f>
        <v/>
      </c>
      <c r="C30" s="32" t="str">
        <f>IF('Data Entry Table'!C28="","",'Data Entry Table'!C28)</f>
        <v/>
      </c>
      <c r="D30" s="30" t="str">
        <f>IF('Data Entry Table'!E28="","",'Data Entry Table'!E28)</f>
        <v/>
      </c>
      <c r="E30" s="22">
        <f>'Data Entry Table'!L28</f>
        <v>0</v>
      </c>
      <c r="F30" s="22">
        <v>0</v>
      </c>
      <c r="G30" s="42" t="e">
        <f>IF(Table_57[Contributed to Increased or Improved Services?]="No",0%,Table_57[[#This Row],[Estimated Actual Expenditures for Contributing Actions]]/$D$5)</f>
        <v>#DIV/0!</v>
      </c>
      <c r="H30" s="68">
        <f>'Data Entry Table'!Q28</f>
        <v>0</v>
      </c>
      <c r="I30" s="43" t="e">
        <f>IF(Table_57[[#This Row],[Estimated Actual Expenditure Quantitative Percentage Increase]]=0,IF(Table_57[[#This Row],[Planned Qualitative Percentage of Improved Services]]=0,0%,""),0%)</f>
        <v>#DIV/0!</v>
      </c>
      <c r="J30" s="43" t="e">
        <f>Table_57[[#This Row],[Estimated Actual Expenditure Quantitative Percentage Increase]]+Table_57[[#This Row],[Estimated Actual Qualitative Percentage of Improved Services]]</f>
        <v>#DIV/0!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hidden="1" customHeight="1" x14ac:dyDescent="0.2">
      <c r="A31" s="30" t="str">
        <f>IF('Data Entry Table'!A29="","",'Data Entry Table'!A29)</f>
        <v/>
      </c>
      <c r="B31" s="30" t="str">
        <f>IF('Data Entry Table'!B29="","",'Data Entry Table'!B29)</f>
        <v/>
      </c>
      <c r="C31" s="32" t="str">
        <f>IF('Data Entry Table'!C29="","",'Data Entry Table'!C29)</f>
        <v/>
      </c>
      <c r="D31" s="30" t="str">
        <f>IF('Data Entry Table'!E29="","",'Data Entry Table'!E29)</f>
        <v/>
      </c>
      <c r="E31" s="22">
        <f>'Data Entry Table'!L29</f>
        <v>0</v>
      </c>
      <c r="F31" s="22">
        <v>0</v>
      </c>
      <c r="G31" s="42" t="e">
        <f>IF(Table_57[Contributed to Increased or Improved Services?]="No",0%,Table_57[[#This Row],[Estimated Actual Expenditures for Contributing Actions]]/$D$5)</f>
        <v>#DIV/0!</v>
      </c>
      <c r="H31" s="68">
        <f>'Data Entry Table'!Q29</f>
        <v>0</v>
      </c>
      <c r="I31" s="43" t="e">
        <f>IF(Table_57[[#This Row],[Estimated Actual Expenditure Quantitative Percentage Increase]]=0,IF(Table_57[[#This Row],[Planned Qualitative Percentage of Improved Services]]=0,0%,""),0%)</f>
        <v>#DIV/0!</v>
      </c>
      <c r="J31" s="43" t="e">
        <f>Table_57[[#This Row],[Estimated Actual Expenditure Quantitative Percentage Increase]]+Table_57[[#This Row],[Estimated Actual Qualitative Percentage of Improved Services]]</f>
        <v>#DIV/0!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hidden="1" customHeight="1" x14ac:dyDescent="0.2">
      <c r="A32" s="30" t="str">
        <f>IF('Data Entry Table'!A30="","",'Data Entry Table'!A30)</f>
        <v/>
      </c>
      <c r="B32" s="30" t="str">
        <f>IF('Data Entry Table'!B30="","",'Data Entry Table'!B30)</f>
        <v/>
      </c>
      <c r="C32" s="32" t="str">
        <f>IF('Data Entry Table'!C30="","",'Data Entry Table'!C30)</f>
        <v/>
      </c>
      <c r="D32" s="30" t="str">
        <f>IF('Data Entry Table'!E30="","",'Data Entry Table'!E30)</f>
        <v/>
      </c>
      <c r="E32" s="22">
        <f>'Data Entry Table'!L30</f>
        <v>0</v>
      </c>
      <c r="F32" s="22">
        <v>0</v>
      </c>
      <c r="G32" s="42" t="e">
        <f>IF(Table_57[Contributed to Increased or Improved Services?]="No",0%,Table_57[[#This Row],[Estimated Actual Expenditures for Contributing Actions]]/$D$5)</f>
        <v>#DIV/0!</v>
      </c>
      <c r="H32" s="68">
        <f>'Data Entry Table'!Q30</f>
        <v>0</v>
      </c>
      <c r="I32" s="43" t="e">
        <f>IF(Table_57[[#This Row],[Estimated Actual Expenditure Quantitative Percentage Increase]]=0,IF(Table_57[[#This Row],[Planned Qualitative Percentage of Improved Services]]=0,0%,""),0%)</f>
        <v>#DIV/0!</v>
      </c>
      <c r="J32" s="43" t="e">
        <f>Table_57[[#This Row],[Estimated Actual Expenditure Quantitative Percentage Increase]]+Table_57[[#This Row],[Estimated Actual Qualitative Percentage of Improved Services]]</f>
        <v>#DIV/0!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hidden="1" customHeight="1" x14ac:dyDescent="0.2">
      <c r="A33" s="30" t="str">
        <f>IF('Data Entry Table'!A31="","",'Data Entry Table'!A31)</f>
        <v/>
      </c>
      <c r="B33" s="30" t="str">
        <f>IF('Data Entry Table'!B31="","",'Data Entry Table'!B31)</f>
        <v/>
      </c>
      <c r="C33" s="32" t="str">
        <f>IF('Data Entry Table'!C31="","",'Data Entry Table'!C31)</f>
        <v/>
      </c>
      <c r="D33" s="30" t="str">
        <f>IF('Data Entry Table'!E31="","",'Data Entry Table'!E31)</f>
        <v/>
      </c>
      <c r="E33" s="22">
        <f>'Data Entry Table'!L31</f>
        <v>0</v>
      </c>
      <c r="F33" s="22">
        <v>0</v>
      </c>
      <c r="G33" s="42" t="e">
        <f>IF(Table_57[Contributed to Increased or Improved Services?]="No",0%,Table_57[[#This Row],[Estimated Actual Expenditures for Contributing Actions]]/$D$5)</f>
        <v>#DIV/0!</v>
      </c>
      <c r="H33" s="68">
        <f>'Data Entry Table'!Q31</f>
        <v>0</v>
      </c>
      <c r="I33" s="43" t="e">
        <f>IF(Table_57[[#This Row],[Estimated Actual Expenditure Quantitative Percentage Increase]]=0,IF(Table_57[[#This Row],[Planned Qualitative Percentage of Improved Services]]=0,0%,""),0%)</f>
        <v>#DIV/0!</v>
      </c>
      <c r="J33" s="43" t="e">
        <f>Table_57[[#This Row],[Estimated Actual Expenditure Quantitative Percentage Increase]]+Table_57[[#This Row],[Estimated Actual Qualitative Percentage of Improved Services]]</f>
        <v>#DIV/0!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hidden="1" customHeight="1" x14ac:dyDescent="0.2">
      <c r="A34" s="30" t="str">
        <f>IF('Data Entry Table'!A32="","",'Data Entry Table'!A32)</f>
        <v/>
      </c>
      <c r="B34" s="30" t="str">
        <f>IF('Data Entry Table'!B32="","",'Data Entry Table'!B32)</f>
        <v/>
      </c>
      <c r="C34" s="32" t="str">
        <f>IF('Data Entry Table'!C32="","",'Data Entry Table'!C32)</f>
        <v/>
      </c>
      <c r="D34" s="30" t="str">
        <f>IF('Data Entry Table'!E32="","",'Data Entry Table'!E32)</f>
        <v/>
      </c>
      <c r="E34" s="22">
        <f>'Data Entry Table'!L32</f>
        <v>0</v>
      </c>
      <c r="F34" s="22">
        <v>0</v>
      </c>
      <c r="G34" s="42" t="e">
        <f>IF(Table_57[Contributed to Increased or Improved Services?]="No",0%,Table_57[[#This Row],[Estimated Actual Expenditures for Contributing Actions]]/$D$5)</f>
        <v>#DIV/0!</v>
      </c>
      <c r="H34" s="68">
        <f>'Data Entry Table'!Q32</f>
        <v>0</v>
      </c>
      <c r="I34" s="43" t="e">
        <f>IF(Table_57[[#This Row],[Estimated Actual Expenditure Quantitative Percentage Increase]]=0,IF(Table_57[[#This Row],[Planned Qualitative Percentage of Improved Services]]=0,0%,""),0%)</f>
        <v>#DIV/0!</v>
      </c>
      <c r="J34" s="43" t="e">
        <f>Table_57[[#This Row],[Estimated Actual Expenditure Quantitative Percentage Increase]]+Table_57[[#This Row],[Estimated Actual Qualitative Percentage of Improved Services]]</f>
        <v>#DIV/0!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hidden="1" customHeight="1" x14ac:dyDescent="0.2">
      <c r="A35" s="30" t="str">
        <f>IF('Data Entry Table'!A33="","",'Data Entry Table'!A33)</f>
        <v/>
      </c>
      <c r="B35" s="30" t="str">
        <f>IF('Data Entry Table'!B33="","",'Data Entry Table'!B33)</f>
        <v/>
      </c>
      <c r="C35" s="32" t="str">
        <f>IF('Data Entry Table'!C33="","",'Data Entry Table'!C33)</f>
        <v/>
      </c>
      <c r="D35" s="30" t="str">
        <f>IF('Data Entry Table'!E33="","",'Data Entry Table'!E33)</f>
        <v/>
      </c>
      <c r="E35" s="22">
        <f>'Data Entry Table'!L33</f>
        <v>0</v>
      </c>
      <c r="F35" s="22">
        <v>0</v>
      </c>
      <c r="G35" s="42" t="e">
        <f>IF(Table_57[Contributed to Increased or Improved Services?]="No",0%,Table_57[[#This Row],[Estimated Actual Expenditures for Contributing Actions]]/$D$5)</f>
        <v>#DIV/0!</v>
      </c>
      <c r="H35" s="68">
        <f>'Data Entry Table'!Q33</f>
        <v>0</v>
      </c>
      <c r="I35" s="43" t="e">
        <f>IF(Table_57[[#This Row],[Estimated Actual Expenditure Quantitative Percentage Increase]]=0,IF(Table_57[[#This Row],[Planned Qualitative Percentage of Improved Services]]=0,0%,""),0%)</f>
        <v>#DIV/0!</v>
      </c>
      <c r="J35" s="43" t="e">
        <f>Table_57[[#This Row],[Estimated Actual Expenditure Quantitative Percentage Increase]]+Table_57[[#This Row],[Estimated Actual Qualitative Percentage of Improved Services]]</f>
        <v>#DIV/0!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hidden="1" customHeight="1" x14ac:dyDescent="0.2">
      <c r="A36" s="30" t="str">
        <f>IF('Data Entry Table'!A34="","",'Data Entry Table'!A34)</f>
        <v/>
      </c>
      <c r="B36" s="30" t="str">
        <f>IF('Data Entry Table'!B34="","",'Data Entry Table'!B34)</f>
        <v/>
      </c>
      <c r="C36" s="32" t="str">
        <f>IF('Data Entry Table'!C34="","",'Data Entry Table'!C34)</f>
        <v/>
      </c>
      <c r="D36" s="30" t="str">
        <f>IF('Data Entry Table'!E34="","",'Data Entry Table'!E34)</f>
        <v/>
      </c>
      <c r="E36" s="22">
        <f>'Data Entry Table'!L34</f>
        <v>0</v>
      </c>
      <c r="F36" s="22">
        <v>0</v>
      </c>
      <c r="G36" s="42" t="e">
        <f>IF(Table_57[Contributed to Increased or Improved Services?]="No",0%,Table_57[[#This Row],[Estimated Actual Expenditures for Contributing Actions]]/$D$5)</f>
        <v>#DIV/0!</v>
      </c>
      <c r="H36" s="68">
        <f>'Data Entry Table'!Q34</f>
        <v>0</v>
      </c>
      <c r="I36" s="43" t="e">
        <f>IF(Table_57[[#This Row],[Estimated Actual Expenditure Quantitative Percentage Increase]]=0,IF(Table_57[[#This Row],[Planned Qualitative Percentage of Improved Services]]=0,0%,""),0%)</f>
        <v>#DIV/0!</v>
      </c>
      <c r="J36" s="43" t="e">
        <f>Table_57[[#This Row],[Estimated Actual Expenditure Quantitative Percentage Increase]]+Table_57[[#This Row],[Estimated Actual Qualitative Percentage of Improved Services]]</f>
        <v>#DIV/0!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hidden="1" customHeight="1" x14ac:dyDescent="0.2">
      <c r="A37" s="30" t="str">
        <f>IF('Data Entry Table'!A35="","",'Data Entry Table'!A35)</f>
        <v/>
      </c>
      <c r="B37" s="30" t="str">
        <f>IF('Data Entry Table'!B35="","",'Data Entry Table'!B35)</f>
        <v/>
      </c>
      <c r="C37" s="32" t="str">
        <f>IF('Data Entry Table'!C35="","",'Data Entry Table'!C35)</f>
        <v/>
      </c>
      <c r="D37" s="30" t="str">
        <f>IF('Data Entry Table'!E35="","",'Data Entry Table'!E35)</f>
        <v/>
      </c>
      <c r="E37" s="22">
        <f>'Data Entry Table'!L35</f>
        <v>0</v>
      </c>
      <c r="F37" s="22">
        <v>0</v>
      </c>
      <c r="G37" s="42" t="e">
        <f>IF(Table_57[Contributed to Increased or Improved Services?]="No",0%,Table_57[[#This Row],[Estimated Actual Expenditures for Contributing Actions]]/$D$5)</f>
        <v>#DIV/0!</v>
      </c>
      <c r="H37" s="68">
        <f>'Data Entry Table'!Q35</f>
        <v>0</v>
      </c>
      <c r="I37" s="43" t="e">
        <f>IF(Table_57[[#This Row],[Estimated Actual Expenditure Quantitative Percentage Increase]]=0,IF(Table_57[[#This Row],[Planned Qualitative Percentage of Improved Services]]=0,0%,""),0%)</f>
        <v>#DIV/0!</v>
      </c>
      <c r="J37" s="43" t="e">
        <f>Table_57[[#This Row],[Estimated Actual Expenditure Quantitative Percentage Increase]]+Table_57[[#This Row],[Estimated Actual Qualitative Percentage of Improved Services]]</f>
        <v>#DIV/0!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hidden="1" customHeight="1" x14ac:dyDescent="0.2">
      <c r="A38" s="30" t="str">
        <f>IF('Data Entry Table'!A36="","",'Data Entry Table'!A36)</f>
        <v/>
      </c>
      <c r="B38" s="30" t="str">
        <f>IF('Data Entry Table'!B36="","",'Data Entry Table'!B36)</f>
        <v/>
      </c>
      <c r="C38" s="32" t="str">
        <f>IF('Data Entry Table'!C36="","",'Data Entry Table'!C36)</f>
        <v/>
      </c>
      <c r="D38" s="30" t="str">
        <f>IF('Data Entry Table'!E36="","",'Data Entry Table'!E36)</f>
        <v/>
      </c>
      <c r="E38" s="22">
        <f>'Data Entry Table'!L36</f>
        <v>0</v>
      </c>
      <c r="F38" s="22">
        <v>0</v>
      </c>
      <c r="G38" s="42" t="e">
        <f>IF(Table_57[Contributed to Increased or Improved Services?]="No",0%,Table_57[[#This Row],[Estimated Actual Expenditures for Contributing Actions]]/$D$5)</f>
        <v>#DIV/0!</v>
      </c>
      <c r="H38" s="68">
        <f>'Data Entry Table'!Q36</f>
        <v>0</v>
      </c>
      <c r="I38" s="43" t="e">
        <f>IF(Table_57[[#This Row],[Estimated Actual Expenditure Quantitative Percentage Increase]]=0,IF(Table_57[[#This Row],[Planned Qualitative Percentage of Improved Services]]=0,0%,""),0%)</f>
        <v>#DIV/0!</v>
      </c>
      <c r="J38" s="43" t="e">
        <f>Table_57[[#This Row],[Estimated Actual Expenditure Quantitative Percentage Increase]]+Table_57[[#This Row],[Estimated Actual Qualitative Percentage of Improved Services]]</f>
        <v>#DIV/0!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hidden="1" customHeight="1" x14ac:dyDescent="0.2">
      <c r="A39" s="30" t="str">
        <f>IF('Data Entry Table'!A37="","",'Data Entry Table'!A37)</f>
        <v/>
      </c>
      <c r="B39" s="30" t="str">
        <f>IF('Data Entry Table'!B37="","",'Data Entry Table'!B37)</f>
        <v/>
      </c>
      <c r="C39" s="32" t="str">
        <f>IF('Data Entry Table'!C37="","",'Data Entry Table'!C37)</f>
        <v/>
      </c>
      <c r="D39" s="30" t="str">
        <f>IF('Data Entry Table'!E37="","",'Data Entry Table'!E37)</f>
        <v/>
      </c>
      <c r="E39" s="22">
        <f>'Data Entry Table'!L37</f>
        <v>0</v>
      </c>
      <c r="F39" s="22">
        <v>0</v>
      </c>
      <c r="G39" s="42" t="e">
        <f>IF(Table_57[Contributed to Increased or Improved Services?]="No",0%,Table_57[[#This Row],[Estimated Actual Expenditures for Contributing Actions]]/$D$5)</f>
        <v>#DIV/0!</v>
      </c>
      <c r="H39" s="68">
        <f>'Data Entry Table'!Q37</f>
        <v>0</v>
      </c>
      <c r="I39" s="43" t="e">
        <f>IF(Table_57[[#This Row],[Estimated Actual Expenditure Quantitative Percentage Increase]]=0,IF(Table_57[[#This Row],[Planned Qualitative Percentage of Improved Services]]=0,0%,""),0%)</f>
        <v>#DIV/0!</v>
      </c>
      <c r="J39" s="43" t="e">
        <f>Table_57[[#This Row],[Estimated Actual Expenditure Quantitative Percentage Increase]]+Table_57[[#This Row],[Estimated Actual Qualitative Percentage of Improved Services]]</f>
        <v>#DIV/0!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hidden="1" customHeight="1" x14ac:dyDescent="0.2">
      <c r="A40" s="30" t="str">
        <f>IF('Data Entry Table'!A38="","",'Data Entry Table'!A38)</f>
        <v/>
      </c>
      <c r="B40" s="30" t="str">
        <f>IF('Data Entry Table'!B38="","",'Data Entry Table'!B38)</f>
        <v/>
      </c>
      <c r="C40" s="32" t="str">
        <f>IF('Data Entry Table'!C38="","",'Data Entry Table'!C38)</f>
        <v/>
      </c>
      <c r="D40" s="30" t="str">
        <f>IF('Data Entry Table'!E38="","",'Data Entry Table'!E38)</f>
        <v/>
      </c>
      <c r="E40" s="22">
        <f>'Data Entry Table'!L38</f>
        <v>0</v>
      </c>
      <c r="F40" s="22">
        <v>0</v>
      </c>
      <c r="G40" s="42" t="e">
        <f>IF(Table_57[Contributed to Increased or Improved Services?]="No",0%,Table_57[[#This Row],[Estimated Actual Expenditures for Contributing Actions]]/$D$5)</f>
        <v>#DIV/0!</v>
      </c>
      <c r="H40" s="68">
        <f>'Data Entry Table'!Q38</f>
        <v>0</v>
      </c>
      <c r="I40" s="43" t="e">
        <f>IF(Table_57[[#This Row],[Estimated Actual Expenditure Quantitative Percentage Increase]]=0,IF(Table_57[[#This Row],[Planned Qualitative Percentage of Improved Services]]=0,0%,""),0%)</f>
        <v>#DIV/0!</v>
      </c>
      <c r="J40" s="43" t="e">
        <f>Table_57[[#This Row],[Estimated Actual Expenditure Quantitative Percentage Increase]]+Table_57[[#This Row],[Estimated Actual Qualitative Percentage of Improved Services]]</f>
        <v>#DIV/0!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hidden="1" customHeight="1" x14ac:dyDescent="0.2">
      <c r="A41" s="30" t="str">
        <f>IF('Data Entry Table'!A39="","",'Data Entry Table'!A39)</f>
        <v/>
      </c>
      <c r="B41" s="30" t="str">
        <f>IF('Data Entry Table'!B39="","",'Data Entry Table'!B39)</f>
        <v/>
      </c>
      <c r="C41" s="32" t="str">
        <f>IF('Data Entry Table'!C39="","",'Data Entry Table'!C39)</f>
        <v/>
      </c>
      <c r="D41" s="30" t="str">
        <f>IF('Data Entry Table'!E39="","",'Data Entry Table'!E39)</f>
        <v/>
      </c>
      <c r="E41" s="22">
        <f>'Data Entry Table'!L39</f>
        <v>0</v>
      </c>
      <c r="F41" s="22">
        <v>0</v>
      </c>
      <c r="G41" s="42" t="e">
        <f>IF(Table_57[Contributed to Increased or Improved Services?]="No",0%,Table_57[[#This Row],[Estimated Actual Expenditures for Contributing Actions]]/$D$5)</f>
        <v>#DIV/0!</v>
      </c>
      <c r="H41" s="68">
        <f>'Data Entry Table'!Q39</f>
        <v>0</v>
      </c>
      <c r="I41" s="43" t="e">
        <f>IF(Table_57[[#This Row],[Estimated Actual Expenditure Quantitative Percentage Increase]]=0,IF(Table_57[[#This Row],[Planned Qualitative Percentage of Improved Services]]=0,0%,""),0%)</f>
        <v>#DIV/0!</v>
      </c>
      <c r="J41" s="43" t="e">
        <f>Table_57[[#This Row],[Estimated Actual Expenditure Quantitative Percentage Increase]]+Table_57[[#This Row],[Estimated Actual Qualitative Percentage of Improved Services]]</f>
        <v>#DIV/0!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hidden="1" customHeight="1" x14ac:dyDescent="0.2">
      <c r="A42" s="30" t="str">
        <f>IF('Data Entry Table'!A40="","",'Data Entry Table'!A40)</f>
        <v/>
      </c>
      <c r="B42" s="30" t="str">
        <f>IF('Data Entry Table'!B40="","",'Data Entry Table'!B40)</f>
        <v/>
      </c>
      <c r="C42" s="32" t="str">
        <f>IF('Data Entry Table'!C40="","",'Data Entry Table'!C40)</f>
        <v/>
      </c>
      <c r="D42" s="30" t="str">
        <f>IF('Data Entry Table'!E40="","",'Data Entry Table'!E40)</f>
        <v/>
      </c>
      <c r="E42" s="22">
        <f>'Data Entry Table'!L40</f>
        <v>0</v>
      </c>
      <c r="F42" s="22">
        <v>0</v>
      </c>
      <c r="G42" s="42" t="e">
        <f>IF(Table_57[Contributed to Increased or Improved Services?]="No",0%,Table_57[[#This Row],[Estimated Actual Expenditures for Contributing Actions]]/$D$5)</f>
        <v>#DIV/0!</v>
      </c>
      <c r="H42" s="68">
        <f>'Data Entry Table'!Q40</f>
        <v>0</v>
      </c>
      <c r="I42" s="43" t="e">
        <f>IF(Table_57[[#This Row],[Estimated Actual Expenditure Quantitative Percentage Increase]]=0,IF(Table_57[[#This Row],[Planned Qualitative Percentage of Improved Services]]=0,0%,""),0%)</f>
        <v>#DIV/0!</v>
      </c>
      <c r="J42" s="43" t="e">
        <f>Table_57[[#This Row],[Estimated Actual Expenditure Quantitative Percentage Increase]]+Table_57[[#This Row],[Estimated Actual Qualitative Percentage of Improved Services]]</f>
        <v>#DIV/0!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hidden="1" customHeight="1" x14ac:dyDescent="0.2">
      <c r="A43" s="30" t="str">
        <f>IF('Data Entry Table'!A41="","",'Data Entry Table'!A41)</f>
        <v/>
      </c>
      <c r="B43" s="30" t="str">
        <f>IF('Data Entry Table'!B41="","",'Data Entry Table'!B41)</f>
        <v/>
      </c>
      <c r="C43" s="32" t="str">
        <f>IF('Data Entry Table'!C41="","",'Data Entry Table'!C41)</f>
        <v/>
      </c>
      <c r="D43" s="30" t="str">
        <f>IF('Data Entry Table'!E41="","",'Data Entry Table'!E41)</f>
        <v/>
      </c>
      <c r="E43" s="22">
        <f>'Data Entry Table'!L41</f>
        <v>0</v>
      </c>
      <c r="F43" s="22">
        <v>0</v>
      </c>
      <c r="G43" s="42" t="e">
        <f>IF(Table_57[Contributed to Increased or Improved Services?]="No",0%,Table_57[[#This Row],[Estimated Actual Expenditures for Contributing Actions]]/$D$5)</f>
        <v>#DIV/0!</v>
      </c>
      <c r="H43" s="68">
        <f>'Data Entry Table'!Q41</f>
        <v>0</v>
      </c>
      <c r="I43" s="43" t="e">
        <f>IF(Table_57[[#This Row],[Estimated Actual Expenditure Quantitative Percentage Increase]]=0,IF(Table_57[[#This Row],[Planned Qualitative Percentage of Improved Services]]=0,0%,""),0%)</f>
        <v>#DIV/0!</v>
      </c>
      <c r="J43" s="43" t="e">
        <f>Table_57[[#This Row],[Estimated Actual Expenditure Quantitative Percentage Increase]]+Table_57[[#This Row],[Estimated Actual Qualitative Percentage of Improved Services]]</f>
        <v>#DIV/0!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hidden="1" customHeight="1" x14ac:dyDescent="0.2">
      <c r="A44" s="30" t="str">
        <f>IF('Data Entry Table'!A42="","",'Data Entry Table'!A42)</f>
        <v/>
      </c>
      <c r="B44" s="30" t="str">
        <f>IF('Data Entry Table'!B42="","",'Data Entry Table'!B42)</f>
        <v/>
      </c>
      <c r="C44" s="32" t="str">
        <f>IF('Data Entry Table'!C42="","",'Data Entry Table'!C42)</f>
        <v/>
      </c>
      <c r="D44" s="30" t="str">
        <f>IF('Data Entry Table'!E42="","",'Data Entry Table'!E42)</f>
        <v/>
      </c>
      <c r="E44" s="22">
        <f>'Data Entry Table'!L42</f>
        <v>0</v>
      </c>
      <c r="F44" s="22">
        <v>0</v>
      </c>
      <c r="G44" s="42" t="e">
        <f>IF(Table_57[Contributed to Increased or Improved Services?]="No",0%,Table_57[[#This Row],[Estimated Actual Expenditures for Contributing Actions]]/$D$5)</f>
        <v>#DIV/0!</v>
      </c>
      <c r="H44" s="68">
        <f>'Data Entry Table'!Q42</f>
        <v>0</v>
      </c>
      <c r="I44" s="43" t="e">
        <f>IF(Table_57[[#This Row],[Estimated Actual Expenditure Quantitative Percentage Increase]]=0,IF(Table_57[[#This Row],[Planned Qualitative Percentage of Improved Services]]=0,0%,""),0%)</f>
        <v>#DIV/0!</v>
      </c>
      <c r="J44" s="43" t="e">
        <f>Table_57[[#This Row],[Estimated Actual Expenditure Quantitative Percentage Increase]]+Table_57[[#This Row],[Estimated Actual Qualitative Percentage of Improved Services]]</f>
        <v>#DIV/0!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hidden="1" customHeight="1" x14ac:dyDescent="0.2">
      <c r="A45" s="30" t="str">
        <f>IF('Data Entry Table'!A43="","",'Data Entry Table'!A43)</f>
        <v/>
      </c>
      <c r="B45" s="30" t="str">
        <f>IF('Data Entry Table'!B43="","",'Data Entry Table'!B43)</f>
        <v/>
      </c>
      <c r="C45" s="32" t="str">
        <f>IF('Data Entry Table'!C43="","",'Data Entry Table'!C43)</f>
        <v/>
      </c>
      <c r="D45" s="30" t="str">
        <f>IF('Data Entry Table'!E43="","",'Data Entry Table'!E43)</f>
        <v/>
      </c>
      <c r="E45" s="22">
        <f>'Data Entry Table'!L43</f>
        <v>0</v>
      </c>
      <c r="F45" s="22">
        <v>0</v>
      </c>
      <c r="G45" s="42" t="e">
        <f>IF(Table_57[Contributed to Increased or Improved Services?]="No",0%,Table_57[[#This Row],[Estimated Actual Expenditures for Contributing Actions]]/$D$5)</f>
        <v>#DIV/0!</v>
      </c>
      <c r="H45" s="68">
        <f>'Data Entry Table'!Q43</f>
        <v>0</v>
      </c>
      <c r="I45" s="43" t="e">
        <f>IF(Table_57[[#This Row],[Estimated Actual Expenditure Quantitative Percentage Increase]]=0,IF(Table_57[[#This Row],[Planned Qualitative Percentage of Improved Services]]=0,0%,""),0%)</f>
        <v>#DIV/0!</v>
      </c>
      <c r="J45" s="43" t="e">
        <f>Table_57[[#This Row],[Estimated Actual Expenditure Quantitative Percentage Increase]]+Table_57[[#This Row],[Estimated Actual Qualitative Percentage of Improved Services]]</f>
        <v>#DIV/0!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hidden="1" customHeight="1" x14ac:dyDescent="0.2">
      <c r="A46" s="30" t="str">
        <f>IF('Data Entry Table'!A44="","",'Data Entry Table'!A44)</f>
        <v/>
      </c>
      <c r="B46" s="30" t="str">
        <f>IF('Data Entry Table'!B44="","",'Data Entry Table'!B44)</f>
        <v/>
      </c>
      <c r="C46" s="32" t="str">
        <f>IF('Data Entry Table'!C44="","",'Data Entry Table'!C44)</f>
        <v/>
      </c>
      <c r="D46" s="30" t="str">
        <f>IF('Data Entry Table'!E44="","",'Data Entry Table'!E44)</f>
        <v/>
      </c>
      <c r="E46" s="22">
        <f>'Data Entry Table'!L44</f>
        <v>0</v>
      </c>
      <c r="F46" s="22">
        <v>0</v>
      </c>
      <c r="G46" s="42" t="e">
        <f>IF(Table_57[Contributed to Increased or Improved Services?]="No",0%,Table_57[[#This Row],[Estimated Actual Expenditures for Contributing Actions]]/$D$5)</f>
        <v>#DIV/0!</v>
      </c>
      <c r="H46" s="68">
        <f>'Data Entry Table'!Q44</f>
        <v>0</v>
      </c>
      <c r="I46" s="43" t="e">
        <f>IF(Table_57[[#This Row],[Estimated Actual Expenditure Quantitative Percentage Increase]]=0,IF(Table_57[[#This Row],[Planned Qualitative Percentage of Improved Services]]=0,0%,""),0%)</f>
        <v>#DIV/0!</v>
      </c>
      <c r="J46" s="43" t="e">
        <f>Table_57[[#This Row],[Estimated Actual Expenditure Quantitative Percentage Increase]]+Table_57[[#This Row],[Estimated Actual Qualitative Percentage of Improved Services]]</f>
        <v>#DIV/0!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hidden="1" customHeight="1" x14ac:dyDescent="0.2">
      <c r="A47" s="30" t="str">
        <f>IF('Data Entry Table'!A45="","",'Data Entry Table'!A45)</f>
        <v/>
      </c>
      <c r="B47" s="30" t="str">
        <f>IF('Data Entry Table'!B45="","",'Data Entry Table'!B45)</f>
        <v/>
      </c>
      <c r="C47" s="32" t="str">
        <f>IF('Data Entry Table'!C45="","",'Data Entry Table'!C45)</f>
        <v/>
      </c>
      <c r="D47" s="30" t="str">
        <f>IF('Data Entry Table'!E45="","",'Data Entry Table'!E45)</f>
        <v/>
      </c>
      <c r="E47" s="22">
        <f>'Data Entry Table'!L45</f>
        <v>0</v>
      </c>
      <c r="F47" s="22">
        <v>0</v>
      </c>
      <c r="G47" s="42" t="e">
        <f>IF(Table_57[Contributed to Increased or Improved Services?]="No",0%,Table_57[[#This Row],[Estimated Actual Expenditures for Contributing Actions]]/$D$5)</f>
        <v>#DIV/0!</v>
      </c>
      <c r="H47" s="68">
        <f>'Data Entry Table'!Q45</f>
        <v>0</v>
      </c>
      <c r="I47" s="43" t="e">
        <f>IF(Table_57[[#This Row],[Estimated Actual Expenditure Quantitative Percentage Increase]]=0,IF(Table_57[[#This Row],[Planned Qualitative Percentage of Improved Services]]=0,0%,""),0%)</f>
        <v>#DIV/0!</v>
      </c>
      <c r="J47" s="43" t="e">
        <f>Table_57[[#This Row],[Estimated Actual Expenditure Quantitative Percentage Increase]]+Table_57[[#This Row],[Estimated Actual Qualitative Percentage of Improved Services]]</f>
        <v>#DIV/0!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hidden="1" customHeight="1" x14ac:dyDescent="0.2">
      <c r="A48" s="30" t="str">
        <f>IF('Data Entry Table'!A46="","",'Data Entry Table'!A46)</f>
        <v/>
      </c>
      <c r="B48" s="30" t="str">
        <f>IF('Data Entry Table'!B46="","",'Data Entry Table'!B46)</f>
        <v/>
      </c>
      <c r="C48" s="32" t="str">
        <f>IF('Data Entry Table'!C46="","",'Data Entry Table'!C46)</f>
        <v/>
      </c>
      <c r="D48" s="30" t="str">
        <f>IF('Data Entry Table'!E46="","",'Data Entry Table'!E46)</f>
        <v/>
      </c>
      <c r="E48" s="22">
        <f>'Data Entry Table'!L46</f>
        <v>0</v>
      </c>
      <c r="F48" s="22">
        <v>0</v>
      </c>
      <c r="G48" s="42" t="e">
        <f>IF(Table_57[Contributed to Increased or Improved Services?]="No",0%,Table_57[[#This Row],[Estimated Actual Expenditures for Contributing Actions]]/$D$5)</f>
        <v>#DIV/0!</v>
      </c>
      <c r="H48" s="68">
        <f>'Data Entry Table'!Q46</f>
        <v>0</v>
      </c>
      <c r="I48" s="43" t="e">
        <f>IF(Table_57[[#This Row],[Estimated Actual Expenditure Quantitative Percentage Increase]]=0,IF(Table_57[[#This Row],[Planned Qualitative Percentage of Improved Services]]=0,0%,""),0%)</f>
        <v>#DIV/0!</v>
      </c>
      <c r="J48" s="43" t="e">
        <f>Table_57[[#This Row],[Estimated Actual Expenditure Quantitative Percentage Increase]]+Table_57[[#This Row],[Estimated Actual Qualitative Percentage of Improved Services]]</f>
        <v>#DIV/0!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hidden="1" customHeight="1" x14ac:dyDescent="0.2">
      <c r="A49" s="30" t="str">
        <f>IF('Data Entry Table'!A47="","",'Data Entry Table'!A47)</f>
        <v/>
      </c>
      <c r="B49" s="30" t="str">
        <f>IF('Data Entry Table'!B47="","",'Data Entry Table'!B47)</f>
        <v/>
      </c>
      <c r="C49" s="32" t="str">
        <f>IF('Data Entry Table'!C47="","",'Data Entry Table'!C47)</f>
        <v/>
      </c>
      <c r="D49" s="30" t="str">
        <f>IF('Data Entry Table'!E47="","",'Data Entry Table'!E47)</f>
        <v/>
      </c>
      <c r="E49" s="22">
        <f>'Data Entry Table'!L47</f>
        <v>0</v>
      </c>
      <c r="F49" s="22">
        <v>0</v>
      </c>
      <c r="G49" s="42" t="e">
        <f>IF(Table_57[Contributed to Increased or Improved Services?]="No",0%,Table_57[[#This Row],[Estimated Actual Expenditures for Contributing Actions]]/$D$5)</f>
        <v>#DIV/0!</v>
      </c>
      <c r="H49" s="68">
        <f>'Data Entry Table'!Q47</f>
        <v>0</v>
      </c>
      <c r="I49" s="43" t="e">
        <f>IF(Table_57[[#This Row],[Estimated Actual Expenditure Quantitative Percentage Increase]]=0,IF(Table_57[[#This Row],[Planned Qualitative Percentage of Improved Services]]=0,0%,""),0%)</f>
        <v>#DIV/0!</v>
      </c>
      <c r="J49" s="43" t="e">
        <f>Table_57[[#This Row],[Estimated Actual Expenditure Quantitative Percentage Increase]]+Table_57[[#This Row],[Estimated Actual Qualitative Percentage of Improved Services]]</f>
        <v>#DIV/0!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hidden="1" customHeight="1" x14ac:dyDescent="0.2">
      <c r="A50" s="30" t="str">
        <f>IF('Data Entry Table'!A48="","",'Data Entry Table'!A48)</f>
        <v/>
      </c>
      <c r="B50" s="30" t="str">
        <f>IF('Data Entry Table'!B48="","",'Data Entry Table'!B48)</f>
        <v/>
      </c>
      <c r="C50" s="32" t="str">
        <f>IF('Data Entry Table'!C48="","",'Data Entry Table'!C48)</f>
        <v/>
      </c>
      <c r="D50" s="30" t="str">
        <f>IF('Data Entry Table'!E48="","",'Data Entry Table'!E48)</f>
        <v/>
      </c>
      <c r="E50" s="22">
        <f>'Data Entry Table'!L48</f>
        <v>0</v>
      </c>
      <c r="F50" s="22">
        <v>0</v>
      </c>
      <c r="G50" s="42" t="e">
        <f>IF(Table_57[Contributed to Increased or Improved Services?]="No",0%,Table_57[[#This Row],[Estimated Actual Expenditures for Contributing Actions]]/$D$5)</f>
        <v>#DIV/0!</v>
      </c>
      <c r="H50" s="68">
        <f>'Data Entry Table'!Q48</f>
        <v>0</v>
      </c>
      <c r="I50" s="43" t="e">
        <f>IF(Table_57[[#This Row],[Estimated Actual Expenditure Quantitative Percentage Increase]]=0,IF(Table_57[[#This Row],[Planned Qualitative Percentage of Improved Services]]=0,0%,""),0%)</f>
        <v>#DIV/0!</v>
      </c>
      <c r="J50" s="43" t="e">
        <f>Table_57[[#This Row],[Estimated Actual Expenditure Quantitative Percentage Increase]]+Table_57[[#This Row],[Estimated Actual Qualitative Percentage of Improved Services]]</f>
        <v>#DIV/0!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hidden="1" customHeight="1" x14ac:dyDescent="0.2">
      <c r="A51" s="30" t="str">
        <f>IF('Data Entry Table'!A49="","",'Data Entry Table'!A49)</f>
        <v/>
      </c>
      <c r="B51" s="30" t="str">
        <f>IF('Data Entry Table'!B49="","",'Data Entry Table'!B49)</f>
        <v/>
      </c>
      <c r="C51" s="32" t="str">
        <f>IF('Data Entry Table'!C49="","",'Data Entry Table'!C49)</f>
        <v/>
      </c>
      <c r="D51" s="30" t="str">
        <f>IF('Data Entry Table'!E49="","",'Data Entry Table'!E49)</f>
        <v/>
      </c>
      <c r="E51" s="22">
        <f>'Data Entry Table'!L49</f>
        <v>0</v>
      </c>
      <c r="F51" s="22">
        <v>0</v>
      </c>
      <c r="G51" s="42" t="e">
        <f>IF(Table_57[Contributed to Increased or Improved Services?]="No",0%,Table_57[[#This Row],[Estimated Actual Expenditures for Contributing Actions]]/$D$5)</f>
        <v>#DIV/0!</v>
      </c>
      <c r="H51" s="68">
        <f>'Data Entry Table'!Q49</f>
        <v>0</v>
      </c>
      <c r="I51" s="43" t="e">
        <f>IF(Table_57[[#This Row],[Estimated Actual Expenditure Quantitative Percentage Increase]]=0,IF(Table_57[[#This Row],[Planned Qualitative Percentage of Improved Services]]=0,0%,""),0%)</f>
        <v>#DIV/0!</v>
      </c>
      <c r="J51" s="43" t="e">
        <f>Table_57[[#This Row],[Estimated Actual Expenditure Quantitative Percentage Increase]]+Table_57[[#This Row],[Estimated Actual Qualitative Percentage of Improved Services]]</f>
        <v>#DIV/0!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hidden="1" customHeight="1" x14ac:dyDescent="0.2">
      <c r="A52" s="30" t="str">
        <f>IF('Data Entry Table'!A50="","",'Data Entry Table'!A50)</f>
        <v/>
      </c>
      <c r="B52" s="30" t="str">
        <f>IF('Data Entry Table'!B50="","",'Data Entry Table'!B50)</f>
        <v/>
      </c>
      <c r="C52" s="32" t="str">
        <f>IF('Data Entry Table'!C50="","",'Data Entry Table'!C50)</f>
        <v/>
      </c>
      <c r="D52" s="30" t="str">
        <f>IF('Data Entry Table'!E50="","",'Data Entry Table'!E50)</f>
        <v/>
      </c>
      <c r="E52" s="22">
        <f>'Data Entry Table'!L50</f>
        <v>0</v>
      </c>
      <c r="F52" s="22">
        <v>0</v>
      </c>
      <c r="G52" s="42" t="e">
        <f>IF(Table_57[Contributed to Increased or Improved Services?]="No",0%,Table_57[[#This Row],[Estimated Actual Expenditures for Contributing Actions]]/$D$5)</f>
        <v>#DIV/0!</v>
      </c>
      <c r="H52" s="68">
        <f>'Data Entry Table'!Q50</f>
        <v>0</v>
      </c>
      <c r="I52" s="43" t="e">
        <f>IF(Table_57[[#This Row],[Estimated Actual Expenditure Quantitative Percentage Increase]]=0,IF(Table_57[[#This Row],[Planned Qualitative Percentage of Improved Services]]=0,0%,""),0%)</f>
        <v>#DIV/0!</v>
      </c>
      <c r="J52" s="43" t="e">
        <f>Table_57[[#This Row],[Estimated Actual Expenditure Quantitative Percentage Increase]]+Table_57[[#This Row],[Estimated Actual Qualitative Percentage of Improved Services]]</f>
        <v>#DIV/0!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hidden="1" customHeight="1" x14ac:dyDescent="0.2">
      <c r="A53" s="30" t="str">
        <f>IF('Data Entry Table'!A51="","",'Data Entry Table'!A51)</f>
        <v/>
      </c>
      <c r="B53" s="30" t="str">
        <f>IF('Data Entry Table'!B51="","",'Data Entry Table'!B51)</f>
        <v/>
      </c>
      <c r="C53" s="32" t="str">
        <f>IF('Data Entry Table'!C51="","",'Data Entry Table'!C51)</f>
        <v/>
      </c>
      <c r="D53" s="30" t="str">
        <f>IF('Data Entry Table'!E51="","",'Data Entry Table'!E51)</f>
        <v/>
      </c>
      <c r="E53" s="22">
        <f>'Data Entry Table'!L51</f>
        <v>0</v>
      </c>
      <c r="F53" s="22">
        <v>0</v>
      </c>
      <c r="G53" s="42" t="e">
        <f>IF(Table_57[Contributed to Increased or Improved Services?]="No",0%,Table_57[[#This Row],[Estimated Actual Expenditures for Contributing Actions]]/$D$5)</f>
        <v>#DIV/0!</v>
      </c>
      <c r="H53" s="68">
        <f>'Data Entry Table'!Q51</f>
        <v>0</v>
      </c>
      <c r="I53" s="43" t="e">
        <f>IF(Table_57[[#This Row],[Estimated Actual Expenditure Quantitative Percentage Increase]]=0,IF(Table_57[[#This Row],[Planned Qualitative Percentage of Improved Services]]=0,0%,""),0%)</f>
        <v>#DIV/0!</v>
      </c>
      <c r="J53" s="43" t="e">
        <f>Table_57[[#This Row],[Estimated Actual Expenditure Quantitative Percentage Increase]]+Table_57[[#This Row],[Estimated Actual Qualitative Percentage of Improved Services]]</f>
        <v>#DIV/0!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hidden="1" customHeight="1" x14ac:dyDescent="0.2">
      <c r="A54" s="30" t="str">
        <f>IF('Data Entry Table'!A52="","",'Data Entry Table'!A52)</f>
        <v/>
      </c>
      <c r="B54" s="30" t="str">
        <f>IF('Data Entry Table'!B52="","",'Data Entry Table'!B52)</f>
        <v/>
      </c>
      <c r="C54" s="32" t="str">
        <f>IF('Data Entry Table'!C52="","",'Data Entry Table'!C52)</f>
        <v/>
      </c>
      <c r="D54" s="30" t="str">
        <f>IF('Data Entry Table'!E52="","",'Data Entry Table'!E52)</f>
        <v/>
      </c>
      <c r="E54" s="22">
        <f>'Data Entry Table'!L52</f>
        <v>0</v>
      </c>
      <c r="F54" s="22">
        <v>0</v>
      </c>
      <c r="G54" s="42" t="e">
        <f>IF(Table_57[Contributed to Increased or Improved Services?]="No",0%,Table_57[[#This Row],[Estimated Actual Expenditures for Contributing Actions]]/$D$5)</f>
        <v>#DIV/0!</v>
      </c>
      <c r="H54" s="68">
        <f>'Data Entry Table'!Q52</f>
        <v>0</v>
      </c>
      <c r="I54" s="43" t="e">
        <f>IF(Table_57[[#This Row],[Estimated Actual Expenditure Quantitative Percentage Increase]]=0,IF(Table_57[[#This Row],[Planned Qualitative Percentage of Improved Services]]=0,0%,""),0%)</f>
        <v>#DIV/0!</v>
      </c>
      <c r="J54" s="43" t="e">
        <f>Table_57[[#This Row],[Estimated Actual Expenditure Quantitative Percentage Increase]]+Table_57[[#This Row],[Estimated Actual Qualitative Percentage of Improved Services]]</f>
        <v>#DIV/0!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hidden="1" customHeight="1" x14ac:dyDescent="0.2">
      <c r="A55" s="30" t="str">
        <f>IF('Data Entry Table'!A53="","",'Data Entry Table'!A53)</f>
        <v/>
      </c>
      <c r="B55" s="30" t="str">
        <f>IF('Data Entry Table'!B53="","",'Data Entry Table'!B53)</f>
        <v/>
      </c>
      <c r="C55" s="32" t="str">
        <f>IF('Data Entry Table'!C53="","",'Data Entry Table'!C53)</f>
        <v/>
      </c>
      <c r="D55" s="30" t="str">
        <f>IF('Data Entry Table'!E53="","",'Data Entry Table'!E53)</f>
        <v/>
      </c>
      <c r="E55" s="22">
        <f>'Data Entry Table'!L53</f>
        <v>0</v>
      </c>
      <c r="F55" s="22">
        <v>0</v>
      </c>
      <c r="G55" s="42" t="e">
        <f>IF(Table_57[Contributed to Increased or Improved Services?]="No",0%,Table_57[[#This Row],[Estimated Actual Expenditures for Contributing Actions]]/$D$5)</f>
        <v>#DIV/0!</v>
      </c>
      <c r="H55" s="68">
        <f>'Data Entry Table'!Q53</f>
        <v>0</v>
      </c>
      <c r="I55" s="43" t="e">
        <f>IF(Table_57[[#This Row],[Estimated Actual Expenditure Quantitative Percentage Increase]]=0,IF(Table_57[[#This Row],[Planned Qualitative Percentage of Improved Services]]=0,0%,""),0%)</f>
        <v>#DIV/0!</v>
      </c>
      <c r="J55" s="43" t="e">
        <f>Table_57[[#This Row],[Estimated Actual Expenditure Quantitative Percentage Increase]]+Table_57[[#This Row],[Estimated Actual Qualitative Percentage of Improved Services]]</f>
        <v>#DIV/0!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hidden="1" customHeight="1" x14ac:dyDescent="0.2">
      <c r="A56" s="30" t="str">
        <f>IF('Data Entry Table'!A54="","",'Data Entry Table'!A54)</f>
        <v/>
      </c>
      <c r="B56" s="30" t="str">
        <f>IF('Data Entry Table'!B54="","",'Data Entry Table'!B54)</f>
        <v/>
      </c>
      <c r="C56" s="32" t="str">
        <f>IF('Data Entry Table'!C54="","",'Data Entry Table'!C54)</f>
        <v/>
      </c>
      <c r="D56" s="30" t="str">
        <f>IF('Data Entry Table'!E54="","",'Data Entry Table'!E54)</f>
        <v/>
      </c>
      <c r="E56" s="22">
        <f>'Data Entry Table'!L54</f>
        <v>0</v>
      </c>
      <c r="F56" s="22">
        <v>0</v>
      </c>
      <c r="G56" s="42" t="e">
        <f>IF(Table_57[Contributed to Increased or Improved Services?]="No",0%,Table_57[[#This Row],[Estimated Actual Expenditures for Contributing Actions]]/$D$5)</f>
        <v>#DIV/0!</v>
      </c>
      <c r="H56" s="68">
        <f>'Data Entry Table'!Q54</f>
        <v>0</v>
      </c>
      <c r="I56" s="43" t="e">
        <f>IF(Table_57[[#This Row],[Estimated Actual Expenditure Quantitative Percentage Increase]]=0,IF(Table_57[[#This Row],[Planned Qualitative Percentage of Improved Services]]=0,0%,""),0%)</f>
        <v>#DIV/0!</v>
      </c>
      <c r="J56" s="43" t="e">
        <f>Table_57[[#This Row],[Estimated Actual Expenditure Quantitative Percentage Increase]]+Table_57[[#This Row],[Estimated Actual Qualitative Percentage of Improved Services]]</f>
        <v>#DIV/0!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hidden="1" customHeight="1" x14ac:dyDescent="0.2">
      <c r="A57" s="30" t="str">
        <f>IF('Data Entry Table'!A55="","",'Data Entry Table'!A55)</f>
        <v/>
      </c>
      <c r="B57" s="30" t="str">
        <f>IF('Data Entry Table'!B55="","",'Data Entry Table'!B55)</f>
        <v/>
      </c>
      <c r="C57" s="32" t="str">
        <f>IF('Data Entry Table'!C55="","",'Data Entry Table'!C55)</f>
        <v/>
      </c>
      <c r="D57" s="30" t="str">
        <f>IF('Data Entry Table'!E55="","",'Data Entry Table'!E55)</f>
        <v/>
      </c>
      <c r="E57" s="22">
        <f>'Data Entry Table'!L55</f>
        <v>0</v>
      </c>
      <c r="F57" s="22">
        <v>0</v>
      </c>
      <c r="G57" s="42" t="e">
        <f>IF(Table_57[Contributed to Increased or Improved Services?]="No",0%,Table_57[[#This Row],[Estimated Actual Expenditures for Contributing Actions]]/$D$5)</f>
        <v>#DIV/0!</v>
      </c>
      <c r="H57" s="68">
        <f>'Data Entry Table'!Q55</f>
        <v>0</v>
      </c>
      <c r="I57" s="43" t="e">
        <f>IF(Table_57[[#This Row],[Estimated Actual Expenditure Quantitative Percentage Increase]]=0,IF(Table_57[[#This Row],[Planned Qualitative Percentage of Improved Services]]=0,0%,""),0%)</f>
        <v>#DIV/0!</v>
      </c>
      <c r="J57" s="43" t="e">
        <f>Table_57[[#This Row],[Estimated Actual Expenditure Quantitative Percentage Increase]]+Table_57[[#This Row],[Estimated Actual Qualitative Percentage of Improved Services]]</f>
        <v>#DIV/0!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hidden="1" customHeight="1" x14ac:dyDescent="0.2">
      <c r="A58" s="30" t="str">
        <f>IF('Data Entry Table'!A56="","",'Data Entry Table'!A56)</f>
        <v/>
      </c>
      <c r="B58" s="30" t="str">
        <f>IF('Data Entry Table'!B56="","",'Data Entry Table'!B56)</f>
        <v/>
      </c>
      <c r="C58" s="32" t="str">
        <f>IF('Data Entry Table'!C56="","",'Data Entry Table'!C56)</f>
        <v/>
      </c>
      <c r="D58" s="30" t="str">
        <f>IF('Data Entry Table'!E56="","",'Data Entry Table'!E56)</f>
        <v/>
      </c>
      <c r="E58" s="22">
        <f>'Data Entry Table'!L56</f>
        <v>0</v>
      </c>
      <c r="F58" s="22">
        <v>0</v>
      </c>
      <c r="G58" s="42" t="e">
        <f>IF(Table_57[Contributed to Increased or Improved Services?]="No",0%,Table_57[[#This Row],[Estimated Actual Expenditures for Contributing Actions]]/$D$5)</f>
        <v>#DIV/0!</v>
      </c>
      <c r="H58" s="68">
        <f>'Data Entry Table'!Q56</f>
        <v>0</v>
      </c>
      <c r="I58" s="43" t="e">
        <f>IF(Table_57[[#This Row],[Estimated Actual Expenditure Quantitative Percentage Increase]]=0,IF(Table_57[[#This Row],[Planned Qualitative Percentage of Improved Services]]=0,0%,""),0%)</f>
        <v>#DIV/0!</v>
      </c>
      <c r="J58" s="43" t="e">
        <f>Table_57[[#This Row],[Estimated Actual Expenditure Quantitative Percentage Increase]]+Table_57[[#This Row],[Estimated Actual Qualitative Percentage of Improved Services]]</f>
        <v>#DIV/0!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hidden="1" customHeight="1" x14ac:dyDescent="0.2">
      <c r="A59" s="30" t="str">
        <f>IF('Data Entry Table'!A57="","",'Data Entry Table'!A57)</f>
        <v/>
      </c>
      <c r="B59" s="30" t="str">
        <f>IF('Data Entry Table'!B57="","",'Data Entry Table'!B57)</f>
        <v/>
      </c>
      <c r="C59" s="32" t="str">
        <f>IF('Data Entry Table'!C57="","",'Data Entry Table'!C57)</f>
        <v/>
      </c>
      <c r="D59" s="30" t="str">
        <f>IF('Data Entry Table'!E57="","",'Data Entry Table'!E57)</f>
        <v/>
      </c>
      <c r="E59" s="22">
        <f>'Data Entry Table'!L57</f>
        <v>0</v>
      </c>
      <c r="F59" s="22">
        <v>0</v>
      </c>
      <c r="G59" s="42" t="e">
        <f>IF(Table_57[Contributed to Increased or Improved Services?]="No",0%,Table_57[[#This Row],[Estimated Actual Expenditures for Contributing Actions]]/$D$5)</f>
        <v>#DIV/0!</v>
      </c>
      <c r="H59" s="68">
        <f>'Data Entry Table'!Q57</f>
        <v>0</v>
      </c>
      <c r="I59" s="43" t="e">
        <f>IF(Table_57[[#This Row],[Estimated Actual Expenditure Quantitative Percentage Increase]]=0,IF(Table_57[[#This Row],[Planned Qualitative Percentage of Improved Services]]=0,0%,""),0%)</f>
        <v>#DIV/0!</v>
      </c>
      <c r="J59" s="43" t="e">
        <f>Table_57[[#This Row],[Estimated Actual Expenditure Quantitative Percentage Increase]]+Table_57[[#This Row],[Estimated Actual Qualitative Percentage of Improved Services]]</f>
        <v>#DIV/0!</v>
      </c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hidden="1" customHeight="1" x14ac:dyDescent="0.2">
      <c r="A60" s="30" t="str">
        <f>IF('Data Entry Table'!A58="","",'Data Entry Table'!A58)</f>
        <v/>
      </c>
      <c r="B60" s="30" t="str">
        <f>IF('Data Entry Table'!B58="","",'Data Entry Table'!B58)</f>
        <v/>
      </c>
      <c r="C60" s="32" t="str">
        <f>IF('Data Entry Table'!C58="","",'Data Entry Table'!C58)</f>
        <v/>
      </c>
      <c r="D60" s="30" t="str">
        <f>IF('Data Entry Table'!E58="","",'Data Entry Table'!E58)</f>
        <v/>
      </c>
      <c r="E60" s="22">
        <f>'Data Entry Table'!L58</f>
        <v>0</v>
      </c>
      <c r="F60" s="22">
        <v>0</v>
      </c>
      <c r="G60" s="42" t="e">
        <f>IF(Table_57[Contributed to Increased or Improved Services?]="No",0%,Table_57[[#This Row],[Estimated Actual Expenditures for Contributing Actions]]/$D$5)</f>
        <v>#DIV/0!</v>
      </c>
      <c r="H60" s="68">
        <f>'Data Entry Table'!Q58</f>
        <v>0</v>
      </c>
      <c r="I60" s="43" t="e">
        <f>IF(Table_57[[#This Row],[Estimated Actual Expenditure Quantitative Percentage Increase]]=0,IF(Table_57[[#This Row],[Planned Qualitative Percentage of Improved Services]]=0,0%,""),0%)</f>
        <v>#DIV/0!</v>
      </c>
      <c r="J60" s="43" t="e">
        <f>Table_57[[#This Row],[Estimated Actual Expenditure Quantitative Percentage Increase]]+Table_57[[#This Row],[Estimated Actual Qualitative Percentage of Improved Services]]</f>
        <v>#DIV/0!</v>
      </c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hidden="1" customHeight="1" x14ac:dyDescent="0.2">
      <c r="A61" s="30" t="str">
        <f>IF('Data Entry Table'!A59="","",'Data Entry Table'!A59)</f>
        <v/>
      </c>
      <c r="B61" s="30" t="str">
        <f>IF('Data Entry Table'!B59="","",'Data Entry Table'!B59)</f>
        <v/>
      </c>
      <c r="C61" s="32" t="str">
        <f>IF('Data Entry Table'!C59="","",'Data Entry Table'!C59)</f>
        <v/>
      </c>
      <c r="D61" s="30" t="str">
        <f>IF('Data Entry Table'!E59="","",'Data Entry Table'!E59)</f>
        <v/>
      </c>
      <c r="E61" s="22">
        <f>'Data Entry Table'!L59</f>
        <v>0</v>
      </c>
      <c r="F61" s="22">
        <v>0</v>
      </c>
      <c r="G61" s="42" t="e">
        <f>IF(Table_57[Contributed to Increased or Improved Services?]="No",0%,Table_57[[#This Row],[Estimated Actual Expenditures for Contributing Actions]]/$D$5)</f>
        <v>#DIV/0!</v>
      </c>
      <c r="H61" s="68">
        <f>'Data Entry Table'!Q59</f>
        <v>0</v>
      </c>
      <c r="I61" s="43" t="e">
        <f>IF(Table_57[[#This Row],[Estimated Actual Expenditure Quantitative Percentage Increase]]=0,IF(Table_57[[#This Row],[Planned Qualitative Percentage of Improved Services]]=0,0%,""),0%)</f>
        <v>#DIV/0!</v>
      </c>
      <c r="J61" s="43" t="e">
        <f>Table_57[[#This Row],[Estimated Actual Expenditure Quantitative Percentage Increase]]+Table_57[[#This Row],[Estimated Actual Qualitative Percentage of Improved Services]]</f>
        <v>#DIV/0!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hidden="1" customHeight="1" x14ac:dyDescent="0.2">
      <c r="A62" s="30" t="str">
        <f>IF('Data Entry Table'!A60="","",'Data Entry Table'!A60)</f>
        <v/>
      </c>
      <c r="B62" s="30" t="str">
        <f>IF('Data Entry Table'!B60="","",'Data Entry Table'!B60)</f>
        <v/>
      </c>
      <c r="C62" s="32" t="str">
        <f>IF('Data Entry Table'!C60="","",'Data Entry Table'!C60)</f>
        <v/>
      </c>
      <c r="D62" s="30" t="str">
        <f>IF('Data Entry Table'!E60="","",'Data Entry Table'!E60)</f>
        <v/>
      </c>
      <c r="E62" s="22">
        <f>'Data Entry Table'!L60</f>
        <v>0</v>
      </c>
      <c r="F62" s="22">
        <v>0</v>
      </c>
      <c r="G62" s="42" t="e">
        <f>IF(Table_57[Contributed to Increased or Improved Services?]="No",0%,Table_57[[#This Row],[Estimated Actual Expenditures for Contributing Actions]]/$D$5)</f>
        <v>#DIV/0!</v>
      </c>
      <c r="H62" s="68">
        <f>'Data Entry Table'!Q60</f>
        <v>0</v>
      </c>
      <c r="I62" s="43" t="e">
        <f>IF(Table_57[[#This Row],[Estimated Actual Expenditure Quantitative Percentage Increase]]=0,IF(Table_57[[#This Row],[Planned Qualitative Percentage of Improved Services]]=0,0%,""),0%)</f>
        <v>#DIV/0!</v>
      </c>
      <c r="J62" s="43" t="e">
        <f>Table_57[[#This Row],[Estimated Actual Expenditure Quantitative Percentage Increase]]+Table_57[[#This Row],[Estimated Actual Qualitative Percentage of Improved Services]]</f>
        <v>#DIV/0!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hidden="1" customHeight="1" x14ac:dyDescent="0.2">
      <c r="A63" s="30" t="str">
        <f>IF('Data Entry Table'!A61="","",'Data Entry Table'!A61)</f>
        <v/>
      </c>
      <c r="B63" s="30" t="str">
        <f>IF('Data Entry Table'!B61="","",'Data Entry Table'!B61)</f>
        <v/>
      </c>
      <c r="C63" s="32" t="str">
        <f>IF('Data Entry Table'!C61="","",'Data Entry Table'!C61)</f>
        <v/>
      </c>
      <c r="D63" s="30" t="str">
        <f>IF('Data Entry Table'!E61="","",'Data Entry Table'!E61)</f>
        <v/>
      </c>
      <c r="E63" s="22">
        <f>'Data Entry Table'!L61</f>
        <v>0</v>
      </c>
      <c r="F63" s="22">
        <v>0</v>
      </c>
      <c r="G63" s="42" t="e">
        <f>IF(Table_57[Contributed to Increased or Improved Services?]="No",0%,Table_57[[#This Row],[Estimated Actual Expenditures for Contributing Actions]]/$D$5)</f>
        <v>#DIV/0!</v>
      </c>
      <c r="H63" s="68">
        <f>'Data Entry Table'!Q61</f>
        <v>0</v>
      </c>
      <c r="I63" s="43" t="e">
        <f>IF(Table_57[[#This Row],[Estimated Actual Expenditure Quantitative Percentage Increase]]=0,IF(Table_57[[#This Row],[Planned Qualitative Percentage of Improved Services]]=0,0%,""),0%)</f>
        <v>#DIV/0!</v>
      </c>
      <c r="J63" s="43" t="e">
        <f>Table_57[[#This Row],[Estimated Actual Expenditure Quantitative Percentage Increase]]+Table_57[[#This Row],[Estimated Actual Qualitative Percentage of Improved Services]]</f>
        <v>#DIV/0!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hidden="1" customHeight="1" x14ac:dyDescent="0.2">
      <c r="A64" s="30" t="str">
        <f>IF('Data Entry Table'!A62="","",'Data Entry Table'!A62)</f>
        <v/>
      </c>
      <c r="B64" s="30" t="str">
        <f>IF('Data Entry Table'!B62="","",'Data Entry Table'!B62)</f>
        <v/>
      </c>
      <c r="C64" s="32" t="str">
        <f>IF('Data Entry Table'!C62="","",'Data Entry Table'!C62)</f>
        <v/>
      </c>
      <c r="D64" s="30" t="str">
        <f>IF('Data Entry Table'!E62="","",'Data Entry Table'!E62)</f>
        <v/>
      </c>
      <c r="E64" s="22">
        <f>'Data Entry Table'!L62</f>
        <v>0</v>
      </c>
      <c r="F64" s="22">
        <v>0</v>
      </c>
      <c r="G64" s="42" t="e">
        <f>IF(Table_57[Contributed to Increased or Improved Services?]="No",0%,Table_57[[#This Row],[Estimated Actual Expenditures for Contributing Actions]]/$D$5)</f>
        <v>#DIV/0!</v>
      </c>
      <c r="H64" s="68">
        <f>'Data Entry Table'!Q62</f>
        <v>0</v>
      </c>
      <c r="I64" s="43" t="e">
        <f>IF(Table_57[[#This Row],[Estimated Actual Expenditure Quantitative Percentage Increase]]=0,IF(Table_57[[#This Row],[Planned Qualitative Percentage of Improved Services]]=0,0%,""),0%)</f>
        <v>#DIV/0!</v>
      </c>
      <c r="J64" s="43" t="e">
        <f>Table_57[[#This Row],[Estimated Actual Expenditure Quantitative Percentage Increase]]+Table_57[[#This Row],[Estimated Actual Qualitative Percentage of Improved Services]]</f>
        <v>#DIV/0!</v>
      </c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hidden="1" customHeight="1" x14ac:dyDescent="0.2">
      <c r="A65" s="30" t="str">
        <f>IF('Data Entry Table'!A63="","",'Data Entry Table'!A63)</f>
        <v/>
      </c>
      <c r="B65" s="30" t="str">
        <f>IF('Data Entry Table'!B63="","",'Data Entry Table'!B63)</f>
        <v/>
      </c>
      <c r="C65" s="32" t="str">
        <f>IF('Data Entry Table'!C63="","",'Data Entry Table'!C63)</f>
        <v/>
      </c>
      <c r="D65" s="30" t="str">
        <f>IF('Data Entry Table'!E63="","",'Data Entry Table'!E63)</f>
        <v/>
      </c>
      <c r="E65" s="22">
        <f>'Data Entry Table'!L63</f>
        <v>0</v>
      </c>
      <c r="F65" s="22">
        <v>0</v>
      </c>
      <c r="G65" s="42" t="e">
        <f>IF(Table_57[Contributed to Increased or Improved Services?]="No",0%,Table_57[[#This Row],[Estimated Actual Expenditures for Contributing Actions]]/$D$5)</f>
        <v>#DIV/0!</v>
      </c>
      <c r="H65" s="68">
        <f>'Data Entry Table'!Q63</f>
        <v>0</v>
      </c>
      <c r="I65" s="43" t="e">
        <f>IF(Table_57[[#This Row],[Estimated Actual Expenditure Quantitative Percentage Increase]]=0,IF(Table_57[[#This Row],[Planned Qualitative Percentage of Improved Services]]=0,0%,""),0%)</f>
        <v>#DIV/0!</v>
      </c>
      <c r="J65" s="43" t="e">
        <f>Table_57[[#This Row],[Estimated Actual Expenditure Quantitative Percentage Increase]]+Table_57[[#This Row],[Estimated Actual Qualitative Percentage of Improved Services]]</f>
        <v>#DIV/0!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hidden="1" customHeight="1" x14ac:dyDescent="0.2">
      <c r="A66" s="30" t="str">
        <f>IF('Data Entry Table'!A64="","",'Data Entry Table'!A64)</f>
        <v/>
      </c>
      <c r="B66" s="30" t="str">
        <f>IF('Data Entry Table'!B64="","",'Data Entry Table'!B64)</f>
        <v/>
      </c>
      <c r="C66" s="32" t="str">
        <f>IF('Data Entry Table'!C64="","",'Data Entry Table'!C64)</f>
        <v/>
      </c>
      <c r="D66" s="30" t="str">
        <f>IF('Data Entry Table'!E64="","",'Data Entry Table'!E64)</f>
        <v/>
      </c>
      <c r="E66" s="22">
        <f>'Data Entry Table'!L64</f>
        <v>0</v>
      </c>
      <c r="F66" s="22">
        <v>0</v>
      </c>
      <c r="G66" s="42" t="e">
        <f>IF(Table_57[Contributed to Increased or Improved Services?]="No",0%,Table_57[[#This Row],[Estimated Actual Expenditures for Contributing Actions]]/$D$5)</f>
        <v>#DIV/0!</v>
      </c>
      <c r="H66" s="68">
        <f>'Data Entry Table'!Q64</f>
        <v>0</v>
      </c>
      <c r="I66" s="43" t="e">
        <f>IF(Table_57[[#This Row],[Estimated Actual Expenditure Quantitative Percentage Increase]]=0,IF(Table_57[[#This Row],[Planned Qualitative Percentage of Improved Services]]=0,0%,""),0%)</f>
        <v>#DIV/0!</v>
      </c>
      <c r="J66" s="43" t="e">
        <f>Table_57[[#This Row],[Estimated Actual Expenditure Quantitative Percentage Increase]]+Table_57[[#This Row],[Estimated Actual Qualitative Percentage of Improved Services]]</f>
        <v>#DIV/0!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hidden="1" customHeight="1" x14ac:dyDescent="0.2">
      <c r="A67" s="30" t="str">
        <f>IF('Data Entry Table'!A65="","",'Data Entry Table'!A65)</f>
        <v/>
      </c>
      <c r="B67" s="30" t="str">
        <f>IF('Data Entry Table'!B65="","",'Data Entry Table'!B65)</f>
        <v/>
      </c>
      <c r="C67" s="32" t="str">
        <f>IF('Data Entry Table'!C65="","",'Data Entry Table'!C65)</f>
        <v/>
      </c>
      <c r="D67" s="30" t="str">
        <f>IF('Data Entry Table'!E65="","",'Data Entry Table'!E65)</f>
        <v/>
      </c>
      <c r="E67" s="22">
        <f>'Data Entry Table'!L65</f>
        <v>0</v>
      </c>
      <c r="F67" s="22">
        <v>0</v>
      </c>
      <c r="G67" s="42" t="e">
        <f>IF(Table_57[Contributed to Increased or Improved Services?]="No",0%,Table_57[[#This Row],[Estimated Actual Expenditures for Contributing Actions]]/$D$5)</f>
        <v>#DIV/0!</v>
      </c>
      <c r="H67" s="68">
        <f>'Data Entry Table'!Q65</f>
        <v>0</v>
      </c>
      <c r="I67" s="43" t="e">
        <f>IF(Table_57[[#This Row],[Estimated Actual Expenditure Quantitative Percentage Increase]]=0,IF(Table_57[[#This Row],[Planned Qualitative Percentage of Improved Services]]=0,0%,""),0%)</f>
        <v>#DIV/0!</v>
      </c>
      <c r="J67" s="43" t="e">
        <f>Table_57[[#This Row],[Estimated Actual Expenditure Quantitative Percentage Increase]]+Table_57[[#This Row],[Estimated Actual Qualitative Percentage of Improved Services]]</f>
        <v>#DIV/0!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hidden="1" customHeight="1" x14ac:dyDescent="0.2">
      <c r="A68" s="30" t="str">
        <f>IF('Data Entry Table'!A66="","",'Data Entry Table'!A66)</f>
        <v/>
      </c>
      <c r="B68" s="30" t="str">
        <f>IF('Data Entry Table'!B66="","",'Data Entry Table'!B66)</f>
        <v/>
      </c>
      <c r="C68" s="32" t="str">
        <f>IF('Data Entry Table'!C66="","",'Data Entry Table'!C66)</f>
        <v/>
      </c>
      <c r="D68" s="30" t="str">
        <f>IF('Data Entry Table'!E66="","",'Data Entry Table'!E66)</f>
        <v/>
      </c>
      <c r="E68" s="22">
        <f>'Data Entry Table'!L66</f>
        <v>0</v>
      </c>
      <c r="F68" s="22">
        <v>0</v>
      </c>
      <c r="G68" s="42" t="e">
        <f>IF(Table_57[Contributed to Increased or Improved Services?]="No",0%,Table_57[[#This Row],[Estimated Actual Expenditures for Contributing Actions]]/$D$5)</f>
        <v>#DIV/0!</v>
      </c>
      <c r="H68" s="68">
        <f>'Data Entry Table'!Q66</f>
        <v>0</v>
      </c>
      <c r="I68" s="43" t="e">
        <f>IF(Table_57[[#This Row],[Estimated Actual Expenditure Quantitative Percentage Increase]]=0,IF(Table_57[[#This Row],[Planned Qualitative Percentage of Improved Services]]=0,0%,""),0%)</f>
        <v>#DIV/0!</v>
      </c>
      <c r="J68" s="43" t="e">
        <f>Table_57[[#This Row],[Estimated Actual Expenditure Quantitative Percentage Increase]]+Table_57[[#This Row],[Estimated Actual Qualitative Percentage of Improved Services]]</f>
        <v>#DIV/0!</v>
      </c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hidden="1" customHeight="1" x14ac:dyDescent="0.2">
      <c r="A69" s="30" t="str">
        <f>IF('Data Entry Table'!A67="","",'Data Entry Table'!A67)</f>
        <v/>
      </c>
      <c r="B69" s="30" t="str">
        <f>IF('Data Entry Table'!B67="","",'Data Entry Table'!B67)</f>
        <v/>
      </c>
      <c r="C69" s="32" t="str">
        <f>IF('Data Entry Table'!C67="","",'Data Entry Table'!C67)</f>
        <v/>
      </c>
      <c r="D69" s="30" t="str">
        <f>IF('Data Entry Table'!E67="","",'Data Entry Table'!E67)</f>
        <v/>
      </c>
      <c r="E69" s="22">
        <f>'Data Entry Table'!L67</f>
        <v>0</v>
      </c>
      <c r="F69" s="22">
        <v>0</v>
      </c>
      <c r="G69" s="42" t="e">
        <f>IF(Table_57[Contributed to Increased or Improved Services?]="No",0%,Table_57[[#This Row],[Estimated Actual Expenditures for Contributing Actions]]/$D$5)</f>
        <v>#DIV/0!</v>
      </c>
      <c r="H69" s="68">
        <f>'Data Entry Table'!Q67</f>
        <v>0</v>
      </c>
      <c r="I69" s="43" t="e">
        <f>IF(Table_57[[#This Row],[Estimated Actual Expenditure Quantitative Percentage Increase]]=0,IF(Table_57[[#This Row],[Planned Qualitative Percentage of Improved Services]]=0,0%,""),0%)</f>
        <v>#DIV/0!</v>
      </c>
      <c r="J69" s="43" t="e">
        <f>Table_57[[#This Row],[Estimated Actual Expenditure Quantitative Percentage Increase]]+Table_57[[#This Row],[Estimated Actual Qualitative Percentage of Improved Services]]</f>
        <v>#DIV/0!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hidden="1" customHeight="1" x14ac:dyDescent="0.2">
      <c r="A70" s="30" t="str">
        <f>IF('Data Entry Table'!A68="","",'Data Entry Table'!A68)</f>
        <v/>
      </c>
      <c r="B70" s="30" t="str">
        <f>IF('Data Entry Table'!B68="","",'Data Entry Table'!B68)</f>
        <v/>
      </c>
      <c r="C70" s="32" t="str">
        <f>IF('Data Entry Table'!C68="","",'Data Entry Table'!C68)</f>
        <v/>
      </c>
      <c r="D70" s="30" t="str">
        <f>IF('Data Entry Table'!E68="","",'Data Entry Table'!E68)</f>
        <v/>
      </c>
      <c r="E70" s="22">
        <f>'Data Entry Table'!L68</f>
        <v>0</v>
      </c>
      <c r="F70" s="22">
        <v>0</v>
      </c>
      <c r="G70" s="42" t="e">
        <f>IF(Table_57[Contributed to Increased or Improved Services?]="No",0%,Table_57[[#This Row],[Estimated Actual Expenditures for Contributing Actions]]/$D$5)</f>
        <v>#DIV/0!</v>
      </c>
      <c r="H70" s="68">
        <f>'Data Entry Table'!Q68</f>
        <v>0</v>
      </c>
      <c r="I70" s="43" t="e">
        <f>IF(Table_57[[#This Row],[Estimated Actual Expenditure Quantitative Percentage Increase]]=0,IF(Table_57[[#This Row],[Planned Qualitative Percentage of Improved Services]]=0,0%,""),0%)</f>
        <v>#DIV/0!</v>
      </c>
      <c r="J70" s="43" t="e">
        <f>Table_57[[#This Row],[Estimated Actual Expenditure Quantitative Percentage Increase]]+Table_57[[#This Row],[Estimated Actual Qualitative Percentage of Improved Services]]</f>
        <v>#DIV/0!</v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hidden="1" customHeight="1" x14ac:dyDescent="0.2">
      <c r="A71" s="30" t="str">
        <f>IF('Data Entry Table'!A69="","",'Data Entry Table'!A69)</f>
        <v/>
      </c>
      <c r="B71" s="30" t="str">
        <f>IF('Data Entry Table'!B69="","",'Data Entry Table'!B69)</f>
        <v/>
      </c>
      <c r="C71" s="32" t="str">
        <f>IF('Data Entry Table'!C69="","",'Data Entry Table'!C69)</f>
        <v/>
      </c>
      <c r="D71" s="30" t="str">
        <f>IF('Data Entry Table'!E69="","",'Data Entry Table'!E69)</f>
        <v/>
      </c>
      <c r="E71" s="22">
        <f>'Data Entry Table'!L69</f>
        <v>0</v>
      </c>
      <c r="F71" s="22">
        <v>0</v>
      </c>
      <c r="G71" s="42" t="e">
        <f>IF(Table_57[Contributed to Increased or Improved Services?]="No",0%,Table_57[[#This Row],[Estimated Actual Expenditures for Contributing Actions]]/$D$5)</f>
        <v>#DIV/0!</v>
      </c>
      <c r="H71" s="68">
        <f>'Data Entry Table'!Q69</f>
        <v>0</v>
      </c>
      <c r="I71" s="43" t="e">
        <f>IF(Table_57[[#This Row],[Estimated Actual Expenditure Quantitative Percentage Increase]]=0,IF(Table_57[[#This Row],[Planned Qualitative Percentage of Improved Services]]=0,0%,""),0%)</f>
        <v>#DIV/0!</v>
      </c>
      <c r="J71" s="43" t="e">
        <f>Table_57[[#This Row],[Estimated Actual Expenditure Quantitative Percentage Increase]]+Table_57[[#This Row],[Estimated Actual Qualitative Percentage of Improved Services]]</f>
        <v>#DIV/0!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hidden="1" customHeight="1" x14ac:dyDescent="0.2">
      <c r="A72" s="30" t="str">
        <f>IF('Data Entry Table'!A70="","",'Data Entry Table'!A70)</f>
        <v/>
      </c>
      <c r="B72" s="30" t="str">
        <f>IF('Data Entry Table'!B70="","",'Data Entry Table'!B70)</f>
        <v/>
      </c>
      <c r="C72" s="32" t="str">
        <f>IF('Data Entry Table'!C70="","",'Data Entry Table'!C70)</f>
        <v/>
      </c>
      <c r="D72" s="30" t="str">
        <f>IF('Data Entry Table'!E70="","",'Data Entry Table'!E70)</f>
        <v/>
      </c>
      <c r="E72" s="22">
        <f>'Data Entry Table'!L70</f>
        <v>0</v>
      </c>
      <c r="F72" s="22">
        <v>0</v>
      </c>
      <c r="G72" s="42" t="e">
        <f>IF(Table_57[Contributed to Increased or Improved Services?]="No",0%,Table_57[[#This Row],[Estimated Actual Expenditures for Contributing Actions]]/$D$5)</f>
        <v>#DIV/0!</v>
      </c>
      <c r="H72" s="68">
        <f>'Data Entry Table'!Q70</f>
        <v>0</v>
      </c>
      <c r="I72" s="43" t="e">
        <f>IF(Table_57[[#This Row],[Estimated Actual Expenditure Quantitative Percentage Increase]]=0,IF(Table_57[[#This Row],[Planned Qualitative Percentage of Improved Services]]=0,0%,""),0%)</f>
        <v>#DIV/0!</v>
      </c>
      <c r="J72" s="43" t="e">
        <f>Table_57[[#This Row],[Estimated Actual Expenditure Quantitative Percentage Increase]]+Table_57[[#This Row],[Estimated Actual Qualitative Percentage of Improved Services]]</f>
        <v>#DIV/0!</v>
      </c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hidden="1" customHeight="1" x14ac:dyDescent="0.2">
      <c r="A73" s="30" t="str">
        <f>IF('Data Entry Table'!A71="","",'Data Entry Table'!A71)</f>
        <v/>
      </c>
      <c r="B73" s="30" t="str">
        <f>IF('Data Entry Table'!B71="","",'Data Entry Table'!B71)</f>
        <v/>
      </c>
      <c r="C73" s="32" t="str">
        <f>IF('Data Entry Table'!C71="","",'Data Entry Table'!C71)</f>
        <v/>
      </c>
      <c r="D73" s="30" t="str">
        <f>IF('Data Entry Table'!E71="","",'Data Entry Table'!E71)</f>
        <v/>
      </c>
      <c r="E73" s="22">
        <f>'Data Entry Table'!L71</f>
        <v>0</v>
      </c>
      <c r="F73" s="22">
        <v>0</v>
      </c>
      <c r="G73" s="42" t="e">
        <f>IF(Table_57[Contributed to Increased or Improved Services?]="No",0%,Table_57[[#This Row],[Estimated Actual Expenditures for Contributing Actions]]/$D$5)</f>
        <v>#DIV/0!</v>
      </c>
      <c r="H73" s="68">
        <f>'Data Entry Table'!Q71</f>
        <v>0</v>
      </c>
      <c r="I73" s="43" t="e">
        <f>IF(Table_57[[#This Row],[Estimated Actual Expenditure Quantitative Percentage Increase]]=0,IF(Table_57[[#This Row],[Planned Qualitative Percentage of Improved Services]]=0,0%,""),0%)</f>
        <v>#DIV/0!</v>
      </c>
      <c r="J73" s="43" t="e">
        <f>Table_57[[#This Row],[Estimated Actual Expenditure Quantitative Percentage Increase]]+Table_57[[#This Row],[Estimated Actual Qualitative Percentage of Improved Services]]</f>
        <v>#DIV/0!</v>
      </c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hidden="1" customHeight="1" x14ac:dyDescent="0.2">
      <c r="A74" s="30" t="str">
        <f>IF('Data Entry Table'!A72="","",'Data Entry Table'!A72)</f>
        <v/>
      </c>
      <c r="B74" s="30" t="str">
        <f>IF('Data Entry Table'!B72="","",'Data Entry Table'!B72)</f>
        <v/>
      </c>
      <c r="C74" s="32" t="str">
        <f>IF('Data Entry Table'!C72="","",'Data Entry Table'!C72)</f>
        <v/>
      </c>
      <c r="D74" s="30" t="str">
        <f>IF('Data Entry Table'!E72="","",'Data Entry Table'!E72)</f>
        <v/>
      </c>
      <c r="E74" s="22">
        <f>'Data Entry Table'!L72</f>
        <v>0</v>
      </c>
      <c r="F74" s="22">
        <v>0</v>
      </c>
      <c r="G74" s="42" t="e">
        <f>IF(Table_57[Contributed to Increased or Improved Services?]="No",0%,Table_57[[#This Row],[Estimated Actual Expenditures for Contributing Actions]]/$D$5)</f>
        <v>#DIV/0!</v>
      </c>
      <c r="H74" s="68">
        <f>'Data Entry Table'!Q72</f>
        <v>0</v>
      </c>
      <c r="I74" s="43" t="e">
        <f>IF(Table_57[[#This Row],[Estimated Actual Expenditure Quantitative Percentage Increase]]=0,IF(Table_57[[#This Row],[Planned Qualitative Percentage of Improved Services]]=0,0%,""),0%)</f>
        <v>#DIV/0!</v>
      </c>
      <c r="J74" s="43" t="e">
        <f>Table_57[[#This Row],[Estimated Actual Expenditure Quantitative Percentage Increase]]+Table_57[[#This Row],[Estimated Actual Qualitative Percentage of Improved Services]]</f>
        <v>#DIV/0!</v>
      </c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hidden="1" customHeight="1" x14ac:dyDescent="0.2">
      <c r="A75" s="30" t="str">
        <f>IF('Data Entry Table'!A73="","",'Data Entry Table'!A73)</f>
        <v/>
      </c>
      <c r="B75" s="30" t="str">
        <f>IF('Data Entry Table'!B73="","",'Data Entry Table'!B73)</f>
        <v/>
      </c>
      <c r="C75" s="32" t="str">
        <f>IF('Data Entry Table'!C73="","",'Data Entry Table'!C73)</f>
        <v/>
      </c>
      <c r="D75" s="30" t="str">
        <f>IF('Data Entry Table'!E73="","",'Data Entry Table'!E73)</f>
        <v/>
      </c>
      <c r="E75" s="22">
        <f>'Data Entry Table'!L73</f>
        <v>0</v>
      </c>
      <c r="F75" s="22">
        <v>0</v>
      </c>
      <c r="G75" s="42" t="e">
        <f>IF(Table_57[Contributed to Increased or Improved Services?]="No",0%,Table_57[[#This Row],[Estimated Actual Expenditures for Contributing Actions]]/$D$5)</f>
        <v>#DIV/0!</v>
      </c>
      <c r="H75" s="68">
        <f>'Data Entry Table'!Q73</f>
        <v>0</v>
      </c>
      <c r="I75" s="43" t="e">
        <f>IF(Table_57[[#This Row],[Estimated Actual Expenditure Quantitative Percentage Increase]]=0,IF(Table_57[[#This Row],[Planned Qualitative Percentage of Improved Services]]=0,0%,""),0%)</f>
        <v>#DIV/0!</v>
      </c>
      <c r="J75" s="43" t="e">
        <f>Table_57[[#This Row],[Estimated Actual Expenditure Quantitative Percentage Increase]]+Table_57[[#This Row],[Estimated Actual Qualitative Percentage of Improved Services]]</f>
        <v>#DIV/0!</v>
      </c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hidden="1" customHeight="1" x14ac:dyDescent="0.2">
      <c r="A76" s="30" t="str">
        <f>IF('Data Entry Table'!A74="","",'Data Entry Table'!A74)</f>
        <v/>
      </c>
      <c r="B76" s="30" t="str">
        <f>IF('Data Entry Table'!B74="","",'Data Entry Table'!B74)</f>
        <v/>
      </c>
      <c r="C76" s="32" t="str">
        <f>IF('Data Entry Table'!C74="","",'Data Entry Table'!C74)</f>
        <v/>
      </c>
      <c r="D76" s="30" t="str">
        <f>IF('Data Entry Table'!E74="","",'Data Entry Table'!E74)</f>
        <v/>
      </c>
      <c r="E76" s="22">
        <f>'Data Entry Table'!L74</f>
        <v>0</v>
      </c>
      <c r="F76" s="22">
        <v>0</v>
      </c>
      <c r="G76" s="42" t="e">
        <f>IF(Table_57[Contributed to Increased or Improved Services?]="No",0%,Table_57[[#This Row],[Estimated Actual Expenditures for Contributing Actions]]/$D$5)</f>
        <v>#DIV/0!</v>
      </c>
      <c r="H76" s="68">
        <f>'Data Entry Table'!Q74</f>
        <v>0</v>
      </c>
      <c r="I76" s="43" t="e">
        <f>IF(Table_57[[#This Row],[Estimated Actual Expenditure Quantitative Percentage Increase]]=0,IF(Table_57[[#This Row],[Planned Qualitative Percentage of Improved Services]]=0,0%,""),0%)</f>
        <v>#DIV/0!</v>
      </c>
      <c r="J76" s="43" t="e">
        <f>Table_57[[#This Row],[Estimated Actual Expenditure Quantitative Percentage Increase]]+Table_57[[#This Row],[Estimated Actual Qualitative Percentage of Improved Services]]</f>
        <v>#DIV/0!</v>
      </c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hidden="1" customHeight="1" x14ac:dyDescent="0.2">
      <c r="A77" s="30" t="str">
        <f>IF('Data Entry Table'!A75="","",'Data Entry Table'!A75)</f>
        <v/>
      </c>
      <c r="B77" s="30" t="str">
        <f>IF('Data Entry Table'!B75="","",'Data Entry Table'!B75)</f>
        <v/>
      </c>
      <c r="C77" s="32" t="str">
        <f>IF('Data Entry Table'!C75="","",'Data Entry Table'!C75)</f>
        <v/>
      </c>
      <c r="D77" s="30" t="str">
        <f>IF('Data Entry Table'!E75="","",'Data Entry Table'!E75)</f>
        <v/>
      </c>
      <c r="E77" s="22">
        <f>'Data Entry Table'!L75</f>
        <v>0</v>
      </c>
      <c r="F77" s="22">
        <v>0</v>
      </c>
      <c r="G77" s="42" t="e">
        <f>IF(Table_57[Contributed to Increased or Improved Services?]="No",0%,Table_57[[#This Row],[Estimated Actual Expenditures for Contributing Actions]]/$D$5)</f>
        <v>#DIV/0!</v>
      </c>
      <c r="H77" s="68">
        <f>'Data Entry Table'!Q75</f>
        <v>0</v>
      </c>
      <c r="I77" s="43" t="e">
        <f>IF(Table_57[[#This Row],[Estimated Actual Expenditure Quantitative Percentage Increase]]=0,IF(Table_57[[#This Row],[Planned Qualitative Percentage of Improved Services]]=0,0%,""),0%)</f>
        <v>#DIV/0!</v>
      </c>
      <c r="J77" s="43" t="e">
        <f>Table_57[[#This Row],[Estimated Actual Expenditure Quantitative Percentage Increase]]+Table_57[[#This Row],[Estimated Actual Qualitative Percentage of Improved Services]]</f>
        <v>#DIV/0!</v>
      </c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hidden="1" customHeight="1" x14ac:dyDescent="0.2">
      <c r="A78" s="30" t="str">
        <f>IF('Data Entry Table'!A76="","",'Data Entry Table'!A76)</f>
        <v/>
      </c>
      <c r="B78" s="30" t="str">
        <f>IF('Data Entry Table'!B76="","",'Data Entry Table'!B76)</f>
        <v/>
      </c>
      <c r="C78" s="32" t="str">
        <f>IF('Data Entry Table'!C76="","",'Data Entry Table'!C76)</f>
        <v/>
      </c>
      <c r="D78" s="30" t="str">
        <f>IF('Data Entry Table'!E76="","",'Data Entry Table'!E76)</f>
        <v/>
      </c>
      <c r="E78" s="22">
        <f>'Data Entry Table'!L76</f>
        <v>0</v>
      </c>
      <c r="F78" s="22">
        <v>0</v>
      </c>
      <c r="G78" s="42" t="e">
        <f>IF(Table_57[Contributed to Increased or Improved Services?]="No",0%,Table_57[[#This Row],[Estimated Actual Expenditures for Contributing Actions]]/$D$5)</f>
        <v>#DIV/0!</v>
      </c>
      <c r="H78" s="68">
        <f>'Data Entry Table'!Q76</f>
        <v>0</v>
      </c>
      <c r="I78" s="43" t="e">
        <f>IF(Table_57[[#This Row],[Estimated Actual Expenditure Quantitative Percentage Increase]]=0,IF(Table_57[[#This Row],[Planned Qualitative Percentage of Improved Services]]=0,0%,""),0%)</f>
        <v>#DIV/0!</v>
      </c>
      <c r="J78" s="43" t="e">
        <f>Table_57[[#This Row],[Estimated Actual Expenditure Quantitative Percentage Increase]]+Table_57[[#This Row],[Estimated Actual Qualitative Percentage of Improved Services]]</f>
        <v>#DIV/0!</v>
      </c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hidden="1" customHeight="1" x14ac:dyDescent="0.2">
      <c r="A79" s="30" t="str">
        <f>IF('Data Entry Table'!A77="","",'Data Entry Table'!A77)</f>
        <v/>
      </c>
      <c r="B79" s="30" t="str">
        <f>IF('Data Entry Table'!B77="","",'Data Entry Table'!B77)</f>
        <v/>
      </c>
      <c r="C79" s="32" t="str">
        <f>IF('Data Entry Table'!C77="","",'Data Entry Table'!C77)</f>
        <v/>
      </c>
      <c r="D79" s="30" t="str">
        <f>IF('Data Entry Table'!E77="","",'Data Entry Table'!E77)</f>
        <v/>
      </c>
      <c r="E79" s="22">
        <f>'Data Entry Table'!L77</f>
        <v>0</v>
      </c>
      <c r="F79" s="22">
        <v>0</v>
      </c>
      <c r="G79" s="42" t="e">
        <f>IF(Table_57[Contributed to Increased or Improved Services?]="No",0%,Table_57[[#This Row],[Estimated Actual Expenditures for Contributing Actions]]/$D$5)</f>
        <v>#DIV/0!</v>
      </c>
      <c r="H79" s="68">
        <f>'Data Entry Table'!Q77</f>
        <v>0</v>
      </c>
      <c r="I79" s="43" t="e">
        <f>IF(Table_57[[#This Row],[Estimated Actual Expenditure Quantitative Percentage Increase]]=0,IF(Table_57[[#This Row],[Planned Qualitative Percentage of Improved Services]]=0,0%,""),0%)</f>
        <v>#DIV/0!</v>
      </c>
      <c r="J79" s="43" t="e">
        <f>Table_57[[#This Row],[Estimated Actual Expenditure Quantitative Percentage Increase]]+Table_57[[#This Row],[Estimated Actual Qualitative Percentage of Improved Services]]</f>
        <v>#DIV/0!</v>
      </c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hidden="1" customHeight="1" x14ac:dyDescent="0.2">
      <c r="A80" s="30" t="str">
        <f>IF('Data Entry Table'!A78="","",'Data Entry Table'!A78)</f>
        <v/>
      </c>
      <c r="B80" s="30" t="str">
        <f>IF('Data Entry Table'!B78="","",'Data Entry Table'!B78)</f>
        <v/>
      </c>
      <c r="C80" s="32" t="str">
        <f>IF('Data Entry Table'!C78="","",'Data Entry Table'!C78)</f>
        <v/>
      </c>
      <c r="D80" s="30" t="str">
        <f>IF('Data Entry Table'!E78="","",'Data Entry Table'!E78)</f>
        <v/>
      </c>
      <c r="E80" s="22">
        <f>'Data Entry Table'!L78</f>
        <v>0</v>
      </c>
      <c r="F80" s="22">
        <v>0</v>
      </c>
      <c r="G80" s="42" t="e">
        <f>IF(Table_57[Contributed to Increased or Improved Services?]="No",0%,Table_57[[#This Row],[Estimated Actual Expenditures for Contributing Actions]]/$D$5)</f>
        <v>#DIV/0!</v>
      </c>
      <c r="H80" s="68">
        <f>'Data Entry Table'!Q78</f>
        <v>0</v>
      </c>
      <c r="I80" s="43" t="e">
        <f>IF(Table_57[[#This Row],[Estimated Actual Expenditure Quantitative Percentage Increase]]=0,IF(Table_57[[#This Row],[Planned Qualitative Percentage of Improved Services]]=0,0%,""),0%)</f>
        <v>#DIV/0!</v>
      </c>
      <c r="J80" s="43" t="e">
        <f>Table_57[[#This Row],[Estimated Actual Expenditure Quantitative Percentage Increase]]+Table_57[[#This Row],[Estimated Actual Qualitative Percentage of Improved Services]]</f>
        <v>#DIV/0!</v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hidden="1" customHeight="1" x14ac:dyDescent="0.2">
      <c r="A81" s="30" t="str">
        <f>IF('Data Entry Table'!A79="","",'Data Entry Table'!A79)</f>
        <v/>
      </c>
      <c r="B81" s="30" t="str">
        <f>IF('Data Entry Table'!B79="","",'Data Entry Table'!B79)</f>
        <v/>
      </c>
      <c r="C81" s="32" t="str">
        <f>IF('Data Entry Table'!C79="","",'Data Entry Table'!C79)</f>
        <v/>
      </c>
      <c r="D81" s="30" t="str">
        <f>IF('Data Entry Table'!E79="","",'Data Entry Table'!E79)</f>
        <v/>
      </c>
      <c r="E81" s="22">
        <f>'Data Entry Table'!L79</f>
        <v>0</v>
      </c>
      <c r="F81" s="22">
        <v>0</v>
      </c>
      <c r="G81" s="42" t="e">
        <f>IF(Table_57[Contributed to Increased or Improved Services?]="No",0%,Table_57[[#This Row],[Estimated Actual Expenditures for Contributing Actions]]/$D$5)</f>
        <v>#DIV/0!</v>
      </c>
      <c r="H81" s="68">
        <f>'Data Entry Table'!Q79</f>
        <v>0</v>
      </c>
      <c r="I81" s="43" t="e">
        <f>IF(Table_57[[#This Row],[Estimated Actual Expenditure Quantitative Percentage Increase]]=0,IF(Table_57[[#This Row],[Planned Qualitative Percentage of Improved Services]]=0,0%,""),0%)</f>
        <v>#DIV/0!</v>
      </c>
      <c r="J81" s="43" t="e">
        <f>Table_57[[#This Row],[Estimated Actual Expenditure Quantitative Percentage Increase]]+Table_57[[#This Row],[Estimated Actual Qualitative Percentage of Improved Services]]</f>
        <v>#DIV/0!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hidden="1" customHeight="1" x14ac:dyDescent="0.2">
      <c r="A82" s="30" t="str">
        <f>IF('Data Entry Table'!A80="","",'Data Entry Table'!A80)</f>
        <v/>
      </c>
      <c r="B82" s="30" t="str">
        <f>IF('Data Entry Table'!B80="","",'Data Entry Table'!B80)</f>
        <v/>
      </c>
      <c r="C82" s="32" t="str">
        <f>IF('Data Entry Table'!C80="","",'Data Entry Table'!C80)</f>
        <v/>
      </c>
      <c r="D82" s="30" t="str">
        <f>IF('Data Entry Table'!E80="","",'Data Entry Table'!E80)</f>
        <v/>
      </c>
      <c r="E82" s="22">
        <f>'Data Entry Table'!L80</f>
        <v>0</v>
      </c>
      <c r="F82" s="22">
        <v>0</v>
      </c>
      <c r="G82" s="42" t="e">
        <f>IF(Table_57[Contributed to Increased or Improved Services?]="No",0%,Table_57[[#This Row],[Estimated Actual Expenditures for Contributing Actions]]/$D$5)</f>
        <v>#DIV/0!</v>
      </c>
      <c r="H82" s="68">
        <f>'Data Entry Table'!Q80</f>
        <v>0</v>
      </c>
      <c r="I82" s="43" t="e">
        <f>IF(Table_57[[#This Row],[Estimated Actual Expenditure Quantitative Percentage Increase]]=0,IF(Table_57[[#This Row],[Planned Qualitative Percentage of Improved Services]]=0,0%,""),0%)</f>
        <v>#DIV/0!</v>
      </c>
      <c r="J82" s="43" t="e">
        <f>Table_57[[#This Row],[Estimated Actual Expenditure Quantitative Percentage Increase]]+Table_57[[#This Row],[Estimated Actual Qualitative Percentage of Improved Services]]</f>
        <v>#DIV/0!</v>
      </c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hidden="1" customHeight="1" x14ac:dyDescent="0.2">
      <c r="A83" s="30" t="str">
        <f>IF('Data Entry Table'!A81="","",'Data Entry Table'!A81)</f>
        <v/>
      </c>
      <c r="B83" s="30" t="str">
        <f>IF('Data Entry Table'!B81="","",'Data Entry Table'!B81)</f>
        <v/>
      </c>
      <c r="C83" s="32" t="str">
        <f>IF('Data Entry Table'!C81="","",'Data Entry Table'!C81)</f>
        <v/>
      </c>
      <c r="D83" s="30" t="str">
        <f>IF('Data Entry Table'!E81="","",'Data Entry Table'!E81)</f>
        <v/>
      </c>
      <c r="E83" s="22">
        <f>'Data Entry Table'!L81</f>
        <v>0</v>
      </c>
      <c r="F83" s="22">
        <v>0</v>
      </c>
      <c r="G83" s="42" t="e">
        <f>IF(Table_57[Contributed to Increased or Improved Services?]="No",0%,Table_57[[#This Row],[Estimated Actual Expenditures for Contributing Actions]]/$D$5)</f>
        <v>#DIV/0!</v>
      </c>
      <c r="H83" s="68">
        <f>'Data Entry Table'!Q81</f>
        <v>0</v>
      </c>
      <c r="I83" s="43" t="e">
        <f>IF(Table_57[[#This Row],[Estimated Actual Expenditure Quantitative Percentage Increase]]=0,IF(Table_57[[#This Row],[Planned Qualitative Percentage of Improved Services]]=0,0%,""),0%)</f>
        <v>#DIV/0!</v>
      </c>
      <c r="J83" s="43" t="e">
        <f>Table_57[[#This Row],[Estimated Actual Expenditure Quantitative Percentage Increase]]+Table_57[[#This Row],[Estimated Actual Qualitative Percentage of Improved Services]]</f>
        <v>#DIV/0!</v>
      </c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hidden="1" customHeight="1" x14ac:dyDescent="0.2">
      <c r="A84" s="30" t="str">
        <f>IF('Data Entry Table'!A82="","",'Data Entry Table'!A82)</f>
        <v/>
      </c>
      <c r="B84" s="30" t="str">
        <f>IF('Data Entry Table'!B82="","",'Data Entry Table'!B82)</f>
        <v/>
      </c>
      <c r="C84" s="32" t="str">
        <f>IF('Data Entry Table'!C82="","",'Data Entry Table'!C82)</f>
        <v/>
      </c>
      <c r="D84" s="30" t="str">
        <f>IF('Data Entry Table'!E82="","",'Data Entry Table'!E82)</f>
        <v/>
      </c>
      <c r="E84" s="22">
        <f>'Data Entry Table'!L82</f>
        <v>0</v>
      </c>
      <c r="F84" s="22">
        <v>0</v>
      </c>
      <c r="G84" s="42" t="e">
        <f>IF(Table_57[Contributed to Increased or Improved Services?]="No",0%,Table_57[[#This Row],[Estimated Actual Expenditures for Contributing Actions]]/$D$5)</f>
        <v>#DIV/0!</v>
      </c>
      <c r="H84" s="68">
        <f>'Data Entry Table'!Q82</f>
        <v>0</v>
      </c>
      <c r="I84" s="43" t="e">
        <f>IF(Table_57[[#This Row],[Estimated Actual Expenditure Quantitative Percentage Increase]]=0,IF(Table_57[[#This Row],[Planned Qualitative Percentage of Improved Services]]=0,0%,""),0%)</f>
        <v>#DIV/0!</v>
      </c>
      <c r="J84" s="43" t="e">
        <f>Table_57[[#This Row],[Estimated Actual Expenditure Quantitative Percentage Increase]]+Table_57[[#This Row],[Estimated Actual Qualitative Percentage of Improved Services]]</f>
        <v>#DIV/0!</v>
      </c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hidden="1" customHeight="1" x14ac:dyDescent="0.2">
      <c r="A85" s="30" t="str">
        <f>IF('Data Entry Table'!A83="","",'Data Entry Table'!A83)</f>
        <v/>
      </c>
      <c r="B85" s="30" t="str">
        <f>IF('Data Entry Table'!B83="","",'Data Entry Table'!B83)</f>
        <v/>
      </c>
      <c r="C85" s="32" t="str">
        <f>IF('Data Entry Table'!C83="","",'Data Entry Table'!C83)</f>
        <v/>
      </c>
      <c r="D85" s="30" t="str">
        <f>IF('Data Entry Table'!E83="","",'Data Entry Table'!E83)</f>
        <v/>
      </c>
      <c r="E85" s="22">
        <f>'Data Entry Table'!L83</f>
        <v>0</v>
      </c>
      <c r="F85" s="22">
        <v>0</v>
      </c>
      <c r="G85" s="42" t="e">
        <f>IF(Table_57[Contributed to Increased or Improved Services?]="No",0%,Table_57[[#This Row],[Estimated Actual Expenditures for Contributing Actions]]/$D$5)</f>
        <v>#DIV/0!</v>
      </c>
      <c r="H85" s="68">
        <f>'Data Entry Table'!Q83</f>
        <v>0</v>
      </c>
      <c r="I85" s="43" t="e">
        <f>IF(Table_57[[#This Row],[Estimated Actual Expenditure Quantitative Percentage Increase]]=0,IF(Table_57[[#This Row],[Planned Qualitative Percentage of Improved Services]]=0,0%,""),0%)</f>
        <v>#DIV/0!</v>
      </c>
      <c r="J85" s="43" t="e">
        <f>Table_57[[#This Row],[Estimated Actual Expenditure Quantitative Percentage Increase]]+Table_57[[#This Row],[Estimated Actual Qualitative Percentage of Improved Services]]</f>
        <v>#DIV/0!</v>
      </c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hidden="1" customHeight="1" x14ac:dyDescent="0.2">
      <c r="A86" s="30" t="str">
        <f>IF('Data Entry Table'!A84="","",'Data Entry Table'!A84)</f>
        <v/>
      </c>
      <c r="B86" s="30" t="str">
        <f>IF('Data Entry Table'!B84="","",'Data Entry Table'!B84)</f>
        <v/>
      </c>
      <c r="C86" s="32" t="str">
        <f>IF('Data Entry Table'!C84="","",'Data Entry Table'!C84)</f>
        <v/>
      </c>
      <c r="D86" s="30" t="str">
        <f>IF('Data Entry Table'!E84="","",'Data Entry Table'!E84)</f>
        <v/>
      </c>
      <c r="E86" s="22">
        <f>'Data Entry Table'!L84</f>
        <v>0</v>
      </c>
      <c r="F86" s="22">
        <v>0</v>
      </c>
      <c r="G86" s="42" t="e">
        <f>IF(Table_57[Contributed to Increased or Improved Services?]="No",0%,Table_57[[#This Row],[Estimated Actual Expenditures for Contributing Actions]]/$D$5)</f>
        <v>#DIV/0!</v>
      </c>
      <c r="H86" s="68">
        <f>'Data Entry Table'!Q84</f>
        <v>0</v>
      </c>
      <c r="I86" s="43" t="e">
        <f>IF(Table_57[[#This Row],[Estimated Actual Expenditure Quantitative Percentage Increase]]=0,IF(Table_57[[#This Row],[Planned Qualitative Percentage of Improved Services]]=0,0%,""),0%)</f>
        <v>#DIV/0!</v>
      </c>
      <c r="J86" s="43" t="e">
        <f>Table_57[[#This Row],[Estimated Actual Expenditure Quantitative Percentage Increase]]+Table_57[[#This Row],[Estimated Actual Qualitative Percentage of Improved Services]]</f>
        <v>#DIV/0!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hidden="1" customHeight="1" x14ac:dyDescent="0.2">
      <c r="A87" s="30" t="str">
        <f>IF('Data Entry Table'!A85="","",'Data Entry Table'!A85)</f>
        <v/>
      </c>
      <c r="B87" s="30" t="str">
        <f>IF('Data Entry Table'!B85="","",'Data Entry Table'!B85)</f>
        <v/>
      </c>
      <c r="C87" s="32" t="str">
        <f>IF('Data Entry Table'!C85="","",'Data Entry Table'!C85)</f>
        <v/>
      </c>
      <c r="D87" s="30" t="str">
        <f>IF('Data Entry Table'!E85="","",'Data Entry Table'!E85)</f>
        <v/>
      </c>
      <c r="E87" s="22">
        <f>'Data Entry Table'!L85</f>
        <v>0</v>
      </c>
      <c r="F87" s="22">
        <v>0</v>
      </c>
      <c r="G87" s="42" t="e">
        <f>IF(Table_57[Contributed to Increased or Improved Services?]="No",0%,Table_57[[#This Row],[Estimated Actual Expenditures for Contributing Actions]]/$D$5)</f>
        <v>#DIV/0!</v>
      </c>
      <c r="H87" s="68">
        <f>'Data Entry Table'!Q85</f>
        <v>0</v>
      </c>
      <c r="I87" s="43" t="e">
        <f>IF(Table_57[[#This Row],[Estimated Actual Expenditure Quantitative Percentage Increase]]=0,IF(Table_57[[#This Row],[Planned Qualitative Percentage of Improved Services]]=0,0%,""),0%)</f>
        <v>#DIV/0!</v>
      </c>
      <c r="J87" s="43" t="e">
        <f>Table_57[[#This Row],[Estimated Actual Expenditure Quantitative Percentage Increase]]+Table_57[[#This Row],[Estimated Actual Qualitative Percentage of Improved Services]]</f>
        <v>#DIV/0!</v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hidden="1" customHeight="1" x14ac:dyDescent="0.2">
      <c r="A88" s="30" t="str">
        <f>IF('Data Entry Table'!A86="","",'Data Entry Table'!A86)</f>
        <v/>
      </c>
      <c r="B88" s="30" t="str">
        <f>IF('Data Entry Table'!B86="","",'Data Entry Table'!B86)</f>
        <v/>
      </c>
      <c r="C88" s="32" t="str">
        <f>IF('Data Entry Table'!C86="","",'Data Entry Table'!C86)</f>
        <v/>
      </c>
      <c r="D88" s="30" t="str">
        <f>IF('Data Entry Table'!E86="","",'Data Entry Table'!E86)</f>
        <v/>
      </c>
      <c r="E88" s="22">
        <f>'Data Entry Table'!L86</f>
        <v>0</v>
      </c>
      <c r="F88" s="22">
        <v>0</v>
      </c>
      <c r="G88" s="42" t="e">
        <f>IF(Table_57[Contributed to Increased or Improved Services?]="No",0%,Table_57[[#This Row],[Estimated Actual Expenditures for Contributing Actions]]/$D$5)</f>
        <v>#DIV/0!</v>
      </c>
      <c r="H88" s="68">
        <f>'Data Entry Table'!Q86</f>
        <v>0</v>
      </c>
      <c r="I88" s="43" t="e">
        <f>IF(Table_57[[#This Row],[Estimated Actual Expenditure Quantitative Percentage Increase]]=0,IF(Table_57[[#This Row],[Planned Qualitative Percentage of Improved Services]]=0,0%,""),0%)</f>
        <v>#DIV/0!</v>
      </c>
      <c r="J88" s="43" t="e">
        <f>Table_57[[#This Row],[Estimated Actual Expenditure Quantitative Percentage Increase]]+Table_57[[#This Row],[Estimated Actual Qualitative Percentage of Improved Services]]</f>
        <v>#DIV/0!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hidden="1" customHeight="1" x14ac:dyDescent="0.2">
      <c r="A89" s="30" t="str">
        <f>IF('Data Entry Table'!A87="","",'Data Entry Table'!A87)</f>
        <v/>
      </c>
      <c r="B89" s="30" t="str">
        <f>IF('Data Entry Table'!B87="","",'Data Entry Table'!B87)</f>
        <v/>
      </c>
      <c r="C89" s="32" t="str">
        <f>IF('Data Entry Table'!C87="","",'Data Entry Table'!C87)</f>
        <v/>
      </c>
      <c r="D89" s="30" t="str">
        <f>IF('Data Entry Table'!E87="","",'Data Entry Table'!E87)</f>
        <v/>
      </c>
      <c r="E89" s="22">
        <f>'Data Entry Table'!L87</f>
        <v>0</v>
      </c>
      <c r="F89" s="22">
        <v>0</v>
      </c>
      <c r="G89" s="42" t="e">
        <f>IF(Table_57[Contributed to Increased or Improved Services?]="No",0%,Table_57[[#This Row],[Estimated Actual Expenditures for Contributing Actions]]/$D$5)</f>
        <v>#DIV/0!</v>
      </c>
      <c r="H89" s="68">
        <f>'Data Entry Table'!Q87</f>
        <v>0</v>
      </c>
      <c r="I89" s="43" t="e">
        <f>IF(Table_57[[#This Row],[Estimated Actual Expenditure Quantitative Percentage Increase]]=0,IF(Table_57[[#This Row],[Planned Qualitative Percentage of Improved Services]]=0,0%,""),0%)</f>
        <v>#DIV/0!</v>
      </c>
      <c r="J89" s="43" t="e">
        <f>Table_57[[#This Row],[Estimated Actual Expenditure Quantitative Percentage Increase]]+Table_57[[#This Row],[Estimated Actual Qualitative Percentage of Improved Services]]</f>
        <v>#DIV/0!</v>
      </c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hidden="1" customHeight="1" x14ac:dyDescent="0.2">
      <c r="A90" s="30" t="str">
        <f>IF('Data Entry Table'!A88="","",'Data Entry Table'!A88)</f>
        <v/>
      </c>
      <c r="B90" s="30" t="str">
        <f>IF('Data Entry Table'!B88="","",'Data Entry Table'!B88)</f>
        <v/>
      </c>
      <c r="C90" s="32" t="str">
        <f>IF('Data Entry Table'!C88="","",'Data Entry Table'!C88)</f>
        <v/>
      </c>
      <c r="D90" s="30" t="str">
        <f>IF('Data Entry Table'!E88="","",'Data Entry Table'!E88)</f>
        <v/>
      </c>
      <c r="E90" s="22">
        <f>'Data Entry Table'!L88</f>
        <v>0</v>
      </c>
      <c r="F90" s="22">
        <v>0</v>
      </c>
      <c r="G90" s="42" t="e">
        <f>IF(Table_57[Contributed to Increased or Improved Services?]="No",0%,Table_57[[#This Row],[Estimated Actual Expenditures for Contributing Actions]]/$D$5)</f>
        <v>#DIV/0!</v>
      </c>
      <c r="H90" s="68">
        <f>'Data Entry Table'!Q88</f>
        <v>0</v>
      </c>
      <c r="I90" s="43" t="e">
        <f>IF(Table_57[[#This Row],[Estimated Actual Expenditure Quantitative Percentage Increase]]=0,IF(Table_57[[#This Row],[Planned Qualitative Percentage of Improved Services]]=0,0%,""),0%)</f>
        <v>#DIV/0!</v>
      </c>
      <c r="J90" s="43" t="e">
        <f>Table_57[[#This Row],[Estimated Actual Expenditure Quantitative Percentage Increase]]+Table_57[[#This Row],[Estimated Actual Qualitative Percentage of Improved Services]]</f>
        <v>#DIV/0!</v>
      </c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hidden="1" customHeight="1" x14ac:dyDescent="0.2">
      <c r="A91" s="30" t="str">
        <f>IF('Data Entry Table'!A89="","",'Data Entry Table'!A89)</f>
        <v/>
      </c>
      <c r="B91" s="30" t="str">
        <f>IF('Data Entry Table'!B89="","",'Data Entry Table'!B89)</f>
        <v/>
      </c>
      <c r="C91" s="32" t="str">
        <f>IF('Data Entry Table'!C89="","",'Data Entry Table'!C89)</f>
        <v/>
      </c>
      <c r="D91" s="30" t="str">
        <f>IF('Data Entry Table'!E89="","",'Data Entry Table'!E89)</f>
        <v/>
      </c>
      <c r="E91" s="22">
        <f>'Data Entry Table'!L89</f>
        <v>0</v>
      </c>
      <c r="F91" s="22">
        <v>0</v>
      </c>
      <c r="G91" s="42" t="e">
        <f>IF(Table_57[Contributed to Increased or Improved Services?]="No",0%,Table_57[[#This Row],[Estimated Actual Expenditures for Contributing Actions]]/$D$5)</f>
        <v>#DIV/0!</v>
      </c>
      <c r="H91" s="68">
        <f>'Data Entry Table'!Q89</f>
        <v>0</v>
      </c>
      <c r="I91" s="43" t="e">
        <f>IF(Table_57[[#This Row],[Estimated Actual Expenditure Quantitative Percentage Increase]]=0,IF(Table_57[[#This Row],[Planned Qualitative Percentage of Improved Services]]=0,0%,""),0%)</f>
        <v>#DIV/0!</v>
      </c>
      <c r="J91" s="43" t="e">
        <f>Table_57[[#This Row],[Estimated Actual Expenditure Quantitative Percentage Increase]]+Table_57[[#This Row],[Estimated Actual Qualitative Percentage of Improved Services]]</f>
        <v>#DIV/0!</v>
      </c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hidden="1" customHeight="1" x14ac:dyDescent="0.2">
      <c r="A92" s="30" t="str">
        <f>IF('Data Entry Table'!A90="","",'Data Entry Table'!A90)</f>
        <v/>
      </c>
      <c r="B92" s="30" t="str">
        <f>IF('Data Entry Table'!B90="","",'Data Entry Table'!B90)</f>
        <v/>
      </c>
      <c r="C92" s="32" t="str">
        <f>IF('Data Entry Table'!C90="","",'Data Entry Table'!C90)</f>
        <v/>
      </c>
      <c r="D92" s="30" t="str">
        <f>IF('Data Entry Table'!E90="","",'Data Entry Table'!E90)</f>
        <v/>
      </c>
      <c r="E92" s="22">
        <f>'Data Entry Table'!L90</f>
        <v>0</v>
      </c>
      <c r="F92" s="22">
        <v>0</v>
      </c>
      <c r="G92" s="42" t="e">
        <f>IF(Table_57[Contributed to Increased or Improved Services?]="No",0%,Table_57[[#This Row],[Estimated Actual Expenditures for Contributing Actions]]/$D$5)</f>
        <v>#DIV/0!</v>
      </c>
      <c r="H92" s="68">
        <f>'Data Entry Table'!Q90</f>
        <v>0</v>
      </c>
      <c r="I92" s="43" t="e">
        <f>IF(Table_57[[#This Row],[Estimated Actual Expenditure Quantitative Percentage Increase]]=0,IF(Table_57[[#This Row],[Planned Qualitative Percentage of Improved Services]]=0,0%,""),0%)</f>
        <v>#DIV/0!</v>
      </c>
      <c r="J92" s="43" t="e">
        <f>Table_57[[#This Row],[Estimated Actual Expenditure Quantitative Percentage Increase]]+Table_57[[#This Row],[Estimated Actual Qualitative Percentage of Improved Services]]</f>
        <v>#DIV/0!</v>
      </c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hidden="1" customHeight="1" x14ac:dyDescent="0.2">
      <c r="A93" s="30" t="str">
        <f>IF('Data Entry Table'!A91="","",'Data Entry Table'!A91)</f>
        <v/>
      </c>
      <c r="B93" s="30" t="str">
        <f>IF('Data Entry Table'!B91="","",'Data Entry Table'!B91)</f>
        <v/>
      </c>
      <c r="C93" s="32" t="str">
        <f>IF('Data Entry Table'!C91="","",'Data Entry Table'!C91)</f>
        <v/>
      </c>
      <c r="D93" s="30" t="str">
        <f>IF('Data Entry Table'!E91="","",'Data Entry Table'!E91)</f>
        <v/>
      </c>
      <c r="E93" s="22">
        <f>'Data Entry Table'!L91</f>
        <v>0</v>
      </c>
      <c r="F93" s="22">
        <v>0</v>
      </c>
      <c r="G93" s="42" t="e">
        <f>IF(Table_57[Contributed to Increased or Improved Services?]="No",0%,Table_57[[#This Row],[Estimated Actual Expenditures for Contributing Actions]]/$D$5)</f>
        <v>#DIV/0!</v>
      </c>
      <c r="H93" s="68">
        <f>'Data Entry Table'!Q91</f>
        <v>0</v>
      </c>
      <c r="I93" s="43" t="e">
        <f>IF(Table_57[[#This Row],[Estimated Actual Expenditure Quantitative Percentage Increase]]=0,IF(Table_57[[#This Row],[Planned Qualitative Percentage of Improved Services]]=0,0%,""),0%)</f>
        <v>#DIV/0!</v>
      </c>
      <c r="J93" s="43" t="e">
        <f>Table_57[[#This Row],[Estimated Actual Expenditure Quantitative Percentage Increase]]+Table_57[[#This Row],[Estimated Actual Qualitative Percentage of Improved Services]]</f>
        <v>#DIV/0!</v>
      </c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hidden="1" customHeight="1" x14ac:dyDescent="0.2">
      <c r="A94" s="30" t="str">
        <f>IF('Data Entry Table'!A92="","",'Data Entry Table'!A92)</f>
        <v/>
      </c>
      <c r="B94" s="30" t="str">
        <f>IF('Data Entry Table'!B92="","",'Data Entry Table'!B92)</f>
        <v/>
      </c>
      <c r="C94" s="32" t="str">
        <f>IF('Data Entry Table'!C92="","",'Data Entry Table'!C92)</f>
        <v/>
      </c>
      <c r="D94" s="30" t="str">
        <f>IF('Data Entry Table'!E92="","",'Data Entry Table'!E92)</f>
        <v/>
      </c>
      <c r="E94" s="22">
        <f>'Data Entry Table'!L92</f>
        <v>0</v>
      </c>
      <c r="F94" s="22">
        <v>0</v>
      </c>
      <c r="G94" s="42" t="e">
        <f>IF(Table_57[Contributed to Increased or Improved Services?]="No",0%,Table_57[[#This Row],[Estimated Actual Expenditures for Contributing Actions]]/$D$5)</f>
        <v>#DIV/0!</v>
      </c>
      <c r="H94" s="68">
        <f>'Data Entry Table'!Q92</f>
        <v>0</v>
      </c>
      <c r="I94" s="43" t="e">
        <f>IF(Table_57[[#This Row],[Estimated Actual Expenditure Quantitative Percentage Increase]]=0,IF(Table_57[[#This Row],[Planned Qualitative Percentage of Improved Services]]=0,0%,""),0%)</f>
        <v>#DIV/0!</v>
      </c>
      <c r="J94" s="43" t="e">
        <f>Table_57[[#This Row],[Estimated Actual Expenditure Quantitative Percentage Increase]]+Table_57[[#This Row],[Estimated Actual Qualitative Percentage of Improved Services]]</f>
        <v>#DIV/0!</v>
      </c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hidden="1" customHeight="1" x14ac:dyDescent="0.2">
      <c r="A95" s="30" t="str">
        <f>IF('Data Entry Table'!A93="","",'Data Entry Table'!A93)</f>
        <v/>
      </c>
      <c r="B95" s="30" t="str">
        <f>IF('Data Entry Table'!B93="","",'Data Entry Table'!B93)</f>
        <v/>
      </c>
      <c r="C95" s="32" t="str">
        <f>IF('Data Entry Table'!C93="","",'Data Entry Table'!C93)</f>
        <v/>
      </c>
      <c r="D95" s="30" t="str">
        <f>IF('Data Entry Table'!E93="","",'Data Entry Table'!E93)</f>
        <v/>
      </c>
      <c r="E95" s="22">
        <f>'Data Entry Table'!L93</f>
        <v>0</v>
      </c>
      <c r="F95" s="22">
        <v>0</v>
      </c>
      <c r="G95" s="42" t="e">
        <f>IF(Table_57[Contributed to Increased or Improved Services?]="No",0%,Table_57[[#This Row],[Estimated Actual Expenditures for Contributing Actions]]/$D$5)</f>
        <v>#DIV/0!</v>
      </c>
      <c r="H95" s="68">
        <f>'Data Entry Table'!Q93</f>
        <v>0</v>
      </c>
      <c r="I95" s="43" t="e">
        <f>IF(Table_57[[#This Row],[Estimated Actual Expenditure Quantitative Percentage Increase]]=0,IF(Table_57[[#This Row],[Planned Qualitative Percentage of Improved Services]]=0,0%,""),0%)</f>
        <v>#DIV/0!</v>
      </c>
      <c r="J95" s="43" t="e">
        <f>Table_57[[#This Row],[Estimated Actual Expenditure Quantitative Percentage Increase]]+Table_57[[#This Row],[Estimated Actual Qualitative Percentage of Improved Services]]</f>
        <v>#DIV/0!</v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hidden="1" customHeight="1" x14ac:dyDescent="0.2">
      <c r="A96" s="30" t="str">
        <f>IF('Data Entry Table'!A94="","",'Data Entry Table'!A94)</f>
        <v/>
      </c>
      <c r="B96" s="30" t="str">
        <f>IF('Data Entry Table'!B94="","",'Data Entry Table'!B94)</f>
        <v/>
      </c>
      <c r="C96" s="32" t="str">
        <f>IF('Data Entry Table'!C94="","",'Data Entry Table'!C94)</f>
        <v/>
      </c>
      <c r="D96" s="30" t="str">
        <f>IF('Data Entry Table'!E94="","",'Data Entry Table'!E94)</f>
        <v/>
      </c>
      <c r="E96" s="22">
        <f>'Data Entry Table'!L94</f>
        <v>0</v>
      </c>
      <c r="F96" s="22">
        <v>0</v>
      </c>
      <c r="G96" s="42" t="e">
        <f>IF(Table_57[Contributed to Increased or Improved Services?]="No",0%,Table_57[[#This Row],[Estimated Actual Expenditures for Contributing Actions]]/$D$5)</f>
        <v>#DIV/0!</v>
      </c>
      <c r="H96" s="68">
        <f>'Data Entry Table'!Q94</f>
        <v>0</v>
      </c>
      <c r="I96" s="43" t="e">
        <f>IF(Table_57[[#This Row],[Estimated Actual Expenditure Quantitative Percentage Increase]]=0,IF(Table_57[[#This Row],[Planned Qualitative Percentage of Improved Services]]=0,0%,""),0%)</f>
        <v>#DIV/0!</v>
      </c>
      <c r="J96" s="43" t="e">
        <f>Table_57[[#This Row],[Estimated Actual Expenditure Quantitative Percentage Increase]]+Table_57[[#This Row],[Estimated Actual Qualitative Percentage of Improved Services]]</f>
        <v>#DIV/0!</v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hidden="1" customHeight="1" x14ac:dyDescent="0.2">
      <c r="A97" s="30" t="str">
        <f>IF('Data Entry Table'!A95="","",'Data Entry Table'!A95)</f>
        <v/>
      </c>
      <c r="B97" s="30" t="str">
        <f>IF('Data Entry Table'!B95="","",'Data Entry Table'!B95)</f>
        <v/>
      </c>
      <c r="C97" s="32" t="str">
        <f>IF('Data Entry Table'!C95="","",'Data Entry Table'!C95)</f>
        <v/>
      </c>
      <c r="D97" s="30" t="str">
        <f>IF('Data Entry Table'!E95="","",'Data Entry Table'!E95)</f>
        <v/>
      </c>
      <c r="E97" s="22">
        <f>'Data Entry Table'!L95</f>
        <v>0</v>
      </c>
      <c r="F97" s="22">
        <v>0</v>
      </c>
      <c r="G97" s="42" t="e">
        <f>IF(Table_57[Contributed to Increased or Improved Services?]="No",0%,Table_57[[#This Row],[Estimated Actual Expenditures for Contributing Actions]]/$D$5)</f>
        <v>#DIV/0!</v>
      </c>
      <c r="H97" s="68">
        <f>'Data Entry Table'!Q95</f>
        <v>0</v>
      </c>
      <c r="I97" s="43" t="e">
        <f>IF(Table_57[[#This Row],[Estimated Actual Expenditure Quantitative Percentage Increase]]=0,IF(Table_57[[#This Row],[Planned Qualitative Percentage of Improved Services]]=0,0%,""),0%)</f>
        <v>#DIV/0!</v>
      </c>
      <c r="J97" s="43" t="e">
        <f>Table_57[[#This Row],[Estimated Actual Expenditure Quantitative Percentage Increase]]+Table_57[[#This Row],[Estimated Actual Qualitative Percentage of Improved Services]]</f>
        <v>#DIV/0!</v>
      </c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hidden="1" customHeight="1" x14ac:dyDescent="0.2">
      <c r="A98" s="30" t="str">
        <f>IF('Data Entry Table'!A96="","",'Data Entry Table'!A96)</f>
        <v/>
      </c>
      <c r="B98" s="30" t="str">
        <f>IF('Data Entry Table'!B96="","",'Data Entry Table'!B96)</f>
        <v/>
      </c>
      <c r="C98" s="32" t="str">
        <f>IF('Data Entry Table'!C96="","",'Data Entry Table'!C96)</f>
        <v/>
      </c>
      <c r="D98" s="30" t="str">
        <f>IF('Data Entry Table'!E96="","",'Data Entry Table'!E96)</f>
        <v/>
      </c>
      <c r="E98" s="22">
        <f>'Data Entry Table'!L96</f>
        <v>0</v>
      </c>
      <c r="F98" s="22">
        <v>0</v>
      </c>
      <c r="G98" s="42" t="e">
        <f>IF(Table_57[Contributed to Increased or Improved Services?]="No",0%,Table_57[[#This Row],[Estimated Actual Expenditures for Contributing Actions]]/$D$5)</f>
        <v>#DIV/0!</v>
      </c>
      <c r="H98" s="68">
        <f>'Data Entry Table'!Q96</f>
        <v>0</v>
      </c>
      <c r="I98" s="43" t="e">
        <f>IF(Table_57[[#This Row],[Estimated Actual Expenditure Quantitative Percentage Increase]]=0,IF(Table_57[[#This Row],[Planned Qualitative Percentage of Improved Services]]=0,0%,""),0%)</f>
        <v>#DIV/0!</v>
      </c>
      <c r="J98" s="43" t="e">
        <f>Table_57[[#This Row],[Estimated Actual Expenditure Quantitative Percentage Increase]]+Table_57[[#This Row],[Estimated Actual Qualitative Percentage of Improved Services]]</f>
        <v>#DIV/0!</v>
      </c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hidden="1" customHeight="1" x14ac:dyDescent="0.2">
      <c r="A99" s="30" t="str">
        <f>IF('Data Entry Table'!A97="","",'Data Entry Table'!A97)</f>
        <v/>
      </c>
      <c r="B99" s="30" t="str">
        <f>IF('Data Entry Table'!B97="","",'Data Entry Table'!B97)</f>
        <v/>
      </c>
      <c r="C99" s="32" t="str">
        <f>IF('Data Entry Table'!C97="","",'Data Entry Table'!C97)</f>
        <v/>
      </c>
      <c r="D99" s="30" t="str">
        <f>IF('Data Entry Table'!E97="","",'Data Entry Table'!E97)</f>
        <v/>
      </c>
      <c r="E99" s="22">
        <f>'Data Entry Table'!L97</f>
        <v>0</v>
      </c>
      <c r="F99" s="22">
        <v>0</v>
      </c>
      <c r="G99" s="42" t="e">
        <f>IF(Table_57[Contributed to Increased or Improved Services?]="No",0%,Table_57[[#This Row],[Estimated Actual Expenditures for Contributing Actions]]/$D$5)</f>
        <v>#DIV/0!</v>
      </c>
      <c r="H99" s="68">
        <f>'Data Entry Table'!Q97</f>
        <v>0</v>
      </c>
      <c r="I99" s="43" t="e">
        <f>IF(Table_57[[#This Row],[Estimated Actual Expenditure Quantitative Percentage Increase]]=0,IF(Table_57[[#This Row],[Planned Qualitative Percentage of Improved Services]]=0,0%,""),0%)</f>
        <v>#DIV/0!</v>
      </c>
      <c r="J99" s="43" t="e">
        <f>Table_57[[#This Row],[Estimated Actual Expenditure Quantitative Percentage Increase]]+Table_57[[#This Row],[Estimated Actual Qualitative Percentage of Improved Services]]</f>
        <v>#DIV/0!</v>
      </c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hidden="1" customHeight="1" x14ac:dyDescent="0.2">
      <c r="A100" s="30" t="str">
        <f>IF('Data Entry Table'!A98="","",'Data Entry Table'!A98)</f>
        <v/>
      </c>
      <c r="B100" s="30" t="str">
        <f>IF('Data Entry Table'!B98="","",'Data Entry Table'!B98)</f>
        <v/>
      </c>
      <c r="C100" s="32" t="str">
        <f>IF('Data Entry Table'!C98="","",'Data Entry Table'!C98)</f>
        <v/>
      </c>
      <c r="D100" s="30" t="str">
        <f>IF('Data Entry Table'!E98="","",'Data Entry Table'!E98)</f>
        <v/>
      </c>
      <c r="E100" s="22">
        <f>'Data Entry Table'!L98</f>
        <v>0</v>
      </c>
      <c r="F100" s="22">
        <v>0</v>
      </c>
      <c r="G100" s="42" t="e">
        <f>IF(Table_57[Contributed to Increased or Improved Services?]="No",0%,Table_57[[#This Row],[Estimated Actual Expenditures for Contributing Actions]]/$D$5)</f>
        <v>#DIV/0!</v>
      </c>
      <c r="H100" s="68">
        <f>'Data Entry Table'!Q98</f>
        <v>0</v>
      </c>
      <c r="I100" s="43" t="e">
        <f>IF(Table_57[[#This Row],[Estimated Actual Expenditure Quantitative Percentage Increase]]=0,IF(Table_57[[#This Row],[Planned Qualitative Percentage of Improved Services]]=0,0%,""),0%)</f>
        <v>#DIV/0!</v>
      </c>
      <c r="J100" s="43" t="e">
        <f>Table_57[[#This Row],[Estimated Actual Expenditure Quantitative Percentage Increase]]+Table_57[[#This Row],[Estimated Actual Qualitative Percentage of Improved Services]]</f>
        <v>#DIV/0!</v>
      </c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hidden="1" customHeight="1" x14ac:dyDescent="0.2">
      <c r="A101" s="30" t="str">
        <f>IF('Data Entry Table'!A99="","",'Data Entry Table'!A99)</f>
        <v/>
      </c>
      <c r="B101" s="30" t="str">
        <f>IF('Data Entry Table'!B99="","",'Data Entry Table'!B99)</f>
        <v/>
      </c>
      <c r="C101" s="32" t="str">
        <f>IF('Data Entry Table'!C99="","",'Data Entry Table'!C99)</f>
        <v/>
      </c>
      <c r="D101" s="30" t="str">
        <f>IF('Data Entry Table'!E99="","",'Data Entry Table'!E99)</f>
        <v/>
      </c>
      <c r="E101" s="22">
        <f>'Data Entry Table'!L99</f>
        <v>0</v>
      </c>
      <c r="F101" s="22">
        <v>0</v>
      </c>
      <c r="G101" s="42" t="e">
        <f>IF(Table_57[Contributed to Increased or Improved Services?]="No",0%,Table_57[[#This Row],[Estimated Actual Expenditures for Contributing Actions]]/$D$5)</f>
        <v>#DIV/0!</v>
      </c>
      <c r="H101" s="68">
        <f>'Data Entry Table'!Q99</f>
        <v>0</v>
      </c>
      <c r="I101" s="43" t="e">
        <f>IF(Table_57[[#This Row],[Estimated Actual Expenditure Quantitative Percentage Increase]]=0,IF(Table_57[[#This Row],[Planned Qualitative Percentage of Improved Services]]=0,0%,""),0%)</f>
        <v>#DIV/0!</v>
      </c>
      <c r="J101" s="43" t="e">
        <f>Table_57[[#This Row],[Estimated Actual Expenditure Quantitative Percentage Increase]]+Table_57[[#This Row],[Estimated Actual Qualitative Percentage of Improved Services]]</f>
        <v>#DIV/0!</v>
      </c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hidden="1" customHeight="1" x14ac:dyDescent="0.2">
      <c r="A102" s="30" t="str">
        <f>IF('Data Entry Table'!A100="","",'Data Entry Table'!A100)</f>
        <v/>
      </c>
      <c r="B102" s="30" t="str">
        <f>IF('Data Entry Table'!B100="","",'Data Entry Table'!B100)</f>
        <v/>
      </c>
      <c r="C102" s="32" t="str">
        <f>IF('Data Entry Table'!C100="","",'Data Entry Table'!C100)</f>
        <v/>
      </c>
      <c r="D102" s="30" t="str">
        <f>IF('Data Entry Table'!E100="","",'Data Entry Table'!E100)</f>
        <v/>
      </c>
      <c r="E102" s="22">
        <f>'Data Entry Table'!L100</f>
        <v>0</v>
      </c>
      <c r="F102" s="22">
        <v>0</v>
      </c>
      <c r="G102" s="42" t="e">
        <f>IF(Table_57[Contributed to Increased or Improved Services?]="No",0%,Table_57[[#This Row],[Estimated Actual Expenditures for Contributing Actions]]/$D$5)</f>
        <v>#DIV/0!</v>
      </c>
      <c r="H102" s="68">
        <f>'Data Entry Table'!Q100</f>
        <v>0</v>
      </c>
      <c r="I102" s="43" t="e">
        <f>IF(Table_57[[#This Row],[Estimated Actual Expenditure Quantitative Percentage Increase]]=0,IF(Table_57[[#This Row],[Planned Qualitative Percentage of Improved Services]]=0,0%,""),0%)</f>
        <v>#DIV/0!</v>
      </c>
      <c r="J102" s="43" t="e">
        <f>Table_57[[#This Row],[Estimated Actual Expenditure Quantitative Percentage Increase]]+Table_57[[#This Row],[Estimated Actual Qualitative Percentage of Improved Services]]</f>
        <v>#DIV/0!</v>
      </c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hidden="1" customHeight="1" x14ac:dyDescent="0.2">
      <c r="A103" s="30" t="str">
        <f>IF('Data Entry Table'!A101="","",'Data Entry Table'!A101)</f>
        <v/>
      </c>
      <c r="B103" s="30" t="str">
        <f>IF('Data Entry Table'!B101="","",'Data Entry Table'!B101)</f>
        <v/>
      </c>
      <c r="C103" s="32" t="str">
        <f>IF('Data Entry Table'!C101="","",'Data Entry Table'!C101)</f>
        <v/>
      </c>
      <c r="D103" s="30" t="str">
        <f>IF('Data Entry Table'!E101="","",'Data Entry Table'!E101)</f>
        <v/>
      </c>
      <c r="E103" s="22">
        <f>'Data Entry Table'!L101</f>
        <v>0</v>
      </c>
      <c r="F103" s="22">
        <v>0</v>
      </c>
      <c r="G103" s="42" t="e">
        <f>IF(Table_57[Contributed to Increased or Improved Services?]="No",0%,Table_57[[#This Row],[Estimated Actual Expenditures for Contributing Actions]]/$D$5)</f>
        <v>#DIV/0!</v>
      </c>
      <c r="H103" s="68">
        <f>'Data Entry Table'!Q101</f>
        <v>0</v>
      </c>
      <c r="I103" s="43" t="e">
        <f>IF(Table_57[[#This Row],[Estimated Actual Expenditure Quantitative Percentage Increase]]=0,IF(Table_57[[#This Row],[Planned Qualitative Percentage of Improved Services]]=0,0%,""),0%)</f>
        <v>#DIV/0!</v>
      </c>
      <c r="J103" s="43" t="e">
        <f>Table_57[[#This Row],[Estimated Actual Expenditure Quantitative Percentage Increase]]+Table_57[[#This Row],[Estimated Actual Qualitative Percentage of Improved Services]]</f>
        <v>#DIV/0!</v>
      </c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hidden="1" customHeight="1" x14ac:dyDescent="0.2">
      <c r="A104" s="30" t="str">
        <f>IF('Data Entry Table'!A102="","",'Data Entry Table'!A102)</f>
        <v/>
      </c>
      <c r="B104" s="30" t="str">
        <f>IF('Data Entry Table'!B102="","",'Data Entry Table'!B102)</f>
        <v/>
      </c>
      <c r="C104" s="32" t="str">
        <f>IF('Data Entry Table'!C102="","",'Data Entry Table'!C102)</f>
        <v/>
      </c>
      <c r="D104" s="30" t="str">
        <f>IF('Data Entry Table'!E102="","",'Data Entry Table'!E102)</f>
        <v/>
      </c>
      <c r="E104" s="22">
        <f>'Data Entry Table'!L102</f>
        <v>0</v>
      </c>
      <c r="F104" s="22">
        <v>0</v>
      </c>
      <c r="G104" s="42" t="e">
        <f>IF(Table_57[Contributed to Increased or Improved Services?]="No",0%,Table_57[[#This Row],[Estimated Actual Expenditures for Contributing Actions]]/$D$5)</f>
        <v>#DIV/0!</v>
      </c>
      <c r="H104" s="68">
        <f>'Data Entry Table'!Q102</f>
        <v>0</v>
      </c>
      <c r="I104" s="43" t="e">
        <f>IF(Table_57[[#This Row],[Estimated Actual Expenditure Quantitative Percentage Increase]]=0,IF(Table_57[[#This Row],[Planned Qualitative Percentage of Improved Services]]=0,0%,""),0%)</f>
        <v>#DIV/0!</v>
      </c>
      <c r="J104" s="43" t="e">
        <f>Table_57[[#This Row],[Estimated Actual Expenditure Quantitative Percentage Increase]]+Table_57[[#This Row],[Estimated Actual Qualitative Percentage of Improved Services]]</f>
        <v>#DIV/0!</v>
      </c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hidden="1" customHeight="1" x14ac:dyDescent="0.2">
      <c r="A105" s="30" t="str">
        <f>IF('Data Entry Table'!A103="","",'Data Entry Table'!A103)</f>
        <v/>
      </c>
      <c r="B105" s="30" t="str">
        <f>IF('Data Entry Table'!B103="","",'Data Entry Table'!B103)</f>
        <v/>
      </c>
      <c r="C105" s="32" t="str">
        <f>IF('Data Entry Table'!C103="","",'Data Entry Table'!C103)</f>
        <v/>
      </c>
      <c r="D105" s="30" t="str">
        <f>IF('Data Entry Table'!E103="","",'Data Entry Table'!E103)</f>
        <v/>
      </c>
      <c r="E105" s="22">
        <f>'Data Entry Table'!L103</f>
        <v>0</v>
      </c>
      <c r="F105" s="22">
        <v>0</v>
      </c>
      <c r="G105" s="42" t="e">
        <f>IF(Table_57[Contributed to Increased or Improved Services?]="No",0%,Table_57[[#This Row],[Estimated Actual Expenditures for Contributing Actions]]/$D$5)</f>
        <v>#DIV/0!</v>
      </c>
      <c r="H105" s="68">
        <f>'Data Entry Table'!Q103</f>
        <v>0</v>
      </c>
      <c r="I105" s="43" t="e">
        <f>IF(Table_57[[#This Row],[Estimated Actual Expenditure Quantitative Percentage Increase]]=0,IF(Table_57[[#This Row],[Planned Qualitative Percentage of Improved Services]]=0,0%,""),0%)</f>
        <v>#DIV/0!</v>
      </c>
      <c r="J105" s="43" t="e">
        <f>Table_57[[#This Row],[Estimated Actual Expenditure Quantitative Percentage Increase]]+Table_57[[#This Row],[Estimated Actual Qualitative Percentage of Improved Services]]</f>
        <v>#DIV/0!</v>
      </c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hidden="1" customHeight="1" x14ac:dyDescent="0.2">
      <c r="A106" s="30" t="str">
        <f>IF('Data Entry Table'!A104="","",'Data Entry Table'!A104)</f>
        <v/>
      </c>
      <c r="B106" s="30" t="str">
        <f>IF('Data Entry Table'!B104="","",'Data Entry Table'!B104)</f>
        <v/>
      </c>
      <c r="C106" s="32" t="str">
        <f>IF('Data Entry Table'!C104="","",'Data Entry Table'!C104)</f>
        <v/>
      </c>
      <c r="D106" s="30" t="str">
        <f>IF('Data Entry Table'!E104="","",'Data Entry Table'!E104)</f>
        <v/>
      </c>
      <c r="E106" s="22">
        <f>'Data Entry Table'!L104</f>
        <v>0</v>
      </c>
      <c r="F106" s="22">
        <v>0</v>
      </c>
      <c r="G106" s="42" t="e">
        <f>IF(Table_57[Contributed to Increased or Improved Services?]="No",0%,Table_57[[#This Row],[Estimated Actual Expenditures for Contributing Actions]]/$D$5)</f>
        <v>#DIV/0!</v>
      </c>
      <c r="H106" s="68">
        <f>'Data Entry Table'!Q104</f>
        <v>0</v>
      </c>
      <c r="I106" s="43" t="e">
        <f>IF(Table_57[[#This Row],[Estimated Actual Expenditure Quantitative Percentage Increase]]=0,IF(Table_57[[#This Row],[Planned Qualitative Percentage of Improved Services]]=0,0%,""),0%)</f>
        <v>#DIV/0!</v>
      </c>
      <c r="J106" s="43" t="e">
        <f>Table_57[[#This Row],[Estimated Actual Expenditure Quantitative Percentage Increase]]+Table_57[[#This Row],[Estimated Actual Qualitative Percentage of Improved Services]]</f>
        <v>#DIV/0!</v>
      </c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hidden="1" customHeight="1" x14ac:dyDescent="0.2">
      <c r="A107" s="30" t="str">
        <f>IF('Data Entry Table'!A105="","",'Data Entry Table'!A105)</f>
        <v/>
      </c>
      <c r="B107" s="30" t="str">
        <f>IF('Data Entry Table'!B105="","",'Data Entry Table'!B105)</f>
        <v/>
      </c>
      <c r="C107" s="32" t="str">
        <f>IF('Data Entry Table'!C105="","",'Data Entry Table'!C105)</f>
        <v/>
      </c>
      <c r="D107" s="30" t="str">
        <f>IF('Data Entry Table'!E105="","",'Data Entry Table'!E105)</f>
        <v/>
      </c>
      <c r="E107" s="22">
        <f>'Data Entry Table'!L105</f>
        <v>0</v>
      </c>
      <c r="F107" s="22">
        <v>0</v>
      </c>
      <c r="G107" s="42" t="e">
        <f>IF(Table_57[Contributed to Increased or Improved Services?]="No",0%,Table_57[[#This Row],[Estimated Actual Expenditures for Contributing Actions]]/$D$5)</f>
        <v>#DIV/0!</v>
      </c>
      <c r="H107" s="68">
        <f>'Data Entry Table'!Q105</f>
        <v>0</v>
      </c>
      <c r="I107" s="43" t="e">
        <f>IF(Table_57[[#This Row],[Estimated Actual Expenditure Quantitative Percentage Increase]]=0,IF(Table_57[[#This Row],[Planned Qualitative Percentage of Improved Services]]=0,0%,""),0%)</f>
        <v>#DIV/0!</v>
      </c>
      <c r="J107" s="43" t="e">
        <f>Table_57[[#This Row],[Estimated Actual Expenditure Quantitative Percentage Increase]]+Table_57[[#This Row],[Estimated Actual Qualitative Percentage of Improved Services]]</f>
        <v>#DIV/0!</v>
      </c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hidden="1" customHeight="1" x14ac:dyDescent="0.2">
      <c r="A108" s="30" t="str">
        <f>IF('Data Entry Table'!A106="","",'Data Entry Table'!A106)</f>
        <v/>
      </c>
      <c r="B108" s="30" t="str">
        <f>IF('Data Entry Table'!B106="","",'Data Entry Table'!B106)</f>
        <v/>
      </c>
      <c r="C108" s="32" t="str">
        <f>IF('Data Entry Table'!C106="","",'Data Entry Table'!C106)</f>
        <v/>
      </c>
      <c r="D108" s="30" t="str">
        <f>IF('Data Entry Table'!E106="","",'Data Entry Table'!E106)</f>
        <v/>
      </c>
      <c r="E108" s="22">
        <f>'Data Entry Table'!L106</f>
        <v>0</v>
      </c>
      <c r="F108" s="22">
        <v>0</v>
      </c>
      <c r="G108" s="42" t="e">
        <f>IF(Table_57[Contributed to Increased or Improved Services?]="No",0%,Table_57[[#This Row],[Estimated Actual Expenditures for Contributing Actions]]/$D$5)</f>
        <v>#DIV/0!</v>
      </c>
      <c r="H108" s="68">
        <f>'Data Entry Table'!Q106</f>
        <v>0</v>
      </c>
      <c r="I108" s="43" t="e">
        <f>IF(Table_57[[#This Row],[Estimated Actual Expenditure Quantitative Percentage Increase]]=0,IF(Table_57[[#This Row],[Planned Qualitative Percentage of Improved Services]]=0,0%,""),0%)</f>
        <v>#DIV/0!</v>
      </c>
      <c r="J108" s="43" t="e">
        <f>Table_57[[#This Row],[Estimated Actual Expenditure Quantitative Percentage Increase]]+Table_57[[#This Row],[Estimated Actual Qualitative Percentage of Improved Services]]</f>
        <v>#DIV/0!</v>
      </c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hidden="1" customHeight="1" x14ac:dyDescent="0.2">
      <c r="A109" s="30" t="str">
        <f>IF('Data Entry Table'!A107="","",'Data Entry Table'!A107)</f>
        <v/>
      </c>
      <c r="B109" s="30" t="str">
        <f>IF('Data Entry Table'!B107="","",'Data Entry Table'!B107)</f>
        <v/>
      </c>
      <c r="C109" s="32" t="str">
        <f>IF('Data Entry Table'!C107="","",'Data Entry Table'!C107)</f>
        <v/>
      </c>
      <c r="D109" s="30" t="str">
        <f>IF('Data Entry Table'!E107="","",'Data Entry Table'!E107)</f>
        <v/>
      </c>
      <c r="E109" s="22">
        <f>'Data Entry Table'!L107</f>
        <v>0</v>
      </c>
      <c r="F109" s="22">
        <v>0</v>
      </c>
      <c r="G109" s="42" t="e">
        <f>IF(Table_57[Contributed to Increased or Improved Services?]="No",0%,Table_57[[#This Row],[Estimated Actual Expenditures for Contributing Actions]]/$D$5)</f>
        <v>#DIV/0!</v>
      </c>
      <c r="H109" s="68">
        <f>'Data Entry Table'!Q107</f>
        <v>0</v>
      </c>
      <c r="I109" s="43" t="e">
        <f>IF(Table_57[[#This Row],[Estimated Actual Expenditure Quantitative Percentage Increase]]=0,IF(Table_57[[#This Row],[Planned Qualitative Percentage of Improved Services]]=0,0%,""),0%)</f>
        <v>#DIV/0!</v>
      </c>
      <c r="J109" s="43" t="e">
        <f>Table_57[[#This Row],[Estimated Actual Expenditure Quantitative Percentage Increase]]+Table_57[[#This Row],[Estimated Actual Qualitative Percentage of Improved Services]]</f>
        <v>#DIV/0!</v>
      </c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hidden="1" customHeight="1" x14ac:dyDescent="0.2">
      <c r="A110" s="30" t="str">
        <f>IF('Data Entry Table'!A108="","",'Data Entry Table'!A108)</f>
        <v/>
      </c>
      <c r="B110" s="30" t="str">
        <f>IF('Data Entry Table'!B108="","",'Data Entry Table'!B108)</f>
        <v/>
      </c>
      <c r="C110" s="32" t="str">
        <f>IF('Data Entry Table'!C108="","",'Data Entry Table'!C108)</f>
        <v/>
      </c>
      <c r="D110" s="30" t="str">
        <f>IF('Data Entry Table'!E108="","",'Data Entry Table'!E108)</f>
        <v/>
      </c>
      <c r="E110" s="22">
        <f>'Data Entry Table'!L108</f>
        <v>0</v>
      </c>
      <c r="F110" s="22">
        <v>0</v>
      </c>
      <c r="G110" s="42" t="e">
        <f>IF(Table_57[Contributed to Increased or Improved Services?]="No",0%,Table_57[[#This Row],[Estimated Actual Expenditures for Contributing Actions]]/$D$5)</f>
        <v>#DIV/0!</v>
      </c>
      <c r="H110" s="68">
        <f>'Data Entry Table'!Q108</f>
        <v>0</v>
      </c>
      <c r="I110" s="43" t="e">
        <f>IF(Table_57[[#This Row],[Estimated Actual Expenditure Quantitative Percentage Increase]]=0,IF(Table_57[[#This Row],[Planned Qualitative Percentage of Improved Services]]=0,0%,""),0%)</f>
        <v>#DIV/0!</v>
      </c>
      <c r="J110" s="43" t="e">
        <f>Table_57[[#This Row],[Estimated Actual Expenditure Quantitative Percentage Increase]]+Table_57[[#This Row],[Estimated Actual Qualitative Percentage of Improved Services]]</f>
        <v>#DIV/0!</v>
      </c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hidden="1" customHeight="1" x14ac:dyDescent="0.2">
      <c r="A111" s="30" t="str">
        <f>IF('Data Entry Table'!A109="","",'Data Entry Table'!A109)</f>
        <v/>
      </c>
      <c r="B111" s="30" t="str">
        <f>IF('Data Entry Table'!B109="","",'Data Entry Table'!B109)</f>
        <v/>
      </c>
      <c r="C111" s="32" t="str">
        <f>IF('Data Entry Table'!C109="","",'Data Entry Table'!C109)</f>
        <v/>
      </c>
      <c r="D111" s="30" t="str">
        <f>IF('Data Entry Table'!E109="","",'Data Entry Table'!E109)</f>
        <v/>
      </c>
      <c r="E111" s="22">
        <f>'Data Entry Table'!L109</f>
        <v>0</v>
      </c>
      <c r="F111" s="22">
        <v>0</v>
      </c>
      <c r="G111" s="42" t="e">
        <f>IF(Table_57[Contributed to Increased or Improved Services?]="No",0%,Table_57[[#This Row],[Estimated Actual Expenditures for Contributing Actions]]/$D$5)</f>
        <v>#DIV/0!</v>
      </c>
      <c r="H111" s="68">
        <f>'Data Entry Table'!Q109</f>
        <v>0</v>
      </c>
      <c r="I111" s="43" t="e">
        <f>IF(Table_57[[#This Row],[Estimated Actual Expenditure Quantitative Percentage Increase]]=0,IF(Table_57[[#This Row],[Planned Qualitative Percentage of Improved Services]]=0,0%,""),0%)</f>
        <v>#DIV/0!</v>
      </c>
      <c r="J111" s="43" t="e">
        <f>Table_57[[#This Row],[Estimated Actual Expenditure Quantitative Percentage Increase]]+Table_57[[#This Row],[Estimated Actual Qualitative Percentage of Improved Services]]</f>
        <v>#DIV/0!</v>
      </c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hidden="1" customHeight="1" x14ac:dyDescent="0.2">
      <c r="A112" s="30" t="str">
        <f>IF('Data Entry Table'!A110="","",'Data Entry Table'!A110)</f>
        <v/>
      </c>
      <c r="B112" s="30" t="str">
        <f>IF('Data Entry Table'!B110="","",'Data Entry Table'!B110)</f>
        <v/>
      </c>
      <c r="C112" s="32" t="str">
        <f>IF('Data Entry Table'!C110="","",'Data Entry Table'!C110)</f>
        <v/>
      </c>
      <c r="D112" s="30" t="str">
        <f>IF('Data Entry Table'!E110="","",'Data Entry Table'!E110)</f>
        <v/>
      </c>
      <c r="E112" s="22">
        <f>'Data Entry Table'!L110</f>
        <v>0</v>
      </c>
      <c r="F112" s="22">
        <v>0</v>
      </c>
      <c r="G112" s="42" t="e">
        <f>IF(Table_57[Contributed to Increased or Improved Services?]="No",0%,Table_57[[#This Row],[Estimated Actual Expenditures for Contributing Actions]]/$D$5)</f>
        <v>#DIV/0!</v>
      </c>
      <c r="H112" s="68">
        <f>'Data Entry Table'!Q110</f>
        <v>0</v>
      </c>
      <c r="I112" s="43" t="e">
        <f>IF(Table_57[[#This Row],[Estimated Actual Expenditure Quantitative Percentage Increase]]=0,IF(Table_57[[#This Row],[Planned Qualitative Percentage of Improved Services]]=0,0%,""),0%)</f>
        <v>#DIV/0!</v>
      </c>
      <c r="J112" s="43" t="e">
        <f>Table_57[[#This Row],[Estimated Actual Expenditure Quantitative Percentage Increase]]+Table_57[[#This Row],[Estimated Actual Qualitative Percentage of Improved Services]]</f>
        <v>#DIV/0!</v>
      </c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hidden="1" customHeight="1" x14ac:dyDescent="0.2">
      <c r="A113" s="30" t="str">
        <f>IF('Data Entry Table'!A111="","",'Data Entry Table'!A111)</f>
        <v/>
      </c>
      <c r="B113" s="30" t="str">
        <f>IF('Data Entry Table'!B111="","",'Data Entry Table'!B111)</f>
        <v/>
      </c>
      <c r="C113" s="32" t="str">
        <f>IF('Data Entry Table'!C111="","",'Data Entry Table'!C111)</f>
        <v/>
      </c>
      <c r="D113" s="30" t="str">
        <f>IF('Data Entry Table'!E111="","",'Data Entry Table'!E111)</f>
        <v/>
      </c>
      <c r="E113" s="22">
        <f>'Data Entry Table'!L111</f>
        <v>0</v>
      </c>
      <c r="F113" s="22">
        <v>0</v>
      </c>
      <c r="G113" s="42" t="e">
        <f>IF(Table_57[Contributed to Increased or Improved Services?]="No",0%,Table_57[[#This Row],[Estimated Actual Expenditures for Contributing Actions]]/$D$5)</f>
        <v>#DIV/0!</v>
      </c>
      <c r="H113" s="68">
        <f>'Data Entry Table'!Q111</f>
        <v>0</v>
      </c>
      <c r="I113" s="43" t="e">
        <f>IF(Table_57[[#This Row],[Estimated Actual Expenditure Quantitative Percentage Increase]]=0,IF(Table_57[[#This Row],[Planned Qualitative Percentage of Improved Services]]=0,0%,""),0%)</f>
        <v>#DIV/0!</v>
      </c>
      <c r="J113" s="43" t="e">
        <f>Table_57[[#This Row],[Estimated Actual Expenditure Quantitative Percentage Increase]]+Table_57[[#This Row],[Estimated Actual Qualitative Percentage of Improved Services]]</f>
        <v>#DIV/0!</v>
      </c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hidden="1" customHeight="1" x14ac:dyDescent="0.2">
      <c r="A114" s="30" t="str">
        <f>IF('Data Entry Table'!A112="","",'Data Entry Table'!A112)</f>
        <v/>
      </c>
      <c r="B114" s="30" t="str">
        <f>IF('Data Entry Table'!B112="","",'Data Entry Table'!B112)</f>
        <v/>
      </c>
      <c r="C114" s="32" t="str">
        <f>IF('Data Entry Table'!C112="","",'Data Entry Table'!C112)</f>
        <v/>
      </c>
      <c r="D114" s="30" t="str">
        <f>IF('Data Entry Table'!E112="","",'Data Entry Table'!E112)</f>
        <v/>
      </c>
      <c r="E114" s="22">
        <f>'Data Entry Table'!L112</f>
        <v>0</v>
      </c>
      <c r="F114" s="22">
        <v>0</v>
      </c>
      <c r="G114" s="42" t="e">
        <f>IF(Table_57[Contributed to Increased or Improved Services?]="No",0%,Table_57[[#This Row],[Estimated Actual Expenditures for Contributing Actions]]/$D$5)</f>
        <v>#DIV/0!</v>
      </c>
      <c r="H114" s="68">
        <f>'Data Entry Table'!Q112</f>
        <v>0</v>
      </c>
      <c r="I114" s="43" t="e">
        <f>IF(Table_57[[#This Row],[Estimated Actual Expenditure Quantitative Percentage Increase]]=0,IF(Table_57[[#This Row],[Planned Qualitative Percentage of Improved Services]]=0,0%,""),0%)</f>
        <v>#DIV/0!</v>
      </c>
      <c r="J114" s="43" t="e">
        <f>Table_57[[#This Row],[Estimated Actual Expenditure Quantitative Percentage Increase]]+Table_57[[#This Row],[Estimated Actual Qualitative Percentage of Improved Services]]</f>
        <v>#DIV/0!</v>
      </c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hidden="1" customHeight="1" x14ac:dyDescent="0.2">
      <c r="A115" s="30" t="str">
        <f>IF('Data Entry Table'!A113="","",'Data Entry Table'!A113)</f>
        <v/>
      </c>
      <c r="B115" s="30" t="str">
        <f>IF('Data Entry Table'!B113="","",'Data Entry Table'!B113)</f>
        <v/>
      </c>
      <c r="C115" s="32" t="str">
        <f>IF('Data Entry Table'!C113="","",'Data Entry Table'!C113)</f>
        <v/>
      </c>
      <c r="D115" s="30" t="str">
        <f>IF('Data Entry Table'!E113="","",'Data Entry Table'!E113)</f>
        <v/>
      </c>
      <c r="E115" s="22">
        <f>'Data Entry Table'!L113</f>
        <v>0</v>
      </c>
      <c r="F115" s="22">
        <v>0</v>
      </c>
      <c r="G115" s="42" t="e">
        <f>IF(Table_57[Contributed to Increased or Improved Services?]="No",0%,Table_57[[#This Row],[Estimated Actual Expenditures for Contributing Actions]]/$D$5)</f>
        <v>#DIV/0!</v>
      </c>
      <c r="H115" s="68">
        <f>'Data Entry Table'!Q113</f>
        <v>0</v>
      </c>
      <c r="I115" s="43" t="e">
        <f>IF(Table_57[[#This Row],[Estimated Actual Expenditure Quantitative Percentage Increase]]=0,IF(Table_57[[#This Row],[Planned Qualitative Percentage of Improved Services]]=0,0%,""),0%)</f>
        <v>#DIV/0!</v>
      </c>
      <c r="J115" s="43" t="e">
        <f>Table_57[[#This Row],[Estimated Actual Expenditure Quantitative Percentage Increase]]+Table_57[[#This Row],[Estimated Actual Qualitative Percentage of Improved Services]]</f>
        <v>#DIV/0!</v>
      </c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hidden="1" customHeight="1" x14ac:dyDescent="0.2">
      <c r="A116" s="30" t="str">
        <f>IF('Data Entry Table'!A114="","",'Data Entry Table'!A114)</f>
        <v/>
      </c>
      <c r="B116" s="30" t="str">
        <f>IF('Data Entry Table'!B114="","",'Data Entry Table'!B114)</f>
        <v/>
      </c>
      <c r="C116" s="32" t="str">
        <f>IF('Data Entry Table'!C114="","",'Data Entry Table'!C114)</f>
        <v/>
      </c>
      <c r="D116" s="30" t="str">
        <f>IF('Data Entry Table'!E114="","",'Data Entry Table'!E114)</f>
        <v/>
      </c>
      <c r="E116" s="22">
        <f>'Data Entry Table'!L114</f>
        <v>0</v>
      </c>
      <c r="F116" s="22">
        <v>0</v>
      </c>
      <c r="G116" s="42" t="e">
        <f>IF(Table_57[Contributed to Increased or Improved Services?]="No",0%,Table_57[[#This Row],[Estimated Actual Expenditures for Contributing Actions]]/$D$5)</f>
        <v>#DIV/0!</v>
      </c>
      <c r="H116" s="68">
        <f>'Data Entry Table'!Q114</f>
        <v>0</v>
      </c>
      <c r="I116" s="43" t="e">
        <f>IF(Table_57[[#This Row],[Estimated Actual Expenditure Quantitative Percentage Increase]]=0,IF(Table_57[[#This Row],[Planned Qualitative Percentage of Improved Services]]=0,0%,""),0%)</f>
        <v>#DIV/0!</v>
      </c>
      <c r="J116" s="43" t="e">
        <f>Table_57[[#This Row],[Estimated Actual Expenditure Quantitative Percentage Increase]]+Table_57[[#This Row],[Estimated Actual Qualitative Percentage of Improved Services]]</f>
        <v>#DIV/0!</v>
      </c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hidden="1" customHeight="1" x14ac:dyDescent="0.2">
      <c r="A117" s="30" t="str">
        <f>IF('Data Entry Table'!A115="","",'Data Entry Table'!A115)</f>
        <v/>
      </c>
      <c r="B117" s="30" t="str">
        <f>IF('Data Entry Table'!B115="","",'Data Entry Table'!B115)</f>
        <v/>
      </c>
      <c r="C117" s="32" t="str">
        <f>IF('Data Entry Table'!C115="","",'Data Entry Table'!C115)</f>
        <v/>
      </c>
      <c r="D117" s="30" t="str">
        <f>IF('Data Entry Table'!E115="","",'Data Entry Table'!E115)</f>
        <v/>
      </c>
      <c r="E117" s="22">
        <f>'Data Entry Table'!L115</f>
        <v>0</v>
      </c>
      <c r="F117" s="22">
        <v>0</v>
      </c>
      <c r="G117" s="42" t="e">
        <f>IF(Table_57[Contributed to Increased or Improved Services?]="No",0%,Table_57[[#This Row],[Estimated Actual Expenditures for Contributing Actions]]/$D$5)</f>
        <v>#DIV/0!</v>
      </c>
      <c r="H117" s="68">
        <f>'Data Entry Table'!Q115</f>
        <v>0</v>
      </c>
      <c r="I117" s="43" t="e">
        <f>IF(Table_57[[#This Row],[Estimated Actual Expenditure Quantitative Percentage Increase]]=0,IF(Table_57[[#This Row],[Planned Qualitative Percentage of Improved Services]]=0,0%,""),0%)</f>
        <v>#DIV/0!</v>
      </c>
      <c r="J117" s="43" t="e">
        <f>Table_57[[#This Row],[Estimated Actual Expenditure Quantitative Percentage Increase]]+Table_57[[#This Row],[Estimated Actual Qualitative Percentage of Improved Services]]</f>
        <v>#DIV/0!</v>
      </c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hidden="1" customHeight="1" x14ac:dyDescent="0.2">
      <c r="A118" s="30" t="str">
        <f>IF('Data Entry Table'!A116="","",'Data Entry Table'!A116)</f>
        <v/>
      </c>
      <c r="B118" s="30" t="str">
        <f>IF('Data Entry Table'!B116="","",'Data Entry Table'!B116)</f>
        <v/>
      </c>
      <c r="C118" s="32" t="str">
        <f>IF('Data Entry Table'!C116="","",'Data Entry Table'!C116)</f>
        <v/>
      </c>
      <c r="D118" s="30" t="str">
        <f>IF('Data Entry Table'!E116="","",'Data Entry Table'!E116)</f>
        <v/>
      </c>
      <c r="E118" s="22">
        <f>'Data Entry Table'!L116</f>
        <v>0</v>
      </c>
      <c r="F118" s="22">
        <v>0</v>
      </c>
      <c r="G118" s="42" t="e">
        <f>IF(Table_57[Contributed to Increased or Improved Services?]="No",0%,Table_57[[#This Row],[Estimated Actual Expenditures for Contributing Actions]]/$D$5)</f>
        <v>#DIV/0!</v>
      </c>
      <c r="H118" s="68">
        <f>'Data Entry Table'!Q116</f>
        <v>0</v>
      </c>
      <c r="I118" s="43" t="e">
        <f>IF(Table_57[[#This Row],[Estimated Actual Expenditure Quantitative Percentage Increase]]=0,IF(Table_57[[#This Row],[Planned Qualitative Percentage of Improved Services]]=0,0%,""),0%)</f>
        <v>#DIV/0!</v>
      </c>
      <c r="J118" s="43" t="e">
        <f>Table_57[[#This Row],[Estimated Actual Expenditure Quantitative Percentage Increase]]+Table_57[[#This Row],[Estimated Actual Qualitative Percentage of Improved Services]]</f>
        <v>#DIV/0!</v>
      </c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hidden="1" customHeight="1" x14ac:dyDescent="0.2">
      <c r="A119" s="30" t="str">
        <f>IF('Data Entry Table'!A117="","",'Data Entry Table'!A117)</f>
        <v/>
      </c>
      <c r="B119" s="30" t="str">
        <f>IF('Data Entry Table'!B117="","",'Data Entry Table'!B117)</f>
        <v/>
      </c>
      <c r="C119" s="32" t="str">
        <f>IF('Data Entry Table'!C117="","",'Data Entry Table'!C117)</f>
        <v/>
      </c>
      <c r="D119" s="30" t="str">
        <f>IF('Data Entry Table'!E117="","",'Data Entry Table'!E117)</f>
        <v/>
      </c>
      <c r="E119" s="22">
        <f>'Data Entry Table'!L117</f>
        <v>0</v>
      </c>
      <c r="F119" s="22">
        <v>0</v>
      </c>
      <c r="G119" s="42" t="e">
        <f>IF(Table_57[Contributed to Increased or Improved Services?]="No",0%,Table_57[[#This Row],[Estimated Actual Expenditures for Contributing Actions]]/$D$5)</f>
        <v>#DIV/0!</v>
      </c>
      <c r="H119" s="68">
        <f>'Data Entry Table'!Q117</f>
        <v>0</v>
      </c>
      <c r="I119" s="43" t="e">
        <f>IF(Table_57[[#This Row],[Estimated Actual Expenditure Quantitative Percentage Increase]]=0,IF(Table_57[[#This Row],[Planned Qualitative Percentage of Improved Services]]=0,0%,""),0%)</f>
        <v>#DIV/0!</v>
      </c>
      <c r="J119" s="43" t="e">
        <f>Table_57[[#This Row],[Estimated Actual Expenditure Quantitative Percentage Increase]]+Table_57[[#This Row],[Estimated Actual Qualitative Percentage of Improved Services]]</f>
        <v>#DIV/0!</v>
      </c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hidden="1" customHeight="1" x14ac:dyDescent="0.2">
      <c r="A120" s="30" t="str">
        <f>IF('Data Entry Table'!A118="","",'Data Entry Table'!A118)</f>
        <v/>
      </c>
      <c r="B120" s="30" t="str">
        <f>IF('Data Entry Table'!B118="","",'Data Entry Table'!B118)</f>
        <v/>
      </c>
      <c r="C120" s="32" t="str">
        <f>IF('Data Entry Table'!C118="","",'Data Entry Table'!C118)</f>
        <v/>
      </c>
      <c r="D120" s="30" t="str">
        <f>IF('Data Entry Table'!E118="","",'Data Entry Table'!E118)</f>
        <v/>
      </c>
      <c r="E120" s="22">
        <f>'Data Entry Table'!L118</f>
        <v>0</v>
      </c>
      <c r="F120" s="22">
        <v>0</v>
      </c>
      <c r="G120" s="42" t="e">
        <f>IF(Table_57[Contributed to Increased or Improved Services?]="No",0%,Table_57[[#This Row],[Estimated Actual Expenditures for Contributing Actions]]/$D$5)</f>
        <v>#DIV/0!</v>
      </c>
      <c r="H120" s="68">
        <f>'Data Entry Table'!Q118</f>
        <v>0</v>
      </c>
      <c r="I120" s="43" t="e">
        <f>IF(Table_57[[#This Row],[Estimated Actual Expenditure Quantitative Percentage Increase]]=0,IF(Table_57[[#This Row],[Planned Qualitative Percentage of Improved Services]]=0,0%,""),0%)</f>
        <v>#DIV/0!</v>
      </c>
      <c r="J120" s="43" t="e">
        <f>Table_57[[#This Row],[Estimated Actual Expenditure Quantitative Percentage Increase]]+Table_57[[#This Row],[Estimated Actual Qualitative Percentage of Improved Services]]</f>
        <v>#DIV/0!</v>
      </c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hidden="1" customHeight="1" x14ac:dyDescent="0.2">
      <c r="A121" s="30" t="str">
        <f>IF('Data Entry Table'!A119="","",'Data Entry Table'!A119)</f>
        <v/>
      </c>
      <c r="B121" s="30" t="str">
        <f>IF('Data Entry Table'!B119="","",'Data Entry Table'!B119)</f>
        <v/>
      </c>
      <c r="C121" s="32" t="str">
        <f>IF('Data Entry Table'!C119="","",'Data Entry Table'!C119)</f>
        <v/>
      </c>
      <c r="D121" s="30" t="str">
        <f>IF('Data Entry Table'!E119="","",'Data Entry Table'!E119)</f>
        <v/>
      </c>
      <c r="E121" s="22">
        <f>'Data Entry Table'!L119</f>
        <v>0</v>
      </c>
      <c r="F121" s="22">
        <v>0</v>
      </c>
      <c r="G121" s="42" t="e">
        <f>IF(Table_57[Contributed to Increased or Improved Services?]="No",0%,Table_57[[#This Row],[Estimated Actual Expenditures for Contributing Actions]]/$D$5)</f>
        <v>#DIV/0!</v>
      </c>
      <c r="H121" s="68">
        <f>'Data Entry Table'!Q119</f>
        <v>0</v>
      </c>
      <c r="I121" s="43" t="e">
        <f>IF(Table_57[[#This Row],[Estimated Actual Expenditure Quantitative Percentage Increase]]=0,IF(Table_57[[#This Row],[Planned Qualitative Percentage of Improved Services]]=0,0%,""),0%)</f>
        <v>#DIV/0!</v>
      </c>
      <c r="J121" s="43" t="e">
        <f>Table_57[[#This Row],[Estimated Actual Expenditure Quantitative Percentage Increase]]+Table_57[[#This Row],[Estimated Actual Qualitative Percentage of Improved Services]]</f>
        <v>#DIV/0!</v>
      </c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hidden="1" customHeight="1" x14ac:dyDescent="0.2">
      <c r="A122" s="30" t="str">
        <f>IF('Data Entry Table'!A120="","",'Data Entry Table'!A120)</f>
        <v/>
      </c>
      <c r="B122" s="30" t="str">
        <f>IF('Data Entry Table'!B120="","",'Data Entry Table'!B120)</f>
        <v/>
      </c>
      <c r="C122" s="32" t="str">
        <f>IF('Data Entry Table'!C120="","",'Data Entry Table'!C120)</f>
        <v/>
      </c>
      <c r="D122" s="30" t="str">
        <f>IF('Data Entry Table'!E120="","",'Data Entry Table'!E120)</f>
        <v/>
      </c>
      <c r="E122" s="22">
        <f>'Data Entry Table'!L120</f>
        <v>0</v>
      </c>
      <c r="F122" s="22">
        <v>0</v>
      </c>
      <c r="G122" s="42" t="e">
        <f>IF(Table_57[Contributed to Increased or Improved Services?]="No",0%,Table_57[[#This Row],[Estimated Actual Expenditures for Contributing Actions]]/$D$5)</f>
        <v>#DIV/0!</v>
      </c>
      <c r="H122" s="68">
        <f>'Data Entry Table'!Q120</f>
        <v>0</v>
      </c>
      <c r="I122" s="43" t="e">
        <f>IF(Table_57[[#This Row],[Estimated Actual Expenditure Quantitative Percentage Increase]]=0,IF(Table_57[[#This Row],[Planned Qualitative Percentage of Improved Services]]=0,0%,""),0%)</f>
        <v>#DIV/0!</v>
      </c>
      <c r="J122" s="43" t="e">
        <f>Table_57[[#This Row],[Estimated Actual Expenditure Quantitative Percentage Increase]]+Table_57[[#This Row],[Estimated Actual Qualitative Percentage of Improved Services]]</f>
        <v>#DIV/0!</v>
      </c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hidden="1" customHeight="1" x14ac:dyDescent="0.2">
      <c r="A123" s="30" t="str">
        <f>IF('Data Entry Table'!A121="","",'Data Entry Table'!A121)</f>
        <v/>
      </c>
      <c r="B123" s="30" t="str">
        <f>IF('Data Entry Table'!B121="","",'Data Entry Table'!B121)</f>
        <v/>
      </c>
      <c r="C123" s="32" t="str">
        <f>IF('Data Entry Table'!C121="","",'Data Entry Table'!C121)</f>
        <v/>
      </c>
      <c r="D123" s="30" t="str">
        <f>IF('Data Entry Table'!E121="","",'Data Entry Table'!E121)</f>
        <v/>
      </c>
      <c r="E123" s="22">
        <f>'Data Entry Table'!L121</f>
        <v>0</v>
      </c>
      <c r="F123" s="22">
        <v>0</v>
      </c>
      <c r="G123" s="42" t="e">
        <f>IF(Table_57[Contributed to Increased or Improved Services?]="No",0%,Table_57[[#This Row],[Estimated Actual Expenditures for Contributing Actions]]/$D$5)</f>
        <v>#DIV/0!</v>
      </c>
      <c r="H123" s="68">
        <f>'Data Entry Table'!Q121</f>
        <v>0</v>
      </c>
      <c r="I123" s="43" t="e">
        <f>IF(Table_57[[#This Row],[Estimated Actual Expenditure Quantitative Percentage Increase]]=0,IF(Table_57[[#This Row],[Planned Qualitative Percentage of Improved Services]]=0,0%,""),0%)</f>
        <v>#DIV/0!</v>
      </c>
      <c r="J123" s="43" t="e">
        <f>Table_57[[#This Row],[Estimated Actual Expenditure Quantitative Percentage Increase]]+Table_57[[#This Row],[Estimated Actual Qualitative Percentage of Improved Services]]</f>
        <v>#DIV/0!</v>
      </c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hidden="1" customHeight="1" x14ac:dyDescent="0.2">
      <c r="A124" s="30" t="str">
        <f>IF('Data Entry Table'!A122="","",'Data Entry Table'!A122)</f>
        <v/>
      </c>
      <c r="B124" s="30" t="str">
        <f>IF('Data Entry Table'!B122="","",'Data Entry Table'!B122)</f>
        <v/>
      </c>
      <c r="C124" s="32" t="str">
        <f>IF('Data Entry Table'!C122="","",'Data Entry Table'!C122)</f>
        <v/>
      </c>
      <c r="D124" s="30" t="str">
        <f>IF('Data Entry Table'!E122="","",'Data Entry Table'!E122)</f>
        <v/>
      </c>
      <c r="E124" s="22">
        <f>'Data Entry Table'!L122</f>
        <v>0</v>
      </c>
      <c r="F124" s="22">
        <v>0</v>
      </c>
      <c r="G124" s="42" t="e">
        <f>IF(Table_57[Contributed to Increased or Improved Services?]="No",0%,Table_57[[#This Row],[Estimated Actual Expenditures for Contributing Actions]]/$D$5)</f>
        <v>#DIV/0!</v>
      </c>
      <c r="H124" s="68">
        <f>'Data Entry Table'!Q122</f>
        <v>0</v>
      </c>
      <c r="I124" s="43" t="e">
        <f>IF(Table_57[[#This Row],[Estimated Actual Expenditure Quantitative Percentage Increase]]=0,IF(Table_57[[#This Row],[Planned Qualitative Percentage of Improved Services]]=0,0%,""),0%)</f>
        <v>#DIV/0!</v>
      </c>
      <c r="J124" s="43" t="e">
        <f>Table_57[[#This Row],[Estimated Actual Expenditure Quantitative Percentage Increase]]+Table_57[[#This Row],[Estimated Actual Qualitative Percentage of Improved Services]]</f>
        <v>#DIV/0!</v>
      </c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hidden="1" customHeight="1" x14ac:dyDescent="0.2">
      <c r="A125" s="30" t="str">
        <f>IF('Data Entry Table'!A123="","",'Data Entry Table'!A123)</f>
        <v/>
      </c>
      <c r="B125" s="30" t="str">
        <f>IF('Data Entry Table'!B123="","",'Data Entry Table'!B123)</f>
        <v/>
      </c>
      <c r="C125" s="32" t="str">
        <f>IF('Data Entry Table'!C123="","",'Data Entry Table'!C123)</f>
        <v/>
      </c>
      <c r="D125" s="30" t="str">
        <f>IF('Data Entry Table'!E123="","",'Data Entry Table'!E123)</f>
        <v/>
      </c>
      <c r="E125" s="22">
        <f>'Data Entry Table'!L123</f>
        <v>0</v>
      </c>
      <c r="F125" s="22">
        <v>0</v>
      </c>
      <c r="G125" s="42" t="e">
        <f>IF(Table_57[Contributed to Increased or Improved Services?]="No",0%,Table_57[[#This Row],[Estimated Actual Expenditures for Contributing Actions]]/$D$5)</f>
        <v>#DIV/0!</v>
      </c>
      <c r="H125" s="68">
        <f>'Data Entry Table'!Q123</f>
        <v>0</v>
      </c>
      <c r="I125" s="43" t="e">
        <f>IF(Table_57[[#This Row],[Estimated Actual Expenditure Quantitative Percentage Increase]]=0,IF(Table_57[[#This Row],[Planned Qualitative Percentage of Improved Services]]=0,0%,""),0%)</f>
        <v>#DIV/0!</v>
      </c>
      <c r="J125" s="43" t="e">
        <f>Table_57[[#This Row],[Estimated Actual Expenditure Quantitative Percentage Increase]]+Table_57[[#This Row],[Estimated Actual Qualitative Percentage of Improved Services]]</f>
        <v>#DIV/0!</v>
      </c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hidden="1" customHeight="1" x14ac:dyDescent="0.2">
      <c r="A126" s="30" t="str">
        <f>IF('Data Entry Table'!A124="","",'Data Entry Table'!A124)</f>
        <v/>
      </c>
      <c r="B126" s="30" t="str">
        <f>IF('Data Entry Table'!B124="","",'Data Entry Table'!B124)</f>
        <v/>
      </c>
      <c r="C126" s="32" t="str">
        <f>IF('Data Entry Table'!C124="","",'Data Entry Table'!C124)</f>
        <v/>
      </c>
      <c r="D126" s="30" t="str">
        <f>IF('Data Entry Table'!E124="","",'Data Entry Table'!E124)</f>
        <v/>
      </c>
      <c r="E126" s="22">
        <f>'Data Entry Table'!L124</f>
        <v>0</v>
      </c>
      <c r="F126" s="22">
        <v>0</v>
      </c>
      <c r="G126" s="42" t="e">
        <f>IF(Table_57[Contributed to Increased or Improved Services?]="No",0%,Table_57[[#This Row],[Estimated Actual Expenditures for Contributing Actions]]/$D$5)</f>
        <v>#DIV/0!</v>
      </c>
      <c r="H126" s="68">
        <f>'Data Entry Table'!Q124</f>
        <v>0</v>
      </c>
      <c r="I126" s="43" t="e">
        <f>IF(Table_57[[#This Row],[Estimated Actual Expenditure Quantitative Percentage Increase]]=0,IF(Table_57[[#This Row],[Planned Qualitative Percentage of Improved Services]]=0,0%,""),0%)</f>
        <v>#DIV/0!</v>
      </c>
      <c r="J126" s="43" t="e">
        <f>Table_57[[#This Row],[Estimated Actual Expenditure Quantitative Percentage Increase]]+Table_57[[#This Row],[Estimated Actual Qualitative Percentage of Improved Services]]</f>
        <v>#DIV/0!</v>
      </c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hidden="1" customHeight="1" x14ac:dyDescent="0.2">
      <c r="A127" s="30" t="str">
        <f>IF('Data Entry Table'!A125="","",'Data Entry Table'!A125)</f>
        <v/>
      </c>
      <c r="B127" s="30" t="str">
        <f>IF('Data Entry Table'!B125="","",'Data Entry Table'!B125)</f>
        <v/>
      </c>
      <c r="C127" s="32" t="str">
        <f>IF('Data Entry Table'!C125="","",'Data Entry Table'!C125)</f>
        <v/>
      </c>
      <c r="D127" s="30" t="str">
        <f>IF('Data Entry Table'!E125="","",'Data Entry Table'!E125)</f>
        <v/>
      </c>
      <c r="E127" s="22">
        <f>'Data Entry Table'!L125</f>
        <v>0</v>
      </c>
      <c r="F127" s="22">
        <v>0</v>
      </c>
      <c r="G127" s="42" t="e">
        <f>IF(Table_57[Contributed to Increased or Improved Services?]="No",0%,Table_57[[#This Row],[Estimated Actual Expenditures for Contributing Actions]]/$D$5)</f>
        <v>#DIV/0!</v>
      </c>
      <c r="H127" s="68">
        <f>'Data Entry Table'!Q125</f>
        <v>0</v>
      </c>
      <c r="I127" s="43" t="e">
        <f>IF(Table_57[[#This Row],[Estimated Actual Expenditure Quantitative Percentage Increase]]=0,IF(Table_57[[#This Row],[Planned Qualitative Percentage of Improved Services]]=0,0%,""),0%)</f>
        <v>#DIV/0!</v>
      </c>
      <c r="J127" s="43" t="e">
        <f>Table_57[[#This Row],[Estimated Actual Expenditure Quantitative Percentage Increase]]+Table_57[[#This Row],[Estimated Actual Qualitative Percentage of Improved Services]]</f>
        <v>#DIV/0!</v>
      </c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hidden="1" customHeight="1" x14ac:dyDescent="0.2">
      <c r="A128" s="30" t="str">
        <f>IF('Data Entry Table'!A126="","",'Data Entry Table'!A126)</f>
        <v/>
      </c>
      <c r="B128" s="30" t="str">
        <f>IF('Data Entry Table'!B126="","",'Data Entry Table'!B126)</f>
        <v/>
      </c>
      <c r="C128" s="32" t="str">
        <f>IF('Data Entry Table'!C126="","",'Data Entry Table'!C126)</f>
        <v/>
      </c>
      <c r="D128" s="30" t="str">
        <f>IF('Data Entry Table'!E126="","",'Data Entry Table'!E126)</f>
        <v/>
      </c>
      <c r="E128" s="22">
        <f>'Data Entry Table'!L126</f>
        <v>0</v>
      </c>
      <c r="F128" s="22">
        <v>0</v>
      </c>
      <c r="G128" s="42" t="e">
        <f>IF(Table_57[Contributed to Increased or Improved Services?]="No",0%,Table_57[[#This Row],[Estimated Actual Expenditures for Contributing Actions]]/$D$5)</f>
        <v>#DIV/0!</v>
      </c>
      <c r="H128" s="68">
        <f>'Data Entry Table'!Q126</f>
        <v>0</v>
      </c>
      <c r="I128" s="43" t="e">
        <f>IF(Table_57[[#This Row],[Estimated Actual Expenditure Quantitative Percentage Increase]]=0,IF(Table_57[[#This Row],[Planned Qualitative Percentage of Improved Services]]=0,0%,""),0%)</f>
        <v>#DIV/0!</v>
      </c>
      <c r="J128" s="43" t="e">
        <f>Table_57[[#This Row],[Estimated Actual Expenditure Quantitative Percentage Increase]]+Table_57[[#This Row],[Estimated Actual Qualitative Percentage of Improved Services]]</f>
        <v>#DIV/0!</v>
      </c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hidden="1" customHeight="1" x14ac:dyDescent="0.2">
      <c r="A129" s="30" t="str">
        <f>IF('Data Entry Table'!A127="","",'Data Entry Table'!A127)</f>
        <v/>
      </c>
      <c r="B129" s="30" t="str">
        <f>IF('Data Entry Table'!B127="","",'Data Entry Table'!B127)</f>
        <v/>
      </c>
      <c r="C129" s="32" t="str">
        <f>IF('Data Entry Table'!C127="","",'Data Entry Table'!C127)</f>
        <v/>
      </c>
      <c r="D129" s="30" t="str">
        <f>IF('Data Entry Table'!E127="","",'Data Entry Table'!E127)</f>
        <v/>
      </c>
      <c r="E129" s="22">
        <f>'Data Entry Table'!L127</f>
        <v>0</v>
      </c>
      <c r="F129" s="22">
        <v>0</v>
      </c>
      <c r="G129" s="42" t="e">
        <f>IF(Table_57[Contributed to Increased or Improved Services?]="No",0%,Table_57[[#This Row],[Estimated Actual Expenditures for Contributing Actions]]/$D$5)</f>
        <v>#DIV/0!</v>
      </c>
      <c r="H129" s="68">
        <f>'Data Entry Table'!Q127</f>
        <v>0</v>
      </c>
      <c r="I129" s="43" t="e">
        <f>IF(Table_57[[#This Row],[Estimated Actual Expenditure Quantitative Percentage Increase]]=0,IF(Table_57[[#This Row],[Planned Qualitative Percentage of Improved Services]]=0,0%,""),0%)</f>
        <v>#DIV/0!</v>
      </c>
      <c r="J129" s="43" t="e">
        <f>Table_57[[#This Row],[Estimated Actual Expenditure Quantitative Percentage Increase]]+Table_57[[#This Row],[Estimated Actual Qualitative Percentage of Improved Services]]</f>
        <v>#DIV/0!</v>
      </c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hidden="1" customHeight="1" x14ac:dyDescent="0.2">
      <c r="A130" s="30" t="str">
        <f>IF('Data Entry Table'!A128="","",'Data Entry Table'!A128)</f>
        <v/>
      </c>
      <c r="B130" s="30" t="str">
        <f>IF('Data Entry Table'!B128="","",'Data Entry Table'!B128)</f>
        <v/>
      </c>
      <c r="C130" s="32" t="str">
        <f>IF('Data Entry Table'!C128="","",'Data Entry Table'!C128)</f>
        <v/>
      </c>
      <c r="D130" s="30" t="str">
        <f>IF('Data Entry Table'!E128="","",'Data Entry Table'!E128)</f>
        <v/>
      </c>
      <c r="E130" s="22">
        <f>'Data Entry Table'!L128</f>
        <v>0</v>
      </c>
      <c r="F130" s="22">
        <v>0</v>
      </c>
      <c r="G130" s="42" t="e">
        <f>IF(Table_57[Contributed to Increased or Improved Services?]="No",0%,Table_57[[#This Row],[Estimated Actual Expenditures for Contributing Actions]]/$D$5)</f>
        <v>#DIV/0!</v>
      </c>
      <c r="H130" s="68">
        <f>'Data Entry Table'!Q128</f>
        <v>0</v>
      </c>
      <c r="I130" s="43" t="e">
        <f>IF(Table_57[[#This Row],[Estimated Actual Expenditure Quantitative Percentage Increase]]=0,IF(Table_57[[#This Row],[Planned Qualitative Percentage of Improved Services]]=0,0%,""),0%)</f>
        <v>#DIV/0!</v>
      </c>
      <c r="J130" s="43" t="e">
        <f>Table_57[[#This Row],[Estimated Actual Expenditure Quantitative Percentage Increase]]+Table_57[[#This Row],[Estimated Actual Qualitative Percentage of Improved Services]]</f>
        <v>#DIV/0!</v>
      </c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hidden="1" customHeight="1" x14ac:dyDescent="0.2">
      <c r="A131" s="30" t="str">
        <f>IF('Data Entry Table'!A129="","",'Data Entry Table'!A129)</f>
        <v/>
      </c>
      <c r="B131" s="30" t="str">
        <f>IF('Data Entry Table'!B129="","",'Data Entry Table'!B129)</f>
        <v/>
      </c>
      <c r="C131" s="32" t="str">
        <f>IF('Data Entry Table'!C129="","",'Data Entry Table'!C129)</f>
        <v/>
      </c>
      <c r="D131" s="30" t="str">
        <f>IF('Data Entry Table'!E129="","",'Data Entry Table'!E129)</f>
        <v/>
      </c>
      <c r="E131" s="22">
        <f>'Data Entry Table'!L129</f>
        <v>0</v>
      </c>
      <c r="F131" s="22">
        <v>0</v>
      </c>
      <c r="G131" s="42" t="e">
        <f>IF(Table_57[Contributed to Increased or Improved Services?]="No",0%,Table_57[[#This Row],[Estimated Actual Expenditures for Contributing Actions]]/$D$5)</f>
        <v>#DIV/0!</v>
      </c>
      <c r="H131" s="68">
        <f>'Data Entry Table'!Q129</f>
        <v>0</v>
      </c>
      <c r="I131" s="43" t="e">
        <f>IF(Table_57[[#This Row],[Estimated Actual Expenditure Quantitative Percentage Increase]]=0,IF(Table_57[[#This Row],[Planned Qualitative Percentage of Improved Services]]=0,0%,""),0%)</f>
        <v>#DIV/0!</v>
      </c>
      <c r="J131" s="43" t="e">
        <f>Table_57[[#This Row],[Estimated Actual Expenditure Quantitative Percentage Increase]]+Table_57[[#This Row],[Estimated Actual Qualitative Percentage of Improved Services]]</f>
        <v>#DIV/0!</v>
      </c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hidden="1" customHeight="1" x14ac:dyDescent="0.2">
      <c r="A132" s="30" t="str">
        <f>IF('Data Entry Table'!A130="","",'Data Entry Table'!A130)</f>
        <v/>
      </c>
      <c r="B132" s="30" t="str">
        <f>IF('Data Entry Table'!B130="","",'Data Entry Table'!B130)</f>
        <v/>
      </c>
      <c r="C132" s="32" t="str">
        <f>IF('Data Entry Table'!C130="","",'Data Entry Table'!C130)</f>
        <v/>
      </c>
      <c r="D132" s="30" t="str">
        <f>IF('Data Entry Table'!E130="","",'Data Entry Table'!E130)</f>
        <v/>
      </c>
      <c r="E132" s="22">
        <f>'Data Entry Table'!L130</f>
        <v>0</v>
      </c>
      <c r="F132" s="22">
        <v>0</v>
      </c>
      <c r="G132" s="42" t="e">
        <f>IF(Table_57[Contributed to Increased or Improved Services?]="No",0%,Table_57[[#This Row],[Estimated Actual Expenditures for Contributing Actions]]/$D$5)</f>
        <v>#DIV/0!</v>
      </c>
      <c r="H132" s="68">
        <f>'Data Entry Table'!Q130</f>
        <v>0</v>
      </c>
      <c r="I132" s="43" t="e">
        <f>IF(Table_57[[#This Row],[Estimated Actual Expenditure Quantitative Percentage Increase]]=0,IF(Table_57[[#This Row],[Planned Qualitative Percentage of Improved Services]]=0,0%,""),0%)</f>
        <v>#DIV/0!</v>
      </c>
      <c r="J132" s="43" t="e">
        <f>Table_57[[#This Row],[Estimated Actual Expenditure Quantitative Percentage Increase]]+Table_57[[#This Row],[Estimated Actual Qualitative Percentage of Improved Services]]</f>
        <v>#DIV/0!</v>
      </c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hidden="1" customHeight="1" x14ac:dyDescent="0.2">
      <c r="A133" s="30" t="str">
        <f>IF('Data Entry Table'!A131="","",'Data Entry Table'!A131)</f>
        <v/>
      </c>
      <c r="B133" s="30" t="str">
        <f>IF('Data Entry Table'!B131="","",'Data Entry Table'!B131)</f>
        <v/>
      </c>
      <c r="C133" s="32" t="str">
        <f>IF('Data Entry Table'!C131="","",'Data Entry Table'!C131)</f>
        <v/>
      </c>
      <c r="D133" s="30" t="str">
        <f>IF('Data Entry Table'!E131="","",'Data Entry Table'!E131)</f>
        <v/>
      </c>
      <c r="E133" s="22">
        <f>'Data Entry Table'!L131</f>
        <v>0</v>
      </c>
      <c r="F133" s="22">
        <v>0</v>
      </c>
      <c r="G133" s="42" t="e">
        <f>IF(Table_57[Contributed to Increased or Improved Services?]="No",0%,Table_57[[#This Row],[Estimated Actual Expenditures for Contributing Actions]]/$D$5)</f>
        <v>#DIV/0!</v>
      </c>
      <c r="H133" s="68">
        <f>'Data Entry Table'!Q131</f>
        <v>0</v>
      </c>
      <c r="I133" s="43" t="e">
        <f>IF(Table_57[[#This Row],[Estimated Actual Expenditure Quantitative Percentage Increase]]=0,IF(Table_57[[#This Row],[Planned Qualitative Percentage of Improved Services]]=0,0%,""),0%)</f>
        <v>#DIV/0!</v>
      </c>
      <c r="J133" s="43" t="e">
        <f>Table_57[[#This Row],[Estimated Actual Expenditure Quantitative Percentage Increase]]+Table_57[[#This Row],[Estimated Actual Qualitative Percentage of Improved Services]]</f>
        <v>#DIV/0!</v>
      </c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hidden="1" customHeight="1" x14ac:dyDescent="0.2">
      <c r="A134" s="30" t="str">
        <f>IF('Data Entry Table'!A132="","",'Data Entry Table'!A132)</f>
        <v/>
      </c>
      <c r="B134" s="30" t="str">
        <f>IF('Data Entry Table'!B132="","",'Data Entry Table'!B132)</f>
        <v/>
      </c>
      <c r="C134" s="32" t="str">
        <f>IF('Data Entry Table'!C132="","",'Data Entry Table'!C132)</f>
        <v/>
      </c>
      <c r="D134" s="30" t="str">
        <f>IF('Data Entry Table'!E132="","",'Data Entry Table'!E132)</f>
        <v/>
      </c>
      <c r="E134" s="22">
        <f>'Data Entry Table'!L132</f>
        <v>0</v>
      </c>
      <c r="F134" s="22">
        <v>0</v>
      </c>
      <c r="G134" s="42" t="e">
        <f>IF(Table_57[Contributed to Increased or Improved Services?]="No",0%,Table_57[[#This Row],[Estimated Actual Expenditures for Contributing Actions]]/$D$5)</f>
        <v>#DIV/0!</v>
      </c>
      <c r="H134" s="68">
        <f>'Data Entry Table'!Q132</f>
        <v>0</v>
      </c>
      <c r="I134" s="43" t="e">
        <f>IF(Table_57[[#This Row],[Estimated Actual Expenditure Quantitative Percentage Increase]]=0,IF(Table_57[[#This Row],[Planned Qualitative Percentage of Improved Services]]=0,0%,""),0%)</f>
        <v>#DIV/0!</v>
      </c>
      <c r="J134" s="43" t="e">
        <f>Table_57[[#This Row],[Estimated Actual Expenditure Quantitative Percentage Increase]]+Table_57[[#This Row],[Estimated Actual Qualitative Percentage of Improved Services]]</f>
        <v>#DIV/0!</v>
      </c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hidden="1" customHeight="1" x14ac:dyDescent="0.2">
      <c r="A135" s="30" t="str">
        <f>IF('Data Entry Table'!A133="","",'Data Entry Table'!A133)</f>
        <v/>
      </c>
      <c r="B135" s="30" t="str">
        <f>IF('Data Entry Table'!B133="","",'Data Entry Table'!B133)</f>
        <v/>
      </c>
      <c r="C135" s="32" t="str">
        <f>IF('Data Entry Table'!C133="","",'Data Entry Table'!C133)</f>
        <v/>
      </c>
      <c r="D135" s="30" t="str">
        <f>IF('Data Entry Table'!E133="","",'Data Entry Table'!E133)</f>
        <v/>
      </c>
      <c r="E135" s="22">
        <f>'Data Entry Table'!L133</f>
        <v>0</v>
      </c>
      <c r="F135" s="22">
        <v>0</v>
      </c>
      <c r="G135" s="42" t="e">
        <f>IF(Table_57[Contributed to Increased or Improved Services?]="No",0%,Table_57[[#This Row],[Estimated Actual Expenditures for Contributing Actions]]/$D$5)</f>
        <v>#DIV/0!</v>
      </c>
      <c r="H135" s="68">
        <f>'Data Entry Table'!Q133</f>
        <v>0</v>
      </c>
      <c r="I135" s="43" t="e">
        <f>IF(Table_57[[#This Row],[Estimated Actual Expenditure Quantitative Percentage Increase]]=0,IF(Table_57[[#This Row],[Planned Qualitative Percentage of Improved Services]]=0,0%,""),0%)</f>
        <v>#DIV/0!</v>
      </c>
      <c r="J135" s="43" t="e">
        <f>Table_57[[#This Row],[Estimated Actual Expenditure Quantitative Percentage Increase]]+Table_57[[#This Row],[Estimated Actual Qualitative Percentage of Improved Services]]</f>
        <v>#DIV/0!</v>
      </c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hidden="1" customHeight="1" x14ac:dyDescent="0.2">
      <c r="A136" s="30" t="str">
        <f>IF('Data Entry Table'!A134="","",'Data Entry Table'!A134)</f>
        <v/>
      </c>
      <c r="B136" s="30" t="str">
        <f>IF('Data Entry Table'!B134="","",'Data Entry Table'!B134)</f>
        <v/>
      </c>
      <c r="C136" s="32" t="str">
        <f>IF('Data Entry Table'!C134="","",'Data Entry Table'!C134)</f>
        <v/>
      </c>
      <c r="D136" s="30" t="str">
        <f>IF('Data Entry Table'!E134="","",'Data Entry Table'!E134)</f>
        <v/>
      </c>
      <c r="E136" s="22">
        <f>'Data Entry Table'!L134</f>
        <v>0</v>
      </c>
      <c r="F136" s="22">
        <v>0</v>
      </c>
      <c r="G136" s="42" t="e">
        <f>IF(Table_57[Contributed to Increased or Improved Services?]="No",0%,Table_57[[#This Row],[Estimated Actual Expenditures for Contributing Actions]]/$D$5)</f>
        <v>#DIV/0!</v>
      </c>
      <c r="H136" s="68">
        <f>'Data Entry Table'!Q134</f>
        <v>0</v>
      </c>
      <c r="I136" s="43" t="e">
        <f>IF(Table_57[[#This Row],[Estimated Actual Expenditure Quantitative Percentage Increase]]=0,IF(Table_57[[#This Row],[Planned Qualitative Percentage of Improved Services]]=0,0%,""),0%)</f>
        <v>#DIV/0!</v>
      </c>
      <c r="J136" s="43" t="e">
        <f>Table_57[[#This Row],[Estimated Actual Expenditure Quantitative Percentage Increase]]+Table_57[[#This Row],[Estimated Actual Qualitative Percentage of Improved Services]]</f>
        <v>#DIV/0!</v>
      </c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hidden="1" customHeight="1" x14ac:dyDescent="0.2">
      <c r="A137" s="30" t="str">
        <f>IF('Data Entry Table'!A135="","",'Data Entry Table'!A135)</f>
        <v/>
      </c>
      <c r="B137" s="30" t="str">
        <f>IF('Data Entry Table'!B135="","",'Data Entry Table'!B135)</f>
        <v/>
      </c>
      <c r="C137" s="32" t="str">
        <f>IF('Data Entry Table'!C135="","",'Data Entry Table'!C135)</f>
        <v/>
      </c>
      <c r="D137" s="30" t="str">
        <f>IF('Data Entry Table'!E135="","",'Data Entry Table'!E135)</f>
        <v/>
      </c>
      <c r="E137" s="22">
        <f>'Data Entry Table'!L135</f>
        <v>0</v>
      </c>
      <c r="F137" s="22">
        <v>0</v>
      </c>
      <c r="G137" s="42" t="e">
        <f>IF(Table_57[Contributed to Increased or Improved Services?]="No",0%,Table_57[[#This Row],[Estimated Actual Expenditures for Contributing Actions]]/$D$5)</f>
        <v>#DIV/0!</v>
      </c>
      <c r="H137" s="68">
        <f>'Data Entry Table'!Q135</f>
        <v>0</v>
      </c>
      <c r="I137" s="43" t="e">
        <f>IF(Table_57[[#This Row],[Estimated Actual Expenditure Quantitative Percentage Increase]]=0,IF(Table_57[[#This Row],[Planned Qualitative Percentage of Improved Services]]=0,0%,""),0%)</f>
        <v>#DIV/0!</v>
      </c>
      <c r="J137" s="43" t="e">
        <f>Table_57[[#This Row],[Estimated Actual Expenditure Quantitative Percentage Increase]]+Table_57[[#This Row],[Estimated Actual Qualitative Percentage of Improved Services]]</f>
        <v>#DIV/0!</v>
      </c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hidden="1" customHeight="1" x14ac:dyDescent="0.2">
      <c r="A138" s="30" t="str">
        <f>IF('Data Entry Table'!A136="","",'Data Entry Table'!A136)</f>
        <v/>
      </c>
      <c r="B138" s="30" t="str">
        <f>IF('Data Entry Table'!B136="","",'Data Entry Table'!B136)</f>
        <v/>
      </c>
      <c r="C138" s="32" t="str">
        <f>IF('Data Entry Table'!C136="","",'Data Entry Table'!C136)</f>
        <v/>
      </c>
      <c r="D138" s="30" t="str">
        <f>IF('Data Entry Table'!E136="","",'Data Entry Table'!E136)</f>
        <v/>
      </c>
      <c r="E138" s="22">
        <f>'Data Entry Table'!L136</f>
        <v>0</v>
      </c>
      <c r="F138" s="22">
        <v>0</v>
      </c>
      <c r="G138" s="42" t="e">
        <f>IF(Table_57[Contributed to Increased or Improved Services?]="No",0%,Table_57[[#This Row],[Estimated Actual Expenditures for Contributing Actions]]/$D$5)</f>
        <v>#DIV/0!</v>
      </c>
      <c r="H138" s="68">
        <f>'Data Entry Table'!Q136</f>
        <v>0</v>
      </c>
      <c r="I138" s="43" t="e">
        <f>IF(Table_57[[#This Row],[Estimated Actual Expenditure Quantitative Percentage Increase]]=0,IF(Table_57[[#This Row],[Planned Qualitative Percentage of Improved Services]]=0,0%,""),0%)</f>
        <v>#DIV/0!</v>
      </c>
      <c r="J138" s="43" t="e">
        <f>Table_57[[#This Row],[Estimated Actual Expenditure Quantitative Percentage Increase]]+Table_57[[#This Row],[Estimated Actual Qualitative Percentage of Improved Services]]</f>
        <v>#DIV/0!</v>
      </c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hidden="1" customHeight="1" x14ac:dyDescent="0.2">
      <c r="A139" s="30" t="str">
        <f>IF('Data Entry Table'!A137="","",'Data Entry Table'!A137)</f>
        <v/>
      </c>
      <c r="B139" s="30" t="str">
        <f>IF('Data Entry Table'!B137="","",'Data Entry Table'!B137)</f>
        <v/>
      </c>
      <c r="C139" s="32" t="str">
        <f>IF('Data Entry Table'!C137="","",'Data Entry Table'!C137)</f>
        <v/>
      </c>
      <c r="D139" s="30" t="str">
        <f>IF('Data Entry Table'!E137="","",'Data Entry Table'!E137)</f>
        <v/>
      </c>
      <c r="E139" s="22">
        <f>'Data Entry Table'!L137</f>
        <v>0</v>
      </c>
      <c r="F139" s="22">
        <v>0</v>
      </c>
      <c r="G139" s="42" t="e">
        <f>IF(Table_57[Contributed to Increased or Improved Services?]="No",0%,Table_57[[#This Row],[Estimated Actual Expenditures for Contributing Actions]]/$D$5)</f>
        <v>#DIV/0!</v>
      </c>
      <c r="H139" s="68">
        <f>'Data Entry Table'!Q137</f>
        <v>0</v>
      </c>
      <c r="I139" s="43" t="e">
        <f>IF(Table_57[[#This Row],[Estimated Actual Expenditure Quantitative Percentage Increase]]=0,IF(Table_57[[#This Row],[Planned Qualitative Percentage of Improved Services]]=0,0%,""),0%)</f>
        <v>#DIV/0!</v>
      </c>
      <c r="J139" s="43" t="e">
        <f>Table_57[[#This Row],[Estimated Actual Expenditure Quantitative Percentage Increase]]+Table_57[[#This Row],[Estimated Actual Qualitative Percentage of Improved Services]]</f>
        <v>#DIV/0!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hidden="1" customHeight="1" x14ac:dyDescent="0.2">
      <c r="A140" s="30" t="str">
        <f>IF('Data Entry Table'!A138="","",'Data Entry Table'!A138)</f>
        <v/>
      </c>
      <c r="B140" s="30" t="str">
        <f>IF('Data Entry Table'!B138="","",'Data Entry Table'!B138)</f>
        <v/>
      </c>
      <c r="C140" s="32" t="str">
        <f>IF('Data Entry Table'!C138="","",'Data Entry Table'!C138)</f>
        <v/>
      </c>
      <c r="D140" s="30" t="str">
        <f>IF('Data Entry Table'!E138="","",'Data Entry Table'!E138)</f>
        <v/>
      </c>
      <c r="E140" s="22">
        <f>'Data Entry Table'!L138</f>
        <v>0</v>
      </c>
      <c r="F140" s="22">
        <v>0</v>
      </c>
      <c r="G140" s="42" t="e">
        <f>IF(Table_57[Contributed to Increased or Improved Services?]="No",0%,Table_57[[#This Row],[Estimated Actual Expenditures for Contributing Actions]]/$D$5)</f>
        <v>#DIV/0!</v>
      </c>
      <c r="H140" s="68">
        <f>'Data Entry Table'!Q138</f>
        <v>0</v>
      </c>
      <c r="I140" s="43" t="e">
        <f>IF(Table_57[[#This Row],[Estimated Actual Expenditure Quantitative Percentage Increase]]=0,IF(Table_57[[#This Row],[Planned Qualitative Percentage of Improved Services]]=0,0%,""),0%)</f>
        <v>#DIV/0!</v>
      </c>
      <c r="J140" s="43" t="e">
        <f>Table_57[[#This Row],[Estimated Actual Expenditure Quantitative Percentage Increase]]+Table_57[[#This Row],[Estimated Actual Qualitative Percentage of Improved Services]]</f>
        <v>#DIV/0!</v>
      </c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hidden="1" customHeight="1" x14ac:dyDescent="0.2">
      <c r="A141" s="30" t="str">
        <f>IF('Data Entry Table'!A139="","",'Data Entry Table'!A139)</f>
        <v/>
      </c>
      <c r="B141" s="30" t="str">
        <f>IF('Data Entry Table'!B139="","",'Data Entry Table'!B139)</f>
        <v/>
      </c>
      <c r="C141" s="32" t="str">
        <f>IF('Data Entry Table'!C139="","",'Data Entry Table'!C139)</f>
        <v/>
      </c>
      <c r="D141" s="30" t="str">
        <f>IF('Data Entry Table'!E139="","",'Data Entry Table'!E139)</f>
        <v/>
      </c>
      <c r="E141" s="22">
        <f>'Data Entry Table'!L139</f>
        <v>0</v>
      </c>
      <c r="F141" s="22">
        <v>0</v>
      </c>
      <c r="G141" s="42" t="e">
        <f>IF(Table_57[Contributed to Increased or Improved Services?]="No",0%,Table_57[[#This Row],[Estimated Actual Expenditures for Contributing Actions]]/$D$5)</f>
        <v>#DIV/0!</v>
      </c>
      <c r="H141" s="68">
        <f>'Data Entry Table'!Q139</f>
        <v>0</v>
      </c>
      <c r="I141" s="43" t="e">
        <f>IF(Table_57[[#This Row],[Estimated Actual Expenditure Quantitative Percentage Increase]]=0,IF(Table_57[[#This Row],[Planned Qualitative Percentage of Improved Services]]=0,0%,""),0%)</f>
        <v>#DIV/0!</v>
      </c>
      <c r="J141" s="43" t="e">
        <f>Table_57[[#This Row],[Estimated Actual Expenditure Quantitative Percentage Increase]]+Table_57[[#This Row],[Estimated Actual Qualitative Percentage of Improved Services]]</f>
        <v>#DIV/0!</v>
      </c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hidden="1" customHeight="1" x14ac:dyDescent="0.2">
      <c r="A142" s="30" t="str">
        <f>IF('Data Entry Table'!A140="","",'Data Entry Table'!A140)</f>
        <v/>
      </c>
      <c r="B142" s="30" t="str">
        <f>IF('Data Entry Table'!B140="","",'Data Entry Table'!B140)</f>
        <v/>
      </c>
      <c r="C142" s="32" t="str">
        <f>IF('Data Entry Table'!C140="","",'Data Entry Table'!C140)</f>
        <v/>
      </c>
      <c r="D142" s="30" t="str">
        <f>IF('Data Entry Table'!E140="","",'Data Entry Table'!E140)</f>
        <v/>
      </c>
      <c r="E142" s="22">
        <f>'Data Entry Table'!L140</f>
        <v>0</v>
      </c>
      <c r="F142" s="22">
        <v>0</v>
      </c>
      <c r="G142" s="42" t="e">
        <f>IF(Table_57[Contributed to Increased or Improved Services?]="No",0%,Table_57[[#This Row],[Estimated Actual Expenditures for Contributing Actions]]/$D$5)</f>
        <v>#DIV/0!</v>
      </c>
      <c r="H142" s="68">
        <f>'Data Entry Table'!Q140</f>
        <v>0</v>
      </c>
      <c r="I142" s="43" t="e">
        <f>IF(Table_57[[#This Row],[Estimated Actual Expenditure Quantitative Percentage Increase]]=0,IF(Table_57[[#This Row],[Planned Qualitative Percentage of Improved Services]]=0,0%,""),0%)</f>
        <v>#DIV/0!</v>
      </c>
      <c r="J142" s="43" t="e">
        <f>Table_57[[#This Row],[Estimated Actual Expenditure Quantitative Percentage Increase]]+Table_57[[#This Row],[Estimated Actual Qualitative Percentage of Improved Services]]</f>
        <v>#DIV/0!</v>
      </c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hidden="1" customHeight="1" x14ac:dyDescent="0.2">
      <c r="A143" s="30" t="str">
        <f>IF('Data Entry Table'!A141="","",'Data Entry Table'!A141)</f>
        <v/>
      </c>
      <c r="B143" s="30" t="str">
        <f>IF('Data Entry Table'!B141="","",'Data Entry Table'!B141)</f>
        <v/>
      </c>
      <c r="C143" s="32" t="str">
        <f>IF('Data Entry Table'!C141="","",'Data Entry Table'!C141)</f>
        <v/>
      </c>
      <c r="D143" s="30" t="str">
        <f>IF('Data Entry Table'!E141="","",'Data Entry Table'!E141)</f>
        <v/>
      </c>
      <c r="E143" s="22">
        <f>'Data Entry Table'!L141</f>
        <v>0</v>
      </c>
      <c r="F143" s="22">
        <v>0</v>
      </c>
      <c r="G143" s="42" t="e">
        <f>IF(Table_57[Contributed to Increased or Improved Services?]="No",0%,Table_57[[#This Row],[Estimated Actual Expenditures for Contributing Actions]]/$D$5)</f>
        <v>#DIV/0!</v>
      </c>
      <c r="H143" s="68">
        <f>'Data Entry Table'!Q141</f>
        <v>0</v>
      </c>
      <c r="I143" s="43" t="e">
        <f>IF(Table_57[[#This Row],[Estimated Actual Expenditure Quantitative Percentage Increase]]=0,IF(Table_57[[#This Row],[Planned Qualitative Percentage of Improved Services]]=0,0%,""),0%)</f>
        <v>#DIV/0!</v>
      </c>
      <c r="J143" s="43" t="e">
        <f>Table_57[[#This Row],[Estimated Actual Expenditure Quantitative Percentage Increase]]+Table_57[[#This Row],[Estimated Actual Qualitative Percentage of Improved Services]]</f>
        <v>#DIV/0!</v>
      </c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hidden="1" customHeight="1" x14ac:dyDescent="0.2">
      <c r="A144" s="30" t="str">
        <f>IF('Data Entry Table'!A142="","",'Data Entry Table'!A142)</f>
        <v/>
      </c>
      <c r="B144" s="30" t="str">
        <f>IF('Data Entry Table'!B142="","",'Data Entry Table'!B142)</f>
        <v/>
      </c>
      <c r="C144" s="32" t="str">
        <f>IF('Data Entry Table'!C142="","",'Data Entry Table'!C142)</f>
        <v/>
      </c>
      <c r="D144" s="30" t="str">
        <f>IF('Data Entry Table'!E142="","",'Data Entry Table'!E142)</f>
        <v/>
      </c>
      <c r="E144" s="22">
        <f>'Data Entry Table'!L142</f>
        <v>0</v>
      </c>
      <c r="F144" s="22">
        <v>0</v>
      </c>
      <c r="G144" s="42" t="e">
        <f>IF(Table_57[Contributed to Increased or Improved Services?]="No",0%,Table_57[[#This Row],[Estimated Actual Expenditures for Contributing Actions]]/$D$5)</f>
        <v>#DIV/0!</v>
      </c>
      <c r="H144" s="68">
        <f>'Data Entry Table'!Q142</f>
        <v>0</v>
      </c>
      <c r="I144" s="43" t="e">
        <f>IF(Table_57[[#This Row],[Estimated Actual Expenditure Quantitative Percentage Increase]]=0,IF(Table_57[[#This Row],[Planned Qualitative Percentage of Improved Services]]=0,0%,""),0%)</f>
        <v>#DIV/0!</v>
      </c>
      <c r="J144" s="43" t="e">
        <f>Table_57[[#This Row],[Estimated Actual Expenditure Quantitative Percentage Increase]]+Table_57[[#This Row],[Estimated Actual Qualitative Percentage of Improved Services]]</f>
        <v>#DIV/0!</v>
      </c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hidden="1" customHeight="1" x14ac:dyDescent="0.2">
      <c r="A145" s="30" t="str">
        <f>IF('Data Entry Table'!A143="","",'Data Entry Table'!A143)</f>
        <v/>
      </c>
      <c r="B145" s="30" t="str">
        <f>IF('Data Entry Table'!B143="","",'Data Entry Table'!B143)</f>
        <v/>
      </c>
      <c r="C145" s="32" t="str">
        <f>IF('Data Entry Table'!C143="","",'Data Entry Table'!C143)</f>
        <v/>
      </c>
      <c r="D145" s="30" t="str">
        <f>IF('Data Entry Table'!E143="","",'Data Entry Table'!E143)</f>
        <v/>
      </c>
      <c r="E145" s="22">
        <f>'Data Entry Table'!L143</f>
        <v>0</v>
      </c>
      <c r="F145" s="22">
        <v>0</v>
      </c>
      <c r="G145" s="42" t="e">
        <f>IF(Table_57[Contributed to Increased or Improved Services?]="No",0%,Table_57[[#This Row],[Estimated Actual Expenditures for Contributing Actions]]/$D$5)</f>
        <v>#DIV/0!</v>
      </c>
      <c r="H145" s="68">
        <f>'Data Entry Table'!Q143</f>
        <v>0</v>
      </c>
      <c r="I145" s="43" t="e">
        <f>IF(Table_57[[#This Row],[Estimated Actual Expenditure Quantitative Percentage Increase]]=0,IF(Table_57[[#This Row],[Planned Qualitative Percentage of Improved Services]]=0,0%,""),0%)</f>
        <v>#DIV/0!</v>
      </c>
      <c r="J145" s="43" t="e">
        <f>Table_57[[#This Row],[Estimated Actual Expenditure Quantitative Percentage Increase]]+Table_57[[#This Row],[Estimated Actual Qualitative Percentage of Improved Services]]</f>
        <v>#DIV/0!</v>
      </c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hidden="1" customHeight="1" x14ac:dyDescent="0.2">
      <c r="A146" s="30" t="str">
        <f>IF('Data Entry Table'!A144="","",'Data Entry Table'!A144)</f>
        <v/>
      </c>
      <c r="B146" s="30" t="str">
        <f>IF('Data Entry Table'!B144="","",'Data Entry Table'!B144)</f>
        <v/>
      </c>
      <c r="C146" s="32" t="str">
        <f>IF('Data Entry Table'!C144="","",'Data Entry Table'!C144)</f>
        <v/>
      </c>
      <c r="D146" s="30" t="str">
        <f>IF('Data Entry Table'!E144="","",'Data Entry Table'!E144)</f>
        <v/>
      </c>
      <c r="E146" s="22">
        <f>'Data Entry Table'!L144</f>
        <v>0</v>
      </c>
      <c r="F146" s="22">
        <v>0</v>
      </c>
      <c r="G146" s="42" t="e">
        <f>IF(Table_57[Contributed to Increased or Improved Services?]="No",0%,Table_57[[#This Row],[Estimated Actual Expenditures for Contributing Actions]]/$D$5)</f>
        <v>#DIV/0!</v>
      </c>
      <c r="H146" s="68">
        <f>'Data Entry Table'!Q144</f>
        <v>0</v>
      </c>
      <c r="I146" s="43" t="e">
        <f>IF(Table_57[[#This Row],[Estimated Actual Expenditure Quantitative Percentage Increase]]=0,IF(Table_57[[#This Row],[Planned Qualitative Percentage of Improved Services]]=0,0%,""),0%)</f>
        <v>#DIV/0!</v>
      </c>
      <c r="J146" s="43" t="e">
        <f>Table_57[[#This Row],[Estimated Actual Expenditure Quantitative Percentage Increase]]+Table_57[[#This Row],[Estimated Actual Qualitative Percentage of Improved Services]]</f>
        <v>#DIV/0!</v>
      </c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hidden="1" customHeight="1" x14ac:dyDescent="0.2">
      <c r="A147" s="30" t="str">
        <f>IF('Data Entry Table'!A145="","",'Data Entry Table'!A145)</f>
        <v/>
      </c>
      <c r="B147" s="30" t="str">
        <f>IF('Data Entry Table'!B145="","",'Data Entry Table'!B145)</f>
        <v/>
      </c>
      <c r="C147" s="32" t="str">
        <f>IF('Data Entry Table'!C145="","",'Data Entry Table'!C145)</f>
        <v/>
      </c>
      <c r="D147" s="30" t="str">
        <f>IF('Data Entry Table'!E145="","",'Data Entry Table'!E145)</f>
        <v/>
      </c>
      <c r="E147" s="22">
        <f>'Data Entry Table'!L145</f>
        <v>0</v>
      </c>
      <c r="F147" s="22">
        <v>0</v>
      </c>
      <c r="G147" s="42" t="e">
        <f>IF(Table_57[Contributed to Increased or Improved Services?]="No",0%,Table_57[[#This Row],[Estimated Actual Expenditures for Contributing Actions]]/$D$5)</f>
        <v>#DIV/0!</v>
      </c>
      <c r="H147" s="68">
        <f>'Data Entry Table'!Q145</f>
        <v>0</v>
      </c>
      <c r="I147" s="43" t="e">
        <f>IF(Table_57[[#This Row],[Estimated Actual Expenditure Quantitative Percentage Increase]]=0,IF(Table_57[[#This Row],[Planned Qualitative Percentage of Improved Services]]=0,0%,""),0%)</f>
        <v>#DIV/0!</v>
      </c>
      <c r="J147" s="43" t="e">
        <f>Table_57[[#This Row],[Estimated Actual Expenditure Quantitative Percentage Increase]]+Table_57[[#This Row],[Estimated Actual Qualitative Percentage of Improved Services]]</f>
        <v>#DIV/0!</v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hidden="1" customHeight="1" x14ac:dyDescent="0.2">
      <c r="A148" s="30" t="str">
        <f>IF('Data Entry Table'!A146="","",'Data Entry Table'!A146)</f>
        <v/>
      </c>
      <c r="B148" s="30" t="str">
        <f>IF('Data Entry Table'!B146="","",'Data Entry Table'!B146)</f>
        <v/>
      </c>
      <c r="C148" s="32" t="str">
        <f>IF('Data Entry Table'!C146="","",'Data Entry Table'!C146)</f>
        <v/>
      </c>
      <c r="D148" s="30" t="str">
        <f>IF('Data Entry Table'!E146="","",'Data Entry Table'!E146)</f>
        <v/>
      </c>
      <c r="E148" s="22">
        <f>'Data Entry Table'!L146</f>
        <v>0</v>
      </c>
      <c r="F148" s="22">
        <v>0</v>
      </c>
      <c r="G148" s="42" t="e">
        <f>IF(Table_57[Contributed to Increased or Improved Services?]="No",0%,Table_57[[#This Row],[Estimated Actual Expenditures for Contributing Actions]]/$D$5)</f>
        <v>#DIV/0!</v>
      </c>
      <c r="H148" s="68">
        <f>'Data Entry Table'!Q146</f>
        <v>0</v>
      </c>
      <c r="I148" s="43" t="e">
        <f>IF(Table_57[[#This Row],[Estimated Actual Expenditure Quantitative Percentage Increase]]=0,IF(Table_57[[#This Row],[Planned Qualitative Percentage of Improved Services]]=0,0%,""),0%)</f>
        <v>#DIV/0!</v>
      </c>
      <c r="J148" s="43" t="e">
        <f>Table_57[[#This Row],[Estimated Actual Expenditure Quantitative Percentage Increase]]+Table_57[[#This Row],[Estimated Actual Qualitative Percentage of Improved Services]]</f>
        <v>#DIV/0!</v>
      </c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hidden="1" customHeight="1" x14ac:dyDescent="0.2">
      <c r="A149" s="30" t="str">
        <f>IF('Data Entry Table'!A147="","",'Data Entry Table'!A147)</f>
        <v/>
      </c>
      <c r="B149" s="30" t="str">
        <f>IF('Data Entry Table'!B147="","",'Data Entry Table'!B147)</f>
        <v/>
      </c>
      <c r="C149" s="32" t="str">
        <f>IF('Data Entry Table'!C147="","",'Data Entry Table'!C147)</f>
        <v/>
      </c>
      <c r="D149" s="30" t="str">
        <f>IF('Data Entry Table'!E147="","",'Data Entry Table'!E147)</f>
        <v/>
      </c>
      <c r="E149" s="22">
        <f>'Data Entry Table'!L147</f>
        <v>0</v>
      </c>
      <c r="F149" s="22">
        <v>0</v>
      </c>
      <c r="G149" s="42" t="e">
        <f>IF(Table_57[Contributed to Increased or Improved Services?]="No",0%,Table_57[[#This Row],[Estimated Actual Expenditures for Contributing Actions]]/$D$5)</f>
        <v>#DIV/0!</v>
      </c>
      <c r="H149" s="68">
        <f>'Data Entry Table'!Q147</f>
        <v>0</v>
      </c>
      <c r="I149" s="43" t="e">
        <f>IF(Table_57[[#This Row],[Estimated Actual Expenditure Quantitative Percentage Increase]]=0,IF(Table_57[[#This Row],[Planned Qualitative Percentage of Improved Services]]=0,0%,""),0%)</f>
        <v>#DIV/0!</v>
      </c>
      <c r="J149" s="43" t="e">
        <f>Table_57[[#This Row],[Estimated Actual Expenditure Quantitative Percentage Increase]]+Table_57[[#This Row],[Estimated Actual Qualitative Percentage of Improved Services]]</f>
        <v>#DIV/0!</v>
      </c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hidden="1" customHeight="1" x14ac:dyDescent="0.2">
      <c r="A150" s="30" t="str">
        <f>IF('Data Entry Table'!A148="","",'Data Entry Table'!A148)</f>
        <v/>
      </c>
      <c r="B150" s="30" t="str">
        <f>IF('Data Entry Table'!B148="","",'Data Entry Table'!B148)</f>
        <v/>
      </c>
      <c r="C150" s="32" t="str">
        <f>IF('Data Entry Table'!C148="","",'Data Entry Table'!C148)</f>
        <v/>
      </c>
      <c r="D150" s="30" t="str">
        <f>IF('Data Entry Table'!E148="","",'Data Entry Table'!E148)</f>
        <v/>
      </c>
      <c r="E150" s="22">
        <f>'Data Entry Table'!L148</f>
        <v>0</v>
      </c>
      <c r="F150" s="22">
        <v>0</v>
      </c>
      <c r="G150" s="42" t="e">
        <f>IF(Table_57[Contributed to Increased or Improved Services?]="No",0%,Table_57[[#This Row],[Estimated Actual Expenditures for Contributing Actions]]/$D$5)</f>
        <v>#DIV/0!</v>
      </c>
      <c r="H150" s="68">
        <f>'Data Entry Table'!Q148</f>
        <v>0</v>
      </c>
      <c r="I150" s="43" t="e">
        <f>IF(Table_57[[#This Row],[Estimated Actual Expenditure Quantitative Percentage Increase]]=0,IF(Table_57[[#This Row],[Planned Qualitative Percentage of Improved Services]]=0,0%,""),0%)</f>
        <v>#DIV/0!</v>
      </c>
      <c r="J150" s="43" t="e">
        <f>Table_57[[#This Row],[Estimated Actual Expenditure Quantitative Percentage Increase]]+Table_57[[#This Row],[Estimated Actual Qualitative Percentage of Improved Services]]</f>
        <v>#DIV/0!</v>
      </c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hidden="1" customHeight="1" x14ac:dyDescent="0.2">
      <c r="A151" s="30" t="str">
        <f>IF('Data Entry Table'!A149="","",'Data Entry Table'!A149)</f>
        <v/>
      </c>
      <c r="B151" s="30" t="str">
        <f>IF('Data Entry Table'!B149="","",'Data Entry Table'!B149)</f>
        <v/>
      </c>
      <c r="C151" s="32" t="str">
        <f>IF('Data Entry Table'!C149="","",'Data Entry Table'!C149)</f>
        <v/>
      </c>
      <c r="D151" s="30" t="str">
        <f>IF('Data Entry Table'!E149="","",'Data Entry Table'!E149)</f>
        <v/>
      </c>
      <c r="E151" s="22">
        <f>'Data Entry Table'!L149</f>
        <v>0</v>
      </c>
      <c r="F151" s="22">
        <v>0</v>
      </c>
      <c r="G151" s="42" t="e">
        <f>IF(Table_57[Contributed to Increased or Improved Services?]="No",0%,Table_57[[#This Row],[Estimated Actual Expenditures for Contributing Actions]]/$D$5)</f>
        <v>#DIV/0!</v>
      </c>
      <c r="H151" s="68">
        <f>'Data Entry Table'!Q149</f>
        <v>0</v>
      </c>
      <c r="I151" s="43" t="e">
        <f>IF(Table_57[[#This Row],[Estimated Actual Expenditure Quantitative Percentage Increase]]=0,IF(Table_57[[#This Row],[Planned Qualitative Percentage of Improved Services]]=0,0%,""),0%)</f>
        <v>#DIV/0!</v>
      </c>
      <c r="J151" s="43" t="e">
        <f>Table_57[[#This Row],[Estimated Actual Expenditure Quantitative Percentage Increase]]+Table_57[[#This Row],[Estimated Actual Qualitative Percentage of Improved Services]]</f>
        <v>#DIV/0!</v>
      </c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hidden="1" customHeight="1" x14ac:dyDescent="0.2">
      <c r="A152" s="30" t="str">
        <f>IF('Data Entry Table'!A150="","",'Data Entry Table'!A150)</f>
        <v/>
      </c>
      <c r="B152" s="30" t="str">
        <f>IF('Data Entry Table'!B150="","",'Data Entry Table'!B150)</f>
        <v/>
      </c>
      <c r="C152" s="32" t="str">
        <f>IF('Data Entry Table'!C150="","",'Data Entry Table'!C150)</f>
        <v/>
      </c>
      <c r="D152" s="30" t="str">
        <f>IF('Data Entry Table'!E150="","",'Data Entry Table'!E150)</f>
        <v/>
      </c>
      <c r="E152" s="22">
        <f>'Data Entry Table'!L150</f>
        <v>0</v>
      </c>
      <c r="F152" s="22">
        <v>0</v>
      </c>
      <c r="G152" s="42" t="e">
        <f>IF(Table_57[Contributed to Increased or Improved Services?]="No",0%,Table_57[[#This Row],[Estimated Actual Expenditures for Contributing Actions]]/$D$5)</f>
        <v>#DIV/0!</v>
      </c>
      <c r="H152" s="68">
        <f>'Data Entry Table'!Q150</f>
        <v>0</v>
      </c>
      <c r="I152" s="43" t="e">
        <f>IF(Table_57[[#This Row],[Estimated Actual Expenditure Quantitative Percentage Increase]]=0,IF(Table_57[[#This Row],[Planned Qualitative Percentage of Improved Services]]=0,0%,""),0%)</f>
        <v>#DIV/0!</v>
      </c>
      <c r="J152" s="43" t="e">
        <f>Table_57[[#This Row],[Estimated Actual Expenditure Quantitative Percentage Increase]]+Table_57[[#This Row],[Estimated Actual Qualitative Percentage of Improved Services]]</f>
        <v>#DIV/0!</v>
      </c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hidden="1" customHeight="1" x14ac:dyDescent="0.2">
      <c r="A153" s="30" t="str">
        <f>IF('Data Entry Table'!A151="","",'Data Entry Table'!A151)</f>
        <v/>
      </c>
      <c r="B153" s="30" t="str">
        <f>IF('Data Entry Table'!B151="","",'Data Entry Table'!B151)</f>
        <v/>
      </c>
      <c r="C153" s="32" t="str">
        <f>IF('Data Entry Table'!C151="","",'Data Entry Table'!C151)</f>
        <v/>
      </c>
      <c r="D153" s="30" t="str">
        <f>IF('Data Entry Table'!E151="","",'Data Entry Table'!E151)</f>
        <v/>
      </c>
      <c r="E153" s="22">
        <f>'Data Entry Table'!L151</f>
        <v>0</v>
      </c>
      <c r="F153" s="22">
        <v>0</v>
      </c>
      <c r="G153" s="42" t="e">
        <f>IF(Table_57[Contributed to Increased or Improved Services?]="No",0%,Table_57[[#This Row],[Estimated Actual Expenditures for Contributing Actions]]/$D$5)</f>
        <v>#DIV/0!</v>
      </c>
      <c r="H153" s="68">
        <f>'Data Entry Table'!Q151</f>
        <v>0</v>
      </c>
      <c r="I153" s="43" t="e">
        <f>IF(Table_57[[#This Row],[Estimated Actual Expenditure Quantitative Percentage Increase]]=0,IF(Table_57[[#This Row],[Planned Qualitative Percentage of Improved Services]]=0,0%,""),0%)</f>
        <v>#DIV/0!</v>
      </c>
      <c r="J153" s="43" t="e">
        <f>Table_57[[#This Row],[Estimated Actual Expenditure Quantitative Percentage Increase]]+Table_57[[#This Row],[Estimated Actual Qualitative Percentage of Improved Services]]</f>
        <v>#DIV/0!</v>
      </c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hidden="1" customHeight="1" x14ac:dyDescent="0.2">
      <c r="A154" s="30" t="str">
        <f>IF('Data Entry Table'!A152="","",'Data Entry Table'!A152)</f>
        <v/>
      </c>
      <c r="B154" s="30" t="str">
        <f>IF('Data Entry Table'!B152="","",'Data Entry Table'!B152)</f>
        <v/>
      </c>
      <c r="C154" s="32" t="str">
        <f>IF('Data Entry Table'!C152="","",'Data Entry Table'!C152)</f>
        <v/>
      </c>
      <c r="D154" s="30" t="str">
        <f>IF('Data Entry Table'!E152="","",'Data Entry Table'!E152)</f>
        <v/>
      </c>
      <c r="E154" s="22">
        <f>'Data Entry Table'!L152</f>
        <v>0</v>
      </c>
      <c r="F154" s="22">
        <v>0</v>
      </c>
      <c r="G154" s="42" t="e">
        <f>IF(Table_57[Contributed to Increased or Improved Services?]="No",0%,Table_57[[#This Row],[Estimated Actual Expenditures for Contributing Actions]]/$D$5)</f>
        <v>#DIV/0!</v>
      </c>
      <c r="H154" s="68">
        <f>'Data Entry Table'!Q152</f>
        <v>0</v>
      </c>
      <c r="I154" s="43" t="e">
        <f>IF(Table_57[[#This Row],[Estimated Actual Expenditure Quantitative Percentage Increase]]=0,IF(Table_57[[#This Row],[Planned Qualitative Percentage of Improved Services]]=0,0%,""),0%)</f>
        <v>#DIV/0!</v>
      </c>
      <c r="J154" s="43" t="e">
        <f>Table_57[[#This Row],[Estimated Actual Expenditure Quantitative Percentage Increase]]+Table_57[[#This Row],[Estimated Actual Qualitative Percentage of Improved Services]]</f>
        <v>#DIV/0!</v>
      </c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hidden="1" customHeight="1" x14ac:dyDescent="0.2">
      <c r="A155" s="30" t="str">
        <f>IF('Data Entry Table'!A153="","",'Data Entry Table'!A153)</f>
        <v/>
      </c>
      <c r="B155" s="30" t="str">
        <f>IF('Data Entry Table'!B153="","",'Data Entry Table'!B153)</f>
        <v/>
      </c>
      <c r="C155" s="32" t="str">
        <f>IF('Data Entry Table'!C153="","",'Data Entry Table'!C153)</f>
        <v/>
      </c>
      <c r="D155" s="30" t="str">
        <f>IF('Data Entry Table'!E153="","",'Data Entry Table'!E153)</f>
        <v/>
      </c>
      <c r="E155" s="22">
        <f>'Data Entry Table'!L153</f>
        <v>0</v>
      </c>
      <c r="F155" s="22">
        <v>0</v>
      </c>
      <c r="G155" s="42" t="e">
        <f>IF(Table_57[Contributed to Increased or Improved Services?]="No",0%,Table_57[[#This Row],[Estimated Actual Expenditures for Contributing Actions]]/$D$5)</f>
        <v>#DIV/0!</v>
      </c>
      <c r="H155" s="68">
        <f>'Data Entry Table'!Q153</f>
        <v>0</v>
      </c>
      <c r="I155" s="43" t="e">
        <f>IF(Table_57[[#This Row],[Estimated Actual Expenditure Quantitative Percentage Increase]]=0,IF(Table_57[[#This Row],[Planned Qualitative Percentage of Improved Services]]=0,0%,""),0%)</f>
        <v>#DIV/0!</v>
      </c>
      <c r="J155" s="43" t="e">
        <f>Table_57[[#This Row],[Estimated Actual Expenditure Quantitative Percentage Increase]]+Table_57[[#This Row],[Estimated Actual Qualitative Percentage of Improved Services]]</f>
        <v>#DIV/0!</v>
      </c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hidden="1" customHeight="1" x14ac:dyDescent="0.2">
      <c r="A156" s="30" t="str">
        <f>IF('Data Entry Table'!A154="","",'Data Entry Table'!A154)</f>
        <v/>
      </c>
      <c r="B156" s="30" t="str">
        <f>IF('Data Entry Table'!B154="","",'Data Entry Table'!B154)</f>
        <v/>
      </c>
      <c r="C156" s="32" t="str">
        <f>IF('Data Entry Table'!C154="","",'Data Entry Table'!C154)</f>
        <v/>
      </c>
      <c r="D156" s="30" t="str">
        <f>IF('Data Entry Table'!E154="","",'Data Entry Table'!E154)</f>
        <v/>
      </c>
      <c r="E156" s="22">
        <f>'Data Entry Table'!L154</f>
        <v>0</v>
      </c>
      <c r="F156" s="22">
        <v>0</v>
      </c>
      <c r="G156" s="42" t="e">
        <f>IF(Table_57[Contributed to Increased or Improved Services?]="No",0%,Table_57[[#This Row],[Estimated Actual Expenditures for Contributing Actions]]/$D$5)</f>
        <v>#DIV/0!</v>
      </c>
      <c r="H156" s="68">
        <f>'Data Entry Table'!Q154</f>
        <v>0</v>
      </c>
      <c r="I156" s="43" t="e">
        <f>IF(Table_57[[#This Row],[Estimated Actual Expenditure Quantitative Percentage Increase]]=0,IF(Table_57[[#This Row],[Planned Qualitative Percentage of Improved Services]]=0,0%,""),0%)</f>
        <v>#DIV/0!</v>
      </c>
      <c r="J156" s="43" t="e">
        <f>Table_57[[#This Row],[Estimated Actual Expenditure Quantitative Percentage Increase]]+Table_57[[#This Row],[Estimated Actual Qualitative Percentage of Improved Services]]</f>
        <v>#DIV/0!</v>
      </c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hidden="1" customHeight="1" x14ac:dyDescent="0.2">
      <c r="A157" s="30" t="str">
        <f>IF('Data Entry Table'!A155="","",'Data Entry Table'!A155)</f>
        <v/>
      </c>
      <c r="B157" s="30" t="str">
        <f>IF('Data Entry Table'!B155="","",'Data Entry Table'!B155)</f>
        <v/>
      </c>
      <c r="C157" s="32" t="str">
        <f>IF('Data Entry Table'!C155="","",'Data Entry Table'!C155)</f>
        <v/>
      </c>
      <c r="D157" s="30" t="str">
        <f>IF('Data Entry Table'!E155="","",'Data Entry Table'!E155)</f>
        <v/>
      </c>
      <c r="E157" s="22">
        <f>'Data Entry Table'!L155</f>
        <v>0</v>
      </c>
      <c r="F157" s="22">
        <v>0</v>
      </c>
      <c r="G157" s="42" t="e">
        <f>IF(Table_57[Contributed to Increased or Improved Services?]="No",0%,Table_57[[#This Row],[Estimated Actual Expenditures for Contributing Actions]]/$D$5)</f>
        <v>#DIV/0!</v>
      </c>
      <c r="H157" s="68">
        <f>'Data Entry Table'!Q155</f>
        <v>0</v>
      </c>
      <c r="I157" s="43" t="e">
        <f>IF(Table_57[[#This Row],[Estimated Actual Expenditure Quantitative Percentage Increase]]=0,IF(Table_57[[#This Row],[Planned Qualitative Percentage of Improved Services]]=0,0%,""),0%)</f>
        <v>#DIV/0!</v>
      </c>
      <c r="J157" s="43" t="e">
        <f>Table_57[[#This Row],[Estimated Actual Expenditure Quantitative Percentage Increase]]+Table_57[[#This Row],[Estimated Actual Qualitative Percentage of Improved Services]]</f>
        <v>#DIV/0!</v>
      </c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hidden="1" customHeight="1" x14ac:dyDescent="0.2">
      <c r="A158" s="30" t="str">
        <f>IF('Data Entry Table'!A156="","",'Data Entry Table'!A156)</f>
        <v/>
      </c>
      <c r="B158" s="30" t="str">
        <f>IF('Data Entry Table'!B156="","",'Data Entry Table'!B156)</f>
        <v/>
      </c>
      <c r="C158" s="32" t="str">
        <f>IF('Data Entry Table'!C156="","",'Data Entry Table'!C156)</f>
        <v/>
      </c>
      <c r="D158" s="30" t="str">
        <f>IF('Data Entry Table'!E156="","",'Data Entry Table'!E156)</f>
        <v/>
      </c>
      <c r="E158" s="22">
        <f>'Data Entry Table'!L156</f>
        <v>0</v>
      </c>
      <c r="F158" s="22">
        <v>0</v>
      </c>
      <c r="G158" s="42" t="e">
        <f>IF(Table_57[Contributed to Increased or Improved Services?]="No",0%,Table_57[[#This Row],[Estimated Actual Expenditures for Contributing Actions]]/$D$5)</f>
        <v>#DIV/0!</v>
      </c>
      <c r="H158" s="68">
        <f>'Data Entry Table'!Q156</f>
        <v>0</v>
      </c>
      <c r="I158" s="43" t="e">
        <f>IF(Table_57[[#This Row],[Estimated Actual Expenditure Quantitative Percentage Increase]]=0,IF(Table_57[[#This Row],[Planned Qualitative Percentage of Improved Services]]=0,0%,""),0%)</f>
        <v>#DIV/0!</v>
      </c>
      <c r="J158" s="43" t="e">
        <f>Table_57[[#This Row],[Estimated Actual Expenditure Quantitative Percentage Increase]]+Table_57[[#This Row],[Estimated Actual Qualitative Percentage of Improved Services]]</f>
        <v>#DIV/0!</v>
      </c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hidden="1" customHeight="1" x14ac:dyDescent="0.2">
      <c r="A159" s="30" t="str">
        <f>IF('Data Entry Table'!A157="","",'Data Entry Table'!A157)</f>
        <v/>
      </c>
      <c r="B159" s="30" t="str">
        <f>IF('Data Entry Table'!B157="","",'Data Entry Table'!B157)</f>
        <v/>
      </c>
      <c r="C159" s="32" t="str">
        <f>IF('Data Entry Table'!C157="","",'Data Entry Table'!C157)</f>
        <v/>
      </c>
      <c r="D159" s="30" t="str">
        <f>IF('Data Entry Table'!E157="","",'Data Entry Table'!E157)</f>
        <v/>
      </c>
      <c r="E159" s="22">
        <f>'Data Entry Table'!L157</f>
        <v>0</v>
      </c>
      <c r="F159" s="22">
        <v>0</v>
      </c>
      <c r="G159" s="42" t="e">
        <f>IF(Table_57[Contributed to Increased or Improved Services?]="No",0%,Table_57[[#This Row],[Estimated Actual Expenditures for Contributing Actions]]/$D$5)</f>
        <v>#DIV/0!</v>
      </c>
      <c r="H159" s="68">
        <f>'Data Entry Table'!Q157</f>
        <v>0</v>
      </c>
      <c r="I159" s="43" t="e">
        <f>IF(Table_57[[#This Row],[Estimated Actual Expenditure Quantitative Percentage Increase]]=0,IF(Table_57[[#This Row],[Planned Qualitative Percentage of Improved Services]]=0,0%,""),0%)</f>
        <v>#DIV/0!</v>
      </c>
      <c r="J159" s="43" t="e">
        <f>Table_57[[#This Row],[Estimated Actual Expenditure Quantitative Percentage Increase]]+Table_57[[#This Row],[Estimated Actual Qualitative Percentage of Improved Services]]</f>
        <v>#DIV/0!</v>
      </c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hidden="1" customHeight="1" x14ac:dyDescent="0.2">
      <c r="A160" s="30" t="str">
        <f>IF('Data Entry Table'!A158="","",'Data Entry Table'!A158)</f>
        <v/>
      </c>
      <c r="B160" s="30" t="str">
        <f>IF('Data Entry Table'!B158="","",'Data Entry Table'!B158)</f>
        <v/>
      </c>
      <c r="C160" s="32" t="str">
        <f>IF('Data Entry Table'!C158="","",'Data Entry Table'!C158)</f>
        <v/>
      </c>
      <c r="D160" s="30" t="str">
        <f>IF('Data Entry Table'!E158="","",'Data Entry Table'!E158)</f>
        <v/>
      </c>
      <c r="E160" s="22">
        <f>'Data Entry Table'!L158</f>
        <v>0</v>
      </c>
      <c r="F160" s="22">
        <v>0</v>
      </c>
      <c r="G160" s="42" t="e">
        <f>IF(Table_57[Contributed to Increased or Improved Services?]="No",0%,Table_57[[#This Row],[Estimated Actual Expenditures for Contributing Actions]]/$D$5)</f>
        <v>#DIV/0!</v>
      </c>
      <c r="H160" s="68">
        <f>'Data Entry Table'!Q158</f>
        <v>0</v>
      </c>
      <c r="I160" s="43" t="e">
        <f>IF(Table_57[[#This Row],[Estimated Actual Expenditure Quantitative Percentage Increase]]=0,IF(Table_57[[#This Row],[Planned Qualitative Percentage of Improved Services]]=0,0%,""),0%)</f>
        <v>#DIV/0!</v>
      </c>
      <c r="J160" s="43" t="e">
        <f>Table_57[[#This Row],[Estimated Actual Expenditure Quantitative Percentage Increase]]+Table_57[[#This Row],[Estimated Actual Qualitative Percentage of Improved Services]]</f>
        <v>#DIV/0!</v>
      </c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hidden="1" customHeight="1" x14ac:dyDescent="0.2">
      <c r="A161" s="30" t="str">
        <f>IF('Data Entry Table'!A159="","",'Data Entry Table'!A159)</f>
        <v/>
      </c>
      <c r="B161" s="30" t="str">
        <f>IF('Data Entry Table'!B159="","",'Data Entry Table'!B159)</f>
        <v/>
      </c>
      <c r="C161" s="32" t="str">
        <f>IF('Data Entry Table'!C159="","",'Data Entry Table'!C159)</f>
        <v/>
      </c>
      <c r="D161" s="30" t="str">
        <f>IF('Data Entry Table'!E159="","",'Data Entry Table'!E159)</f>
        <v/>
      </c>
      <c r="E161" s="22">
        <f>'Data Entry Table'!L159</f>
        <v>0</v>
      </c>
      <c r="F161" s="22">
        <v>0</v>
      </c>
      <c r="G161" s="42" t="e">
        <f>IF(Table_57[Contributed to Increased or Improved Services?]="No",0%,Table_57[[#This Row],[Estimated Actual Expenditures for Contributing Actions]]/$D$5)</f>
        <v>#DIV/0!</v>
      </c>
      <c r="H161" s="68">
        <f>'Data Entry Table'!Q159</f>
        <v>0</v>
      </c>
      <c r="I161" s="43" t="e">
        <f>IF(Table_57[[#This Row],[Estimated Actual Expenditure Quantitative Percentage Increase]]=0,IF(Table_57[[#This Row],[Planned Qualitative Percentage of Improved Services]]=0,0%,""),0%)</f>
        <v>#DIV/0!</v>
      </c>
      <c r="J161" s="43" t="e">
        <f>Table_57[[#This Row],[Estimated Actual Expenditure Quantitative Percentage Increase]]+Table_57[[#This Row],[Estimated Actual Qualitative Percentage of Improved Services]]</f>
        <v>#DIV/0!</v>
      </c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hidden="1" customHeight="1" x14ac:dyDescent="0.2">
      <c r="A162" s="30" t="str">
        <f>IF('Data Entry Table'!A160="","",'Data Entry Table'!A160)</f>
        <v/>
      </c>
      <c r="B162" s="30" t="str">
        <f>IF('Data Entry Table'!B160="","",'Data Entry Table'!B160)</f>
        <v/>
      </c>
      <c r="C162" s="32" t="str">
        <f>IF('Data Entry Table'!C160="","",'Data Entry Table'!C160)</f>
        <v/>
      </c>
      <c r="D162" s="30" t="str">
        <f>IF('Data Entry Table'!E160="","",'Data Entry Table'!E160)</f>
        <v/>
      </c>
      <c r="E162" s="22">
        <f>'Data Entry Table'!L160</f>
        <v>0</v>
      </c>
      <c r="F162" s="22">
        <v>0</v>
      </c>
      <c r="G162" s="42" t="e">
        <f>IF(Table_57[Contributed to Increased or Improved Services?]="No",0%,Table_57[[#This Row],[Estimated Actual Expenditures for Contributing Actions]]/$D$5)</f>
        <v>#DIV/0!</v>
      </c>
      <c r="H162" s="68">
        <f>'Data Entry Table'!Q160</f>
        <v>0</v>
      </c>
      <c r="I162" s="43" t="e">
        <f>IF(Table_57[[#This Row],[Estimated Actual Expenditure Quantitative Percentage Increase]]=0,IF(Table_57[[#This Row],[Planned Qualitative Percentage of Improved Services]]=0,0%,""),0%)</f>
        <v>#DIV/0!</v>
      </c>
      <c r="J162" s="43" t="e">
        <f>Table_57[[#This Row],[Estimated Actual Expenditure Quantitative Percentage Increase]]+Table_57[[#This Row],[Estimated Actual Qualitative Percentage of Improved Services]]</f>
        <v>#DIV/0!</v>
      </c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hidden="1" customHeight="1" x14ac:dyDescent="0.2">
      <c r="A163" s="30" t="str">
        <f>IF('Data Entry Table'!A161="","",'Data Entry Table'!A161)</f>
        <v/>
      </c>
      <c r="B163" s="30" t="str">
        <f>IF('Data Entry Table'!B161="","",'Data Entry Table'!B161)</f>
        <v/>
      </c>
      <c r="C163" s="32" t="str">
        <f>IF('Data Entry Table'!C161="","",'Data Entry Table'!C161)</f>
        <v/>
      </c>
      <c r="D163" s="30" t="str">
        <f>IF('Data Entry Table'!E161="","",'Data Entry Table'!E161)</f>
        <v/>
      </c>
      <c r="E163" s="22">
        <f>'Data Entry Table'!L161</f>
        <v>0</v>
      </c>
      <c r="F163" s="22">
        <v>0</v>
      </c>
      <c r="G163" s="42" t="e">
        <f>IF(Table_57[Contributed to Increased or Improved Services?]="No",0%,Table_57[[#This Row],[Estimated Actual Expenditures for Contributing Actions]]/$D$5)</f>
        <v>#DIV/0!</v>
      </c>
      <c r="H163" s="68">
        <f>'Data Entry Table'!Q161</f>
        <v>0</v>
      </c>
      <c r="I163" s="43" t="e">
        <f>IF(Table_57[[#This Row],[Estimated Actual Expenditure Quantitative Percentage Increase]]=0,IF(Table_57[[#This Row],[Planned Qualitative Percentage of Improved Services]]=0,0%,""),0%)</f>
        <v>#DIV/0!</v>
      </c>
      <c r="J163" s="43" t="e">
        <f>Table_57[[#This Row],[Estimated Actual Expenditure Quantitative Percentage Increase]]+Table_57[[#This Row],[Estimated Actual Qualitative Percentage of Improved Services]]</f>
        <v>#DIV/0!</v>
      </c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hidden="1" customHeight="1" x14ac:dyDescent="0.2">
      <c r="A164" s="30" t="str">
        <f>IF('Data Entry Table'!A162="","",'Data Entry Table'!A162)</f>
        <v/>
      </c>
      <c r="B164" s="30" t="str">
        <f>IF('Data Entry Table'!B162="","",'Data Entry Table'!B162)</f>
        <v/>
      </c>
      <c r="C164" s="32" t="str">
        <f>IF('Data Entry Table'!C162="","",'Data Entry Table'!C162)</f>
        <v/>
      </c>
      <c r="D164" s="30" t="str">
        <f>IF('Data Entry Table'!E162="","",'Data Entry Table'!E162)</f>
        <v/>
      </c>
      <c r="E164" s="22">
        <f>'Data Entry Table'!L162</f>
        <v>0</v>
      </c>
      <c r="F164" s="22">
        <v>0</v>
      </c>
      <c r="G164" s="42" t="e">
        <f>IF(Table_57[Contributed to Increased or Improved Services?]="No",0%,Table_57[[#This Row],[Estimated Actual Expenditures for Contributing Actions]]/$D$5)</f>
        <v>#DIV/0!</v>
      </c>
      <c r="H164" s="68">
        <f>'Data Entry Table'!Q162</f>
        <v>0</v>
      </c>
      <c r="I164" s="43" t="e">
        <f>IF(Table_57[[#This Row],[Estimated Actual Expenditure Quantitative Percentage Increase]]=0,IF(Table_57[[#This Row],[Planned Qualitative Percentage of Improved Services]]=0,0%,""),0%)</f>
        <v>#DIV/0!</v>
      </c>
      <c r="J164" s="43" t="e">
        <f>Table_57[[#This Row],[Estimated Actual Expenditure Quantitative Percentage Increase]]+Table_57[[#This Row],[Estimated Actual Qualitative Percentage of Improved Services]]</f>
        <v>#DIV/0!</v>
      </c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hidden="1" customHeight="1" x14ac:dyDescent="0.2">
      <c r="A165" s="30" t="str">
        <f>IF('Data Entry Table'!A163="","",'Data Entry Table'!A163)</f>
        <v/>
      </c>
      <c r="B165" s="30" t="str">
        <f>IF('Data Entry Table'!B163="","",'Data Entry Table'!B163)</f>
        <v/>
      </c>
      <c r="C165" s="32" t="str">
        <f>IF('Data Entry Table'!C163="","",'Data Entry Table'!C163)</f>
        <v/>
      </c>
      <c r="D165" s="30" t="str">
        <f>IF('Data Entry Table'!E163="","",'Data Entry Table'!E163)</f>
        <v/>
      </c>
      <c r="E165" s="22">
        <f>'Data Entry Table'!L163</f>
        <v>0</v>
      </c>
      <c r="F165" s="22">
        <v>0</v>
      </c>
      <c r="G165" s="42" t="e">
        <f>IF(Table_57[Contributed to Increased or Improved Services?]="No",0%,Table_57[[#This Row],[Estimated Actual Expenditures for Contributing Actions]]/$D$5)</f>
        <v>#DIV/0!</v>
      </c>
      <c r="H165" s="68">
        <f>'Data Entry Table'!Q163</f>
        <v>0</v>
      </c>
      <c r="I165" s="43" t="e">
        <f>IF(Table_57[[#This Row],[Estimated Actual Expenditure Quantitative Percentage Increase]]=0,IF(Table_57[[#This Row],[Planned Qualitative Percentage of Improved Services]]=0,0%,""),0%)</f>
        <v>#DIV/0!</v>
      </c>
      <c r="J165" s="43" t="e">
        <f>Table_57[[#This Row],[Estimated Actual Expenditure Quantitative Percentage Increase]]+Table_57[[#This Row],[Estimated Actual Qualitative Percentage of Improved Services]]</f>
        <v>#DIV/0!</v>
      </c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hidden="1" customHeight="1" x14ac:dyDescent="0.2">
      <c r="A166" s="30" t="str">
        <f>IF('Data Entry Table'!A164="","",'Data Entry Table'!A164)</f>
        <v/>
      </c>
      <c r="B166" s="30" t="str">
        <f>IF('Data Entry Table'!B164="","",'Data Entry Table'!B164)</f>
        <v/>
      </c>
      <c r="C166" s="32" t="str">
        <f>IF('Data Entry Table'!C164="","",'Data Entry Table'!C164)</f>
        <v/>
      </c>
      <c r="D166" s="30" t="str">
        <f>IF('Data Entry Table'!E164="","",'Data Entry Table'!E164)</f>
        <v/>
      </c>
      <c r="E166" s="22">
        <f>'Data Entry Table'!L164</f>
        <v>0</v>
      </c>
      <c r="F166" s="22">
        <v>0</v>
      </c>
      <c r="G166" s="42" t="e">
        <f>IF(Table_57[Contributed to Increased or Improved Services?]="No",0%,Table_57[[#This Row],[Estimated Actual Expenditures for Contributing Actions]]/$D$5)</f>
        <v>#DIV/0!</v>
      </c>
      <c r="H166" s="68">
        <f>'Data Entry Table'!Q164</f>
        <v>0</v>
      </c>
      <c r="I166" s="43" t="e">
        <f>IF(Table_57[[#This Row],[Estimated Actual Expenditure Quantitative Percentage Increase]]=0,IF(Table_57[[#This Row],[Planned Qualitative Percentage of Improved Services]]=0,0%,""),0%)</f>
        <v>#DIV/0!</v>
      </c>
      <c r="J166" s="43" t="e">
        <f>Table_57[[#This Row],[Estimated Actual Expenditure Quantitative Percentage Increase]]+Table_57[[#This Row],[Estimated Actual Qualitative Percentage of Improved Services]]</f>
        <v>#DIV/0!</v>
      </c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hidden="1" customHeight="1" x14ac:dyDescent="0.2">
      <c r="A167" s="30" t="str">
        <f>IF('Data Entry Table'!A165="","",'Data Entry Table'!A165)</f>
        <v/>
      </c>
      <c r="B167" s="30" t="str">
        <f>IF('Data Entry Table'!B165="","",'Data Entry Table'!B165)</f>
        <v/>
      </c>
      <c r="C167" s="32" t="str">
        <f>IF('Data Entry Table'!C165="","",'Data Entry Table'!C165)</f>
        <v/>
      </c>
      <c r="D167" s="30" t="str">
        <f>IF('Data Entry Table'!E165="","",'Data Entry Table'!E165)</f>
        <v/>
      </c>
      <c r="E167" s="22">
        <f>'Data Entry Table'!L165</f>
        <v>0</v>
      </c>
      <c r="F167" s="22">
        <v>0</v>
      </c>
      <c r="G167" s="42" t="e">
        <f>IF(Table_57[Contributed to Increased or Improved Services?]="No",0%,Table_57[[#This Row],[Estimated Actual Expenditures for Contributing Actions]]/$D$5)</f>
        <v>#DIV/0!</v>
      </c>
      <c r="H167" s="68">
        <f>'Data Entry Table'!Q165</f>
        <v>0</v>
      </c>
      <c r="I167" s="43" t="e">
        <f>IF(Table_57[[#This Row],[Estimated Actual Expenditure Quantitative Percentage Increase]]=0,IF(Table_57[[#This Row],[Planned Qualitative Percentage of Improved Services]]=0,0%,""),0%)</f>
        <v>#DIV/0!</v>
      </c>
      <c r="J167" s="43" t="e">
        <f>Table_57[[#This Row],[Estimated Actual Expenditure Quantitative Percentage Increase]]+Table_57[[#This Row],[Estimated Actual Qualitative Percentage of Improved Services]]</f>
        <v>#DIV/0!</v>
      </c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hidden="1" customHeight="1" x14ac:dyDescent="0.2">
      <c r="A168" s="30" t="str">
        <f>IF('Data Entry Table'!A166="","",'Data Entry Table'!A166)</f>
        <v/>
      </c>
      <c r="B168" s="30" t="str">
        <f>IF('Data Entry Table'!B166="","",'Data Entry Table'!B166)</f>
        <v/>
      </c>
      <c r="C168" s="32" t="str">
        <f>IF('Data Entry Table'!C166="","",'Data Entry Table'!C166)</f>
        <v/>
      </c>
      <c r="D168" s="30" t="str">
        <f>IF('Data Entry Table'!E166="","",'Data Entry Table'!E166)</f>
        <v/>
      </c>
      <c r="E168" s="22">
        <f>'Data Entry Table'!L166</f>
        <v>0</v>
      </c>
      <c r="F168" s="22">
        <v>0</v>
      </c>
      <c r="G168" s="42" t="e">
        <f>IF(Table_57[Contributed to Increased or Improved Services?]="No",0%,Table_57[[#This Row],[Estimated Actual Expenditures for Contributing Actions]]/$D$5)</f>
        <v>#DIV/0!</v>
      </c>
      <c r="H168" s="68">
        <f>'Data Entry Table'!Q166</f>
        <v>0</v>
      </c>
      <c r="I168" s="43" t="e">
        <f>IF(Table_57[[#This Row],[Estimated Actual Expenditure Quantitative Percentage Increase]]=0,IF(Table_57[[#This Row],[Planned Qualitative Percentage of Improved Services]]=0,0%,""),0%)</f>
        <v>#DIV/0!</v>
      </c>
      <c r="J168" s="43" t="e">
        <f>Table_57[[#This Row],[Estimated Actual Expenditure Quantitative Percentage Increase]]+Table_57[[#This Row],[Estimated Actual Qualitative Percentage of Improved Services]]</f>
        <v>#DIV/0!</v>
      </c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hidden="1" customHeight="1" x14ac:dyDescent="0.2">
      <c r="A169" s="30" t="str">
        <f>IF('Data Entry Table'!A167="","",'Data Entry Table'!A167)</f>
        <v/>
      </c>
      <c r="B169" s="30" t="str">
        <f>IF('Data Entry Table'!B167="","",'Data Entry Table'!B167)</f>
        <v/>
      </c>
      <c r="C169" s="32" t="str">
        <f>IF('Data Entry Table'!C167="","",'Data Entry Table'!C167)</f>
        <v/>
      </c>
      <c r="D169" s="30" t="str">
        <f>IF('Data Entry Table'!E167="","",'Data Entry Table'!E167)</f>
        <v/>
      </c>
      <c r="E169" s="22">
        <f>'Data Entry Table'!L167</f>
        <v>0</v>
      </c>
      <c r="F169" s="22">
        <v>0</v>
      </c>
      <c r="G169" s="42" t="e">
        <f>IF(Table_57[Contributed to Increased or Improved Services?]="No",0%,Table_57[[#This Row],[Estimated Actual Expenditures for Contributing Actions]]/$D$5)</f>
        <v>#DIV/0!</v>
      </c>
      <c r="H169" s="68">
        <f>'Data Entry Table'!Q167</f>
        <v>0</v>
      </c>
      <c r="I169" s="43" t="e">
        <f>IF(Table_57[[#This Row],[Estimated Actual Expenditure Quantitative Percentage Increase]]=0,IF(Table_57[[#This Row],[Planned Qualitative Percentage of Improved Services]]=0,0%,""),0%)</f>
        <v>#DIV/0!</v>
      </c>
      <c r="J169" s="43" t="e">
        <f>Table_57[[#This Row],[Estimated Actual Expenditure Quantitative Percentage Increase]]+Table_57[[#This Row],[Estimated Actual Qualitative Percentage of Improved Services]]</f>
        <v>#DIV/0!</v>
      </c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hidden="1" customHeight="1" x14ac:dyDescent="0.2">
      <c r="A170" s="30" t="str">
        <f>IF('Data Entry Table'!A168="","",'Data Entry Table'!A168)</f>
        <v/>
      </c>
      <c r="B170" s="30" t="str">
        <f>IF('Data Entry Table'!B168="","",'Data Entry Table'!B168)</f>
        <v/>
      </c>
      <c r="C170" s="32" t="str">
        <f>IF('Data Entry Table'!C168="","",'Data Entry Table'!C168)</f>
        <v/>
      </c>
      <c r="D170" s="30" t="str">
        <f>IF('Data Entry Table'!E168="","",'Data Entry Table'!E168)</f>
        <v/>
      </c>
      <c r="E170" s="22">
        <f>'Data Entry Table'!L168</f>
        <v>0</v>
      </c>
      <c r="F170" s="22">
        <v>0</v>
      </c>
      <c r="G170" s="42" t="e">
        <f>IF(Table_57[Contributed to Increased or Improved Services?]="No",0%,Table_57[[#This Row],[Estimated Actual Expenditures for Contributing Actions]]/$D$5)</f>
        <v>#DIV/0!</v>
      </c>
      <c r="H170" s="68">
        <f>'Data Entry Table'!Q168</f>
        <v>0</v>
      </c>
      <c r="I170" s="43" t="e">
        <f>IF(Table_57[[#This Row],[Estimated Actual Expenditure Quantitative Percentage Increase]]=0,IF(Table_57[[#This Row],[Planned Qualitative Percentage of Improved Services]]=0,0%,""),0%)</f>
        <v>#DIV/0!</v>
      </c>
      <c r="J170" s="43" t="e">
        <f>Table_57[[#This Row],[Estimated Actual Expenditure Quantitative Percentage Increase]]+Table_57[[#This Row],[Estimated Actual Qualitative Percentage of Improved Services]]</f>
        <v>#DIV/0!</v>
      </c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hidden="1" customHeight="1" x14ac:dyDescent="0.2">
      <c r="A171" s="30" t="str">
        <f>IF('Data Entry Table'!A169="","",'Data Entry Table'!A169)</f>
        <v/>
      </c>
      <c r="B171" s="30" t="str">
        <f>IF('Data Entry Table'!B169="","",'Data Entry Table'!B169)</f>
        <v/>
      </c>
      <c r="C171" s="32" t="str">
        <f>IF('Data Entry Table'!C169="","",'Data Entry Table'!C169)</f>
        <v/>
      </c>
      <c r="D171" s="30" t="str">
        <f>IF('Data Entry Table'!E169="","",'Data Entry Table'!E169)</f>
        <v/>
      </c>
      <c r="E171" s="22">
        <f>'Data Entry Table'!L169</f>
        <v>0</v>
      </c>
      <c r="F171" s="22">
        <v>0</v>
      </c>
      <c r="G171" s="42" t="e">
        <f>IF(Table_57[Contributed to Increased or Improved Services?]="No",0%,Table_57[[#This Row],[Estimated Actual Expenditures for Contributing Actions]]/$D$5)</f>
        <v>#DIV/0!</v>
      </c>
      <c r="H171" s="68">
        <f>'Data Entry Table'!Q169</f>
        <v>0</v>
      </c>
      <c r="I171" s="43" t="e">
        <f>IF(Table_57[[#This Row],[Estimated Actual Expenditure Quantitative Percentage Increase]]=0,IF(Table_57[[#This Row],[Planned Qualitative Percentage of Improved Services]]=0,0%,""),0%)</f>
        <v>#DIV/0!</v>
      </c>
      <c r="J171" s="43" t="e">
        <f>Table_57[[#This Row],[Estimated Actual Expenditure Quantitative Percentage Increase]]+Table_57[[#This Row],[Estimated Actual Qualitative Percentage of Improved Services]]</f>
        <v>#DIV/0!</v>
      </c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hidden="1" customHeight="1" x14ac:dyDescent="0.2">
      <c r="A172" s="30" t="str">
        <f>IF('Data Entry Table'!A170="","",'Data Entry Table'!A170)</f>
        <v/>
      </c>
      <c r="B172" s="30" t="str">
        <f>IF('Data Entry Table'!B170="","",'Data Entry Table'!B170)</f>
        <v/>
      </c>
      <c r="C172" s="32" t="str">
        <f>IF('Data Entry Table'!C170="","",'Data Entry Table'!C170)</f>
        <v/>
      </c>
      <c r="D172" s="30" t="str">
        <f>IF('Data Entry Table'!E170="","",'Data Entry Table'!E170)</f>
        <v/>
      </c>
      <c r="E172" s="22">
        <f>'Data Entry Table'!L170</f>
        <v>0</v>
      </c>
      <c r="F172" s="22">
        <v>0</v>
      </c>
      <c r="G172" s="42" t="e">
        <f>IF(Table_57[Contributed to Increased or Improved Services?]="No",0%,Table_57[[#This Row],[Estimated Actual Expenditures for Contributing Actions]]/$D$5)</f>
        <v>#DIV/0!</v>
      </c>
      <c r="H172" s="68">
        <f>'Data Entry Table'!Q170</f>
        <v>0</v>
      </c>
      <c r="I172" s="43" t="e">
        <f>IF(Table_57[[#This Row],[Estimated Actual Expenditure Quantitative Percentage Increase]]=0,IF(Table_57[[#This Row],[Planned Qualitative Percentage of Improved Services]]=0,0%,""),0%)</f>
        <v>#DIV/0!</v>
      </c>
      <c r="J172" s="43" t="e">
        <f>Table_57[[#This Row],[Estimated Actual Expenditure Quantitative Percentage Increase]]+Table_57[[#This Row],[Estimated Actual Qualitative Percentage of Improved Services]]</f>
        <v>#DIV/0!</v>
      </c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hidden="1" customHeight="1" x14ac:dyDescent="0.2">
      <c r="A173" s="30" t="str">
        <f>IF('Data Entry Table'!A171="","",'Data Entry Table'!A171)</f>
        <v/>
      </c>
      <c r="B173" s="30" t="str">
        <f>IF('Data Entry Table'!B171="","",'Data Entry Table'!B171)</f>
        <v/>
      </c>
      <c r="C173" s="32" t="str">
        <f>IF('Data Entry Table'!C171="","",'Data Entry Table'!C171)</f>
        <v/>
      </c>
      <c r="D173" s="30" t="str">
        <f>IF('Data Entry Table'!E171="","",'Data Entry Table'!E171)</f>
        <v/>
      </c>
      <c r="E173" s="22">
        <f>'Data Entry Table'!L171</f>
        <v>0</v>
      </c>
      <c r="F173" s="22">
        <v>0</v>
      </c>
      <c r="G173" s="42" t="e">
        <f>IF(Table_57[Contributed to Increased or Improved Services?]="No",0%,Table_57[[#This Row],[Estimated Actual Expenditures for Contributing Actions]]/$D$5)</f>
        <v>#DIV/0!</v>
      </c>
      <c r="H173" s="68">
        <f>'Data Entry Table'!Q171</f>
        <v>0</v>
      </c>
      <c r="I173" s="43" t="e">
        <f>IF(Table_57[[#This Row],[Estimated Actual Expenditure Quantitative Percentage Increase]]=0,IF(Table_57[[#This Row],[Planned Qualitative Percentage of Improved Services]]=0,0%,""),0%)</f>
        <v>#DIV/0!</v>
      </c>
      <c r="J173" s="43" t="e">
        <f>Table_57[[#This Row],[Estimated Actual Expenditure Quantitative Percentage Increase]]+Table_57[[#This Row],[Estimated Actual Qualitative Percentage of Improved Services]]</f>
        <v>#DIV/0!</v>
      </c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hidden="1" customHeight="1" x14ac:dyDescent="0.2">
      <c r="A174" s="30" t="str">
        <f>IF('Data Entry Table'!A172="","",'Data Entry Table'!A172)</f>
        <v/>
      </c>
      <c r="B174" s="30" t="str">
        <f>IF('Data Entry Table'!B172="","",'Data Entry Table'!B172)</f>
        <v/>
      </c>
      <c r="C174" s="32" t="str">
        <f>IF('Data Entry Table'!C172="","",'Data Entry Table'!C172)</f>
        <v/>
      </c>
      <c r="D174" s="30" t="str">
        <f>IF('Data Entry Table'!E172="","",'Data Entry Table'!E172)</f>
        <v/>
      </c>
      <c r="E174" s="22">
        <f>'Data Entry Table'!L172</f>
        <v>0</v>
      </c>
      <c r="F174" s="22">
        <v>0</v>
      </c>
      <c r="G174" s="42" t="e">
        <f>IF(Table_57[Contributed to Increased or Improved Services?]="No",0%,Table_57[[#This Row],[Estimated Actual Expenditures for Contributing Actions]]/$D$5)</f>
        <v>#DIV/0!</v>
      </c>
      <c r="H174" s="68">
        <f>'Data Entry Table'!Q172</f>
        <v>0</v>
      </c>
      <c r="I174" s="43" t="e">
        <f>IF(Table_57[[#This Row],[Estimated Actual Expenditure Quantitative Percentage Increase]]=0,IF(Table_57[[#This Row],[Planned Qualitative Percentage of Improved Services]]=0,0%,""),0%)</f>
        <v>#DIV/0!</v>
      </c>
      <c r="J174" s="43" t="e">
        <f>Table_57[[#This Row],[Estimated Actual Expenditure Quantitative Percentage Increase]]+Table_57[[#This Row],[Estimated Actual Qualitative Percentage of Improved Services]]</f>
        <v>#DIV/0!</v>
      </c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hidden="1" customHeight="1" x14ac:dyDescent="0.2">
      <c r="A175" s="30" t="str">
        <f>IF('Data Entry Table'!A173="","",'Data Entry Table'!A173)</f>
        <v/>
      </c>
      <c r="B175" s="30" t="str">
        <f>IF('Data Entry Table'!B173="","",'Data Entry Table'!B173)</f>
        <v/>
      </c>
      <c r="C175" s="32" t="str">
        <f>IF('Data Entry Table'!C173="","",'Data Entry Table'!C173)</f>
        <v/>
      </c>
      <c r="D175" s="30" t="str">
        <f>IF('Data Entry Table'!E173="","",'Data Entry Table'!E173)</f>
        <v/>
      </c>
      <c r="E175" s="22">
        <f>'Data Entry Table'!L173</f>
        <v>0</v>
      </c>
      <c r="F175" s="22">
        <v>0</v>
      </c>
      <c r="G175" s="42" t="e">
        <f>IF(Table_57[Contributed to Increased or Improved Services?]="No",0%,Table_57[[#This Row],[Estimated Actual Expenditures for Contributing Actions]]/$D$5)</f>
        <v>#DIV/0!</v>
      </c>
      <c r="H175" s="68">
        <f>'Data Entry Table'!Q173</f>
        <v>0</v>
      </c>
      <c r="I175" s="43" t="e">
        <f>IF(Table_57[[#This Row],[Estimated Actual Expenditure Quantitative Percentage Increase]]=0,IF(Table_57[[#This Row],[Planned Qualitative Percentage of Improved Services]]=0,0%,""),0%)</f>
        <v>#DIV/0!</v>
      </c>
      <c r="J175" s="43" t="e">
        <f>Table_57[[#This Row],[Estimated Actual Expenditure Quantitative Percentage Increase]]+Table_57[[#This Row],[Estimated Actual Qualitative Percentage of Improved Services]]</f>
        <v>#DIV/0!</v>
      </c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hidden="1" customHeight="1" x14ac:dyDescent="0.2">
      <c r="A176" s="30" t="str">
        <f>IF('Data Entry Table'!A174="","",'Data Entry Table'!A174)</f>
        <v/>
      </c>
      <c r="B176" s="30" t="str">
        <f>IF('Data Entry Table'!B174="","",'Data Entry Table'!B174)</f>
        <v/>
      </c>
      <c r="C176" s="32" t="str">
        <f>IF('Data Entry Table'!C174="","",'Data Entry Table'!C174)</f>
        <v/>
      </c>
      <c r="D176" s="30" t="str">
        <f>IF('Data Entry Table'!E174="","",'Data Entry Table'!E174)</f>
        <v/>
      </c>
      <c r="E176" s="22">
        <f>'Data Entry Table'!L174</f>
        <v>0</v>
      </c>
      <c r="F176" s="22">
        <v>0</v>
      </c>
      <c r="G176" s="42" t="e">
        <f>IF(Table_57[Contributed to Increased or Improved Services?]="No",0%,Table_57[[#This Row],[Estimated Actual Expenditures for Contributing Actions]]/$D$5)</f>
        <v>#DIV/0!</v>
      </c>
      <c r="H176" s="68">
        <f>'Data Entry Table'!Q174</f>
        <v>0</v>
      </c>
      <c r="I176" s="43" t="e">
        <f>IF(Table_57[[#This Row],[Estimated Actual Expenditure Quantitative Percentage Increase]]=0,IF(Table_57[[#This Row],[Planned Qualitative Percentage of Improved Services]]=0,0%,""),0%)</f>
        <v>#DIV/0!</v>
      </c>
      <c r="J176" s="43" t="e">
        <f>Table_57[[#This Row],[Estimated Actual Expenditure Quantitative Percentage Increase]]+Table_57[[#This Row],[Estimated Actual Qualitative Percentage of Improved Services]]</f>
        <v>#DIV/0!</v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hidden="1" customHeight="1" x14ac:dyDescent="0.2">
      <c r="A177" s="30" t="str">
        <f>IF('Data Entry Table'!A175="","",'Data Entry Table'!A175)</f>
        <v/>
      </c>
      <c r="B177" s="30" t="str">
        <f>IF('Data Entry Table'!B175="","",'Data Entry Table'!B175)</f>
        <v/>
      </c>
      <c r="C177" s="32" t="str">
        <f>IF('Data Entry Table'!C175="","",'Data Entry Table'!C175)</f>
        <v/>
      </c>
      <c r="D177" s="30" t="str">
        <f>IF('Data Entry Table'!E175="","",'Data Entry Table'!E175)</f>
        <v/>
      </c>
      <c r="E177" s="22">
        <f>'Data Entry Table'!L175</f>
        <v>0</v>
      </c>
      <c r="F177" s="22">
        <v>0</v>
      </c>
      <c r="G177" s="42" t="e">
        <f>IF(Table_57[Contributed to Increased or Improved Services?]="No",0%,Table_57[[#This Row],[Estimated Actual Expenditures for Contributing Actions]]/$D$5)</f>
        <v>#DIV/0!</v>
      </c>
      <c r="H177" s="68">
        <f>'Data Entry Table'!Q175</f>
        <v>0</v>
      </c>
      <c r="I177" s="43" t="e">
        <f>IF(Table_57[[#This Row],[Estimated Actual Expenditure Quantitative Percentage Increase]]=0,IF(Table_57[[#This Row],[Planned Qualitative Percentage of Improved Services]]=0,0%,""),0%)</f>
        <v>#DIV/0!</v>
      </c>
      <c r="J177" s="43" t="e">
        <f>Table_57[[#This Row],[Estimated Actual Expenditure Quantitative Percentage Increase]]+Table_57[[#This Row],[Estimated Actual Qualitative Percentage of Improved Services]]</f>
        <v>#DIV/0!</v>
      </c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hidden="1" customHeight="1" x14ac:dyDescent="0.2">
      <c r="A178" s="30" t="str">
        <f>IF('Data Entry Table'!A176="","",'Data Entry Table'!A176)</f>
        <v/>
      </c>
      <c r="B178" s="30" t="str">
        <f>IF('Data Entry Table'!B176="","",'Data Entry Table'!B176)</f>
        <v/>
      </c>
      <c r="C178" s="32" t="str">
        <f>IF('Data Entry Table'!C176="","",'Data Entry Table'!C176)</f>
        <v/>
      </c>
      <c r="D178" s="30" t="str">
        <f>IF('Data Entry Table'!E176="","",'Data Entry Table'!E176)</f>
        <v/>
      </c>
      <c r="E178" s="22">
        <f>'Data Entry Table'!L176</f>
        <v>0</v>
      </c>
      <c r="F178" s="22">
        <v>0</v>
      </c>
      <c r="G178" s="42" t="e">
        <f>IF(Table_57[Contributed to Increased or Improved Services?]="No",0%,Table_57[[#This Row],[Estimated Actual Expenditures for Contributing Actions]]/$D$5)</f>
        <v>#DIV/0!</v>
      </c>
      <c r="H178" s="68">
        <f>'Data Entry Table'!Q176</f>
        <v>0</v>
      </c>
      <c r="I178" s="43" t="e">
        <f>IF(Table_57[[#This Row],[Estimated Actual Expenditure Quantitative Percentage Increase]]=0,IF(Table_57[[#This Row],[Planned Qualitative Percentage of Improved Services]]=0,0%,""),0%)</f>
        <v>#DIV/0!</v>
      </c>
      <c r="J178" s="43" t="e">
        <f>Table_57[[#This Row],[Estimated Actual Expenditure Quantitative Percentage Increase]]+Table_57[[#This Row],[Estimated Actual Qualitative Percentage of Improved Services]]</f>
        <v>#DIV/0!</v>
      </c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hidden="1" customHeight="1" x14ac:dyDescent="0.2">
      <c r="A179" s="30" t="str">
        <f>IF('Data Entry Table'!A177="","",'Data Entry Table'!A177)</f>
        <v/>
      </c>
      <c r="B179" s="30" t="str">
        <f>IF('Data Entry Table'!B177="","",'Data Entry Table'!B177)</f>
        <v/>
      </c>
      <c r="C179" s="32" t="str">
        <f>IF('Data Entry Table'!C177="","",'Data Entry Table'!C177)</f>
        <v/>
      </c>
      <c r="D179" s="30" t="str">
        <f>IF('Data Entry Table'!E177="","",'Data Entry Table'!E177)</f>
        <v/>
      </c>
      <c r="E179" s="22">
        <f>'Data Entry Table'!L177</f>
        <v>0</v>
      </c>
      <c r="F179" s="22">
        <v>0</v>
      </c>
      <c r="G179" s="42" t="e">
        <f>IF(Table_57[Contributed to Increased or Improved Services?]="No",0%,Table_57[[#This Row],[Estimated Actual Expenditures for Contributing Actions]]/$D$5)</f>
        <v>#DIV/0!</v>
      </c>
      <c r="H179" s="68">
        <f>'Data Entry Table'!Q177</f>
        <v>0</v>
      </c>
      <c r="I179" s="43" t="e">
        <f>IF(Table_57[[#This Row],[Estimated Actual Expenditure Quantitative Percentage Increase]]=0,IF(Table_57[[#This Row],[Planned Qualitative Percentage of Improved Services]]=0,0%,""),0%)</f>
        <v>#DIV/0!</v>
      </c>
      <c r="J179" s="43" t="e">
        <f>Table_57[[#This Row],[Estimated Actual Expenditure Quantitative Percentage Increase]]+Table_57[[#This Row],[Estimated Actual Qualitative Percentage of Improved Services]]</f>
        <v>#DIV/0!</v>
      </c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hidden="1" customHeight="1" x14ac:dyDescent="0.2">
      <c r="A180" s="30" t="str">
        <f>IF('Data Entry Table'!A178="","",'Data Entry Table'!A178)</f>
        <v/>
      </c>
      <c r="B180" s="30" t="str">
        <f>IF('Data Entry Table'!B178="","",'Data Entry Table'!B178)</f>
        <v/>
      </c>
      <c r="C180" s="32" t="str">
        <f>IF('Data Entry Table'!C178="","",'Data Entry Table'!C178)</f>
        <v/>
      </c>
      <c r="D180" s="30" t="str">
        <f>IF('Data Entry Table'!E178="","",'Data Entry Table'!E178)</f>
        <v/>
      </c>
      <c r="E180" s="22">
        <f>'Data Entry Table'!L178</f>
        <v>0</v>
      </c>
      <c r="F180" s="22">
        <v>0</v>
      </c>
      <c r="G180" s="42" t="e">
        <f>IF(Table_57[Contributed to Increased or Improved Services?]="No",0%,Table_57[[#This Row],[Estimated Actual Expenditures for Contributing Actions]]/$D$5)</f>
        <v>#DIV/0!</v>
      </c>
      <c r="H180" s="68">
        <f>'Data Entry Table'!Q178</f>
        <v>0</v>
      </c>
      <c r="I180" s="43" t="e">
        <f>IF(Table_57[[#This Row],[Estimated Actual Expenditure Quantitative Percentage Increase]]=0,IF(Table_57[[#This Row],[Planned Qualitative Percentage of Improved Services]]=0,0%,""),0%)</f>
        <v>#DIV/0!</v>
      </c>
      <c r="J180" s="43" t="e">
        <f>Table_57[[#This Row],[Estimated Actual Expenditure Quantitative Percentage Increase]]+Table_57[[#This Row],[Estimated Actual Qualitative Percentage of Improved Services]]</f>
        <v>#DIV/0!</v>
      </c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hidden="1" customHeight="1" x14ac:dyDescent="0.2">
      <c r="A181" s="30" t="str">
        <f>IF('Data Entry Table'!A179="","",'Data Entry Table'!A179)</f>
        <v/>
      </c>
      <c r="B181" s="30" t="str">
        <f>IF('Data Entry Table'!B179="","",'Data Entry Table'!B179)</f>
        <v/>
      </c>
      <c r="C181" s="32" t="str">
        <f>IF('Data Entry Table'!C179="","",'Data Entry Table'!C179)</f>
        <v/>
      </c>
      <c r="D181" s="30" t="str">
        <f>IF('Data Entry Table'!E179="","",'Data Entry Table'!E179)</f>
        <v/>
      </c>
      <c r="E181" s="22">
        <f>'Data Entry Table'!L179</f>
        <v>0</v>
      </c>
      <c r="F181" s="22">
        <v>0</v>
      </c>
      <c r="G181" s="42" t="e">
        <f>IF(Table_57[Contributed to Increased or Improved Services?]="No",0%,Table_57[[#This Row],[Estimated Actual Expenditures for Contributing Actions]]/$D$5)</f>
        <v>#DIV/0!</v>
      </c>
      <c r="H181" s="68">
        <f>'Data Entry Table'!Q179</f>
        <v>0</v>
      </c>
      <c r="I181" s="43" t="e">
        <f>IF(Table_57[[#This Row],[Estimated Actual Expenditure Quantitative Percentage Increase]]=0,IF(Table_57[[#This Row],[Planned Qualitative Percentage of Improved Services]]=0,0%,""),0%)</f>
        <v>#DIV/0!</v>
      </c>
      <c r="J181" s="43" t="e">
        <f>Table_57[[#This Row],[Estimated Actual Expenditure Quantitative Percentage Increase]]+Table_57[[#This Row],[Estimated Actual Qualitative Percentage of Improved Services]]</f>
        <v>#DIV/0!</v>
      </c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hidden="1" customHeight="1" x14ac:dyDescent="0.2">
      <c r="A182" s="30" t="str">
        <f>IF('Data Entry Table'!A180="","",'Data Entry Table'!A180)</f>
        <v/>
      </c>
      <c r="B182" s="30" t="str">
        <f>IF('Data Entry Table'!B180="","",'Data Entry Table'!B180)</f>
        <v/>
      </c>
      <c r="C182" s="32" t="str">
        <f>IF('Data Entry Table'!C180="","",'Data Entry Table'!C180)</f>
        <v/>
      </c>
      <c r="D182" s="30" t="str">
        <f>IF('Data Entry Table'!E180="","",'Data Entry Table'!E180)</f>
        <v/>
      </c>
      <c r="E182" s="22">
        <f>'Data Entry Table'!L180</f>
        <v>0</v>
      </c>
      <c r="F182" s="22">
        <v>0</v>
      </c>
      <c r="G182" s="42" t="e">
        <f>IF(Table_57[Contributed to Increased or Improved Services?]="No",0%,Table_57[[#This Row],[Estimated Actual Expenditures for Contributing Actions]]/$D$5)</f>
        <v>#DIV/0!</v>
      </c>
      <c r="H182" s="68">
        <f>'Data Entry Table'!Q180</f>
        <v>0</v>
      </c>
      <c r="I182" s="43" t="e">
        <f>IF(Table_57[[#This Row],[Estimated Actual Expenditure Quantitative Percentage Increase]]=0,IF(Table_57[[#This Row],[Planned Qualitative Percentage of Improved Services]]=0,0%,""),0%)</f>
        <v>#DIV/0!</v>
      </c>
      <c r="J182" s="43" t="e">
        <f>Table_57[[#This Row],[Estimated Actual Expenditure Quantitative Percentage Increase]]+Table_57[[#This Row],[Estimated Actual Qualitative Percentage of Improved Services]]</f>
        <v>#DIV/0!</v>
      </c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hidden="1" customHeight="1" x14ac:dyDescent="0.2">
      <c r="A183" s="30" t="str">
        <f>IF('Data Entry Table'!A181="","",'Data Entry Table'!A181)</f>
        <v/>
      </c>
      <c r="B183" s="30" t="str">
        <f>IF('Data Entry Table'!B181="","",'Data Entry Table'!B181)</f>
        <v/>
      </c>
      <c r="C183" s="32" t="str">
        <f>IF('Data Entry Table'!C181="","",'Data Entry Table'!C181)</f>
        <v/>
      </c>
      <c r="D183" s="30" t="str">
        <f>IF('Data Entry Table'!E181="","",'Data Entry Table'!E181)</f>
        <v/>
      </c>
      <c r="E183" s="22">
        <f>'Data Entry Table'!L181</f>
        <v>0</v>
      </c>
      <c r="F183" s="22">
        <v>0</v>
      </c>
      <c r="G183" s="42" t="e">
        <f>IF(Table_57[Contributed to Increased or Improved Services?]="No",0%,Table_57[[#This Row],[Estimated Actual Expenditures for Contributing Actions]]/$D$5)</f>
        <v>#DIV/0!</v>
      </c>
      <c r="H183" s="68">
        <f>'Data Entry Table'!Q181</f>
        <v>0</v>
      </c>
      <c r="I183" s="43" t="e">
        <f>IF(Table_57[[#This Row],[Estimated Actual Expenditure Quantitative Percentage Increase]]=0,IF(Table_57[[#This Row],[Planned Qualitative Percentage of Improved Services]]=0,0%,""),0%)</f>
        <v>#DIV/0!</v>
      </c>
      <c r="J183" s="43" t="e">
        <f>Table_57[[#This Row],[Estimated Actual Expenditure Quantitative Percentage Increase]]+Table_57[[#This Row],[Estimated Actual Qualitative Percentage of Improved Services]]</f>
        <v>#DIV/0!</v>
      </c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hidden="1" customHeight="1" x14ac:dyDescent="0.2">
      <c r="A184" s="30" t="str">
        <f>IF('Data Entry Table'!A182="","",'Data Entry Table'!A182)</f>
        <v/>
      </c>
      <c r="B184" s="30" t="str">
        <f>IF('Data Entry Table'!B182="","",'Data Entry Table'!B182)</f>
        <v/>
      </c>
      <c r="C184" s="32" t="str">
        <f>IF('Data Entry Table'!C182="","",'Data Entry Table'!C182)</f>
        <v/>
      </c>
      <c r="D184" s="30" t="str">
        <f>IF('Data Entry Table'!E182="","",'Data Entry Table'!E182)</f>
        <v/>
      </c>
      <c r="E184" s="22">
        <f>'Data Entry Table'!L182</f>
        <v>0</v>
      </c>
      <c r="F184" s="22">
        <v>0</v>
      </c>
      <c r="G184" s="42" t="e">
        <f>IF(Table_57[Contributed to Increased or Improved Services?]="No",0%,Table_57[[#This Row],[Estimated Actual Expenditures for Contributing Actions]]/$D$5)</f>
        <v>#DIV/0!</v>
      </c>
      <c r="H184" s="68">
        <f>'Data Entry Table'!Q182</f>
        <v>0</v>
      </c>
      <c r="I184" s="43" t="e">
        <f>IF(Table_57[[#This Row],[Estimated Actual Expenditure Quantitative Percentage Increase]]=0,IF(Table_57[[#This Row],[Planned Qualitative Percentage of Improved Services]]=0,0%,""),0%)</f>
        <v>#DIV/0!</v>
      </c>
      <c r="J184" s="43" t="e">
        <f>Table_57[[#This Row],[Estimated Actual Expenditure Quantitative Percentage Increase]]+Table_57[[#This Row],[Estimated Actual Qualitative Percentage of Improved Services]]</f>
        <v>#DIV/0!</v>
      </c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hidden="1" customHeight="1" x14ac:dyDescent="0.2">
      <c r="A185" s="30" t="str">
        <f>IF('Data Entry Table'!A183="","",'Data Entry Table'!A183)</f>
        <v/>
      </c>
      <c r="B185" s="30" t="str">
        <f>IF('Data Entry Table'!B183="","",'Data Entry Table'!B183)</f>
        <v/>
      </c>
      <c r="C185" s="32" t="str">
        <f>IF('Data Entry Table'!C183="","",'Data Entry Table'!C183)</f>
        <v/>
      </c>
      <c r="D185" s="30" t="str">
        <f>IF('Data Entry Table'!E183="","",'Data Entry Table'!E183)</f>
        <v/>
      </c>
      <c r="E185" s="22">
        <f>'Data Entry Table'!L183</f>
        <v>0</v>
      </c>
      <c r="F185" s="22">
        <v>0</v>
      </c>
      <c r="G185" s="42" t="e">
        <f>IF(Table_57[Contributed to Increased or Improved Services?]="No",0%,Table_57[[#This Row],[Estimated Actual Expenditures for Contributing Actions]]/$D$5)</f>
        <v>#DIV/0!</v>
      </c>
      <c r="H185" s="68">
        <f>'Data Entry Table'!Q183</f>
        <v>0</v>
      </c>
      <c r="I185" s="43" t="e">
        <f>IF(Table_57[[#This Row],[Estimated Actual Expenditure Quantitative Percentage Increase]]=0,IF(Table_57[[#This Row],[Planned Qualitative Percentage of Improved Services]]=0,0%,""),0%)</f>
        <v>#DIV/0!</v>
      </c>
      <c r="J185" s="43" t="e">
        <f>Table_57[[#This Row],[Estimated Actual Expenditure Quantitative Percentage Increase]]+Table_57[[#This Row],[Estimated Actual Qualitative Percentage of Improved Services]]</f>
        <v>#DIV/0!</v>
      </c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hidden="1" customHeight="1" x14ac:dyDescent="0.2">
      <c r="A186" s="30" t="str">
        <f>IF('Data Entry Table'!A184="","",'Data Entry Table'!A184)</f>
        <v/>
      </c>
      <c r="B186" s="30" t="str">
        <f>IF('Data Entry Table'!B184="","",'Data Entry Table'!B184)</f>
        <v/>
      </c>
      <c r="C186" s="32" t="str">
        <f>IF('Data Entry Table'!C184="","",'Data Entry Table'!C184)</f>
        <v/>
      </c>
      <c r="D186" s="30" t="str">
        <f>IF('Data Entry Table'!E184="","",'Data Entry Table'!E184)</f>
        <v/>
      </c>
      <c r="E186" s="22">
        <f>'Data Entry Table'!L184</f>
        <v>0</v>
      </c>
      <c r="F186" s="22">
        <v>0</v>
      </c>
      <c r="G186" s="42" t="e">
        <f>IF(Table_57[Contributed to Increased or Improved Services?]="No",0%,Table_57[[#This Row],[Estimated Actual Expenditures for Contributing Actions]]/$D$5)</f>
        <v>#DIV/0!</v>
      </c>
      <c r="H186" s="68">
        <f>'Data Entry Table'!Q184</f>
        <v>0</v>
      </c>
      <c r="I186" s="43" t="e">
        <f>IF(Table_57[[#This Row],[Estimated Actual Expenditure Quantitative Percentage Increase]]=0,IF(Table_57[[#This Row],[Planned Qualitative Percentage of Improved Services]]=0,0%,""),0%)</f>
        <v>#DIV/0!</v>
      </c>
      <c r="J186" s="43" t="e">
        <f>Table_57[[#This Row],[Estimated Actual Expenditure Quantitative Percentage Increase]]+Table_57[[#This Row],[Estimated Actual Qualitative Percentage of Improved Services]]</f>
        <v>#DIV/0!</v>
      </c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hidden="1" customHeight="1" x14ac:dyDescent="0.2">
      <c r="A187" s="30" t="str">
        <f>IF('Data Entry Table'!A185="","",'Data Entry Table'!A185)</f>
        <v/>
      </c>
      <c r="B187" s="30" t="str">
        <f>IF('Data Entry Table'!B185="","",'Data Entry Table'!B185)</f>
        <v/>
      </c>
      <c r="C187" s="32" t="str">
        <f>IF('Data Entry Table'!C185="","",'Data Entry Table'!C185)</f>
        <v/>
      </c>
      <c r="D187" s="30" t="str">
        <f>IF('Data Entry Table'!E185="","",'Data Entry Table'!E185)</f>
        <v/>
      </c>
      <c r="E187" s="22">
        <f>'Data Entry Table'!L185</f>
        <v>0</v>
      </c>
      <c r="F187" s="22">
        <v>0</v>
      </c>
      <c r="G187" s="42" t="e">
        <f>IF(Table_57[Contributed to Increased or Improved Services?]="No",0%,Table_57[[#This Row],[Estimated Actual Expenditures for Contributing Actions]]/$D$5)</f>
        <v>#DIV/0!</v>
      </c>
      <c r="H187" s="68">
        <f>'Data Entry Table'!Q185</f>
        <v>0</v>
      </c>
      <c r="I187" s="43" t="e">
        <f>IF(Table_57[[#This Row],[Estimated Actual Expenditure Quantitative Percentage Increase]]=0,IF(Table_57[[#This Row],[Planned Qualitative Percentage of Improved Services]]=0,0%,""),0%)</f>
        <v>#DIV/0!</v>
      </c>
      <c r="J187" s="43" t="e">
        <f>Table_57[[#This Row],[Estimated Actual Expenditure Quantitative Percentage Increase]]+Table_57[[#This Row],[Estimated Actual Qualitative Percentage of Improved Services]]</f>
        <v>#DIV/0!</v>
      </c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hidden="1" customHeight="1" x14ac:dyDescent="0.2">
      <c r="A188" s="30" t="str">
        <f>IF('Data Entry Table'!A186="","",'Data Entry Table'!A186)</f>
        <v/>
      </c>
      <c r="B188" s="30" t="str">
        <f>IF('Data Entry Table'!B186="","",'Data Entry Table'!B186)</f>
        <v/>
      </c>
      <c r="C188" s="32" t="str">
        <f>IF('Data Entry Table'!C186="","",'Data Entry Table'!C186)</f>
        <v/>
      </c>
      <c r="D188" s="30" t="str">
        <f>IF('Data Entry Table'!E186="","",'Data Entry Table'!E186)</f>
        <v/>
      </c>
      <c r="E188" s="22">
        <f>'Data Entry Table'!L186</f>
        <v>0</v>
      </c>
      <c r="F188" s="22">
        <v>0</v>
      </c>
      <c r="G188" s="42" t="e">
        <f>IF(Table_57[Contributed to Increased or Improved Services?]="No",0%,Table_57[[#This Row],[Estimated Actual Expenditures for Contributing Actions]]/$D$5)</f>
        <v>#DIV/0!</v>
      </c>
      <c r="H188" s="68">
        <f>'Data Entry Table'!Q186</f>
        <v>0</v>
      </c>
      <c r="I188" s="43" t="e">
        <f>IF(Table_57[[#This Row],[Estimated Actual Expenditure Quantitative Percentage Increase]]=0,IF(Table_57[[#This Row],[Planned Qualitative Percentage of Improved Services]]=0,0%,""),0%)</f>
        <v>#DIV/0!</v>
      </c>
      <c r="J188" s="43" t="e">
        <f>Table_57[[#This Row],[Estimated Actual Expenditure Quantitative Percentage Increase]]+Table_57[[#This Row],[Estimated Actual Qualitative Percentage of Improved Services]]</f>
        <v>#DIV/0!</v>
      </c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hidden="1" customHeight="1" x14ac:dyDescent="0.2">
      <c r="A189" s="30" t="str">
        <f>IF('Data Entry Table'!A187="","",'Data Entry Table'!A187)</f>
        <v/>
      </c>
      <c r="B189" s="30" t="str">
        <f>IF('Data Entry Table'!B187="","",'Data Entry Table'!B187)</f>
        <v/>
      </c>
      <c r="C189" s="32" t="str">
        <f>IF('Data Entry Table'!C187="","",'Data Entry Table'!C187)</f>
        <v/>
      </c>
      <c r="D189" s="30" t="str">
        <f>IF('Data Entry Table'!E187="","",'Data Entry Table'!E187)</f>
        <v/>
      </c>
      <c r="E189" s="22">
        <f>'Data Entry Table'!L187</f>
        <v>0</v>
      </c>
      <c r="F189" s="22">
        <v>0</v>
      </c>
      <c r="G189" s="42" t="e">
        <f>IF(Table_57[Contributed to Increased or Improved Services?]="No",0%,Table_57[[#This Row],[Estimated Actual Expenditures for Contributing Actions]]/$D$5)</f>
        <v>#DIV/0!</v>
      </c>
      <c r="H189" s="68">
        <f>'Data Entry Table'!Q187</f>
        <v>0</v>
      </c>
      <c r="I189" s="43" t="e">
        <f>IF(Table_57[[#This Row],[Estimated Actual Expenditure Quantitative Percentage Increase]]=0,IF(Table_57[[#This Row],[Planned Qualitative Percentage of Improved Services]]=0,0%,""),0%)</f>
        <v>#DIV/0!</v>
      </c>
      <c r="J189" s="43" t="e">
        <f>Table_57[[#This Row],[Estimated Actual Expenditure Quantitative Percentage Increase]]+Table_57[[#This Row],[Estimated Actual Qualitative Percentage of Improved Services]]</f>
        <v>#DIV/0!</v>
      </c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hidden="1" customHeight="1" x14ac:dyDescent="0.2">
      <c r="A190" s="30" t="str">
        <f>IF('Data Entry Table'!A188="","",'Data Entry Table'!A188)</f>
        <v/>
      </c>
      <c r="B190" s="30" t="str">
        <f>IF('Data Entry Table'!B188="","",'Data Entry Table'!B188)</f>
        <v/>
      </c>
      <c r="C190" s="32" t="str">
        <f>IF('Data Entry Table'!C188="","",'Data Entry Table'!C188)</f>
        <v/>
      </c>
      <c r="D190" s="30" t="str">
        <f>IF('Data Entry Table'!E188="","",'Data Entry Table'!E188)</f>
        <v/>
      </c>
      <c r="E190" s="22">
        <f>'Data Entry Table'!L188</f>
        <v>0</v>
      </c>
      <c r="F190" s="22">
        <v>0</v>
      </c>
      <c r="G190" s="42" t="e">
        <f>IF(Table_57[Contributed to Increased or Improved Services?]="No",0%,Table_57[[#This Row],[Estimated Actual Expenditures for Contributing Actions]]/$D$5)</f>
        <v>#DIV/0!</v>
      </c>
      <c r="H190" s="68">
        <f>'Data Entry Table'!Q188</f>
        <v>0</v>
      </c>
      <c r="I190" s="43" t="e">
        <f>IF(Table_57[[#This Row],[Estimated Actual Expenditure Quantitative Percentage Increase]]=0,IF(Table_57[[#This Row],[Planned Qualitative Percentage of Improved Services]]=0,0%,""),0%)</f>
        <v>#DIV/0!</v>
      </c>
      <c r="J190" s="43" t="e">
        <f>Table_57[[#This Row],[Estimated Actual Expenditure Quantitative Percentage Increase]]+Table_57[[#This Row],[Estimated Actual Qualitative Percentage of Improved Services]]</f>
        <v>#DIV/0!</v>
      </c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hidden="1" customHeight="1" x14ac:dyDescent="0.2">
      <c r="A191" s="30" t="str">
        <f>IF('Data Entry Table'!A189="","",'Data Entry Table'!A189)</f>
        <v/>
      </c>
      <c r="B191" s="30" t="str">
        <f>IF('Data Entry Table'!B189="","",'Data Entry Table'!B189)</f>
        <v/>
      </c>
      <c r="C191" s="32" t="str">
        <f>IF('Data Entry Table'!C189="","",'Data Entry Table'!C189)</f>
        <v/>
      </c>
      <c r="D191" s="30" t="str">
        <f>IF('Data Entry Table'!E189="","",'Data Entry Table'!E189)</f>
        <v/>
      </c>
      <c r="E191" s="22">
        <f>'Data Entry Table'!L189</f>
        <v>0</v>
      </c>
      <c r="F191" s="22">
        <v>0</v>
      </c>
      <c r="G191" s="42" t="e">
        <f>IF(Table_57[Contributed to Increased or Improved Services?]="No",0%,Table_57[[#This Row],[Estimated Actual Expenditures for Contributing Actions]]/$D$5)</f>
        <v>#DIV/0!</v>
      </c>
      <c r="H191" s="68">
        <f>'Data Entry Table'!Q189</f>
        <v>0</v>
      </c>
      <c r="I191" s="43" t="e">
        <f>IF(Table_57[[#This Row],[Estimated Actual Expenditure Quantitative Percentage Increase]]=0,IF(Table_57[[#This Row],[Planned Qualitative Percentage of Improved Services]]=0,0%,""),0%)</f>
        <v>#DIV/0!</v>
      </c>
      <c r="J191" s="43" t="e">
        <f>Table_57[[#This Row],[Estimated Actual Expenditure Quantitative Percentage Increase]]+Table_57[[#This Row],[Estimated Actual Qualitative Percentage of Improved Services]]</f>
        <v>#DIV/0!</v>
      </c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hidden="1" customHeight="1" x14ac:dyDescent="0.2">
      <c r="A192" s="30" t="str">
        <f>IF('Data Entry Table'!A190="","",'Data Entry Table'!A190)</f>
        <v/>
      </c>
      <c r="B192" s="30" t="str">
        <f>IF('Data Entry Table'!B190="","",'Data Entry Table'!B190)</f>
        <v/>
      </c>
      <c r="C192" s="32" t="str">
        <f>IF('Data Entry Table'!C190="","",'Data Entry Table'!C190)</f>
        <v/>
      </c>
      <c r="D192" s="30" t="str">
        <f>IF('Data Entry Table'!E190="","",'Data Entry Table'!E190)</f>
        <v/>
      </c>
      <c r="E192" s="22">
        <f>'Data Entry Table'!L190</f>
        <v>0</v>
      </c>
      <c r="F192" s="22">
        <v>0</v>
      </c>
      <c r="G192" s="42" t="e">
        <f>IF(Table_57[Contributed to Increased or Improved Services?]="No",0%,Table_57[[#This Row],[Estimated Actual Expenditures for Contributing Actions]]/$D$5)</f>
        <v>#DIV/0!</v>
      </c>
      <c r="H192" s="68">
        <f>'Data Entry Table'!Q190</f>
        <v>0</v>
      </c>
      <c r="I192" s="43" t="e">
        <f>IF(Table_57[[#This Row],[Estimated Actual Expenditure Quantitative Percentage Increase]]=0,IF(Table_57[[#This Row],[Planned Qualitative Percentage of Improved Services]]=0,0%,""),0%)</f>
        <v>#DIV/0!</v>
      </c>
      <c r="J192" s="43" t="e">
        <f>Table_57[[#This Row],[Estimated Actual Expenditure Quantitative Percentage Increase]]+Table_57[[#This Row],[Estimated Actual Qualitative Percentage of Improved Services]]</f>
        <v>#DIV/0!</v>
      </c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hidden="1" customHeight="1" x14ac:dyDescent="0.2">
      <c r="A193" s="30" t="str">
        <f>IF('Data Entry Table'!A191="","",'Data Entry Table'!A191)</f>
        <v/>
      </c>
      <c r="B193" s="30" t="str">
        <f>IF('Data Entry Table'!B191="","",'Data Entry Table'!B191)</f>
        <v/>
      </c>
      <c r="C193" s="32" t="str">
        <f>IF('Data Entry Table'!C191="","",'Data Entry Table'!C191)</f>
        <v/>
      </c>
      <c r="D193" s="30" t="str">
        <f>IF('Data Entry Table'!E191="","",'Data Entry Table'!E191)</f>
        <v/>
      </c>
      <c r="E193" s="22">
        <f>'Data Entry Table'!L191</f>
        <v>0</v>
      </c>
      <c r="F193" s="22">
        <v>0</v>
      </c>
      <c r="G193" s="42" t="e">
        <f>IF(Table_57[Contributed to Increased or Improved Services?]="No",0%,Table_57[[#This Row],[Estimated Actual Expenditures for Contributing Actions]]/$D$5)</f>
        <v>#DIV/0!</v>
      </c>
      <c r="H193" s="68">
        <f>'Data Entry Table'!Q191</f>
        <v>0</v>
      </c>
      <c r="I193" s="43" t="e">
        <f>IF(Table_57[[#This Row],[Estimated Actual Expenditure Quantitative Percentage Increase]]=0,IF(Table_57[[#This Row],[Planned Qualitative Percentage of Improved Services]]=0,0%,""),0%)</f>
        <v>#DIV/0!</v>
      </c>
      <c r="J193" s="43" t="e">
        <f>Table_57[[#This Row],[Estimated Actual Expenditure Quantitative Percentage Increase]]+Table_57[[#This Row],[Estimated Actual Qualitative Percentage of Improved Services]]</f>
        <v>#DIV/0!</v>
      </c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hidden="1" customHeight="1" x14ac:dyDescent="0.2">
      <c r="A194" s="30" t="str">
        <f>IF('Data Entry Table'!A192="","",'Data Entry Table'!A192)</f>
        <v/>
      </c>
      <c r="B194" s="30" t="str">
        <f>IF('Data Entry Table'!B192="","",'Data Entry Table'!B192)</f>
        <v/>
      </c>
      <c r="C194" s="32" t="str">
        <f>IF('Data Entry Table'!C192="","",'Data Entry Table'!C192)</f>
        <v/>
      </c>
      <c r="D194" s="30" t="str">
        <f>IF('Data Entry Table'!E192="","",'Data Entry Table'!E192)</f>
        <v/>
      </c>
      <c r="E194" s="22">
        <f>'Data Entry Table'!L192</f>
        <v>0</v>
      </c>
      <c r="F194" s="22">
        <v>0</v>
      </c>
      <c r="G194" s="42" t="e">
        <f>IF(Table_57[Contributed to Increased or Improved Services?]="No",0%,Table_57[[#This Row],[Estimated Actual Expenditures for Contributing Actions]]/$D$5)</f>
        <v>#DIV/0!</v>
      </c>
      <c r="H194" s="68">
        <f>'Data Entry Table'!Q192</f>
        <v>0</v>
      </c>
      <c r="I194" s="43" t="e">
        <f>IF(Table_57[[#This Row],[Estimated Actual Expenditure Quantitative Percentage Increase]]=0,IF(Table_57[[#This Row],[Planned Qualitative Percentage of Improved Services]]=0,0%,""),0%)</f>
        <v>#DIV/0!</v>
      </c>
      <c r="J194" s="43" t="e">
        <f>Table_57[[#This Row],[Estimated Actual Expenditure Quantitative Percentage Increase]]+Table_57[[#This Row],[Estimated Actual Qualitative Percentage of Improved Services]]</f>
        <v>#DIV/0!</v>
      </c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hidden="1" customHeight="1" x14ac:dyDescent="0.2">
      <c r="A195" s="30" t="str">
        <f>IF('Data Entry Table'!A193="","",'Data Entry Table'!A193)</f>
        <v/>
      </c>
      <c r="B195" s="30" t="str">
        <f>IF('Data Entry Table'!B193="","",'Data Entry Table'!B193)</f>
        <v/>
      </c>
      <c r="C195" s="32" t="str">
        <f>IF('Data Entry Table'!C193="","",'Data Entry Table'!C193)</f>
        <v/>
      </c>
      <c r="D195" s="30" t="str">
        <f>IF('Data Entry Table'!E193="","",'Data Entry Table'!E193)</f>
        <v/>
      </c>
      <c r="E195" s="22">
        <f>'Data Entry Table'!L193</f>
        <v>0</v>
      </c>
      <c r="F195" s="22">
        <v>0</v>
      </c>
      <c r="G195" s="42" t="e">
        <f>IF(Table_57[Contributed to Increased or Improved Services?]="No",0%,Table_57[[#This Row],[Estimated Actual Expenditures for Contributing Actions]]/$D$5)</f>
        <v>#DIV/0!</v>
      </c>
      <c r="H195" s="68">
        <f>'Data Entry Table'!Q193</f>
        <v>0</v>
      </c>
      <c r="I195" s="43" t="e">
        <f>IF(Table_57[[#This Row],[Estimated Actual Expenditure Quantitative Percentage Increase]]=0,IF(Table_57[[#This Row],[Planned Qualitative Percentage of Improved Services]]=0,0%,""),0%)</f>
        <v>#DIV/0!</v>
      </c>
      <c r="J195" s="43" t="e">
        <f>Table_57[[#This Row],[Estimated Actual Expenditure Quantitative Percentage Increase]]+Table_57[[#This Row],[Estimated Actual Qualitative Percentage of Improved Services]]</f>
        <v>#DIV/0!</v>
      </c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hidden="1" customHeight="1" x14ac:dyDescent="0.2">
      <c r="A196" s="30" t="str">
        <f>IF('Data Entry Table'!A194="","",'Data Entry Table'!A194)</f>
        <v/>
      </c>
      <c r="B196" s="30" t="str">
        <f>IF('Data Entry Table'!B194="","",'Data Entry Table'!B194)</f>
        <v/>
      </c>
      <c r="C196" s="32" t="str">
        <f>IF('Data Entry Table'!C194="","",'Data Entry Table'!C194)</f>
        <v/>
      </c>
      <c r="D196" s="30" t="str">
        <f>IF('Data Entry Table'!E194="","",'Data Entry Table'!E194)</f>
        <v/>
      </c>
      <c r="E196" s="22">
        <f>'Data Entry Table'!L194</f>
        <v>0</v>
      </c>
      <c r="F196" s="22">
        <v>0</v>
      </c>
      <c r="G196" s="42" t="e">
        <f>IF(Table_57[Contributed to Increased or Improved Services?]="No",0%,Table_57[[#This Row],[Estimated Actual Expenditures for Contributing Actions]]/$D$5)</f>
        <v>#DIV/0!</v>
      </c>
      <c r="H196" s="68">
        <f>'Data Entry Table'!Q194</f>
        <v>0</v>
      </c>
      <c r="I196" s="43" t="e">
        <f>IF(Table_57[[#This Row],[Estimated Actual Expenditure Quantitative Percentage Increase]]=0,IF(Table_57[[#This Row],[Planned Qualitative Percentage of Improved Services]]=0,0%,""),0%)</f>
        <v>#DIV/0!</v>
      </c>
      <c r="J196" s="43" t="e">
        <f>Table_57[[#This Row],[Estimated Actual Expenditure Quantitative Percentage Increase]]+Table_57[[#This Row],[Estimated Actual Qualitative Percentage of Improved Services]]</f>
        <v>#DIV/0!</v>
      </c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hidden="1" customHeight="1" x14ac:dyDescent="0.2">
      <c r="A197" s="30" t="str">
        <f>IF('Data Entry Table'!A195="","",'Data Entry Table'!A195)</f>
        <v/>
      </c>
      <c r="B197" s="30" t="str">
        <f>IF('Data Entry Table'!B195="","",'Data Entry Table'!B195)</f>
        <v/>
      </c>
      <c r="C197" s="32" t="str">
        <f>IF('Data Entry Table'!C195="","",'Data Entry Table'!C195)</f>
        <v/>
      </c>
      <c r="D197" s="30" t="str">
        <f>IF('Data Entry Table'!E195="","",'Data Entry Table'!E195)</f>
        <v/>
      </c>
      <c r="E197" s="22">
        <f>'Data Entry Table'!L195</f>
        <v>0</v>
      </c>
      <c r="F197" s="22">
        <v>0</v>
      </c>
      <c r="G197" s="42" t="e">
        <f>IF(Table_57[Contributed to Increased or Improved Services?]="No",0%,Table_57[[#This Row],[Estimated Actual Expenditures for Contributing Actions]]/$D$5)</f>
        <v>#DIV/0!</v>
      </c>
      <c r="H197" s="68">
        <f>'Data Entry Table'!Q195</f>
        <v>0</v>
      </c>
      <c r="I197" s="43" t="e">
        <f>IF(Table_57[[#This Row],[Estimated Actual Expenditure Quantitative Percentage Increase]]=0,IF(Table_57[[#This Row],[Planned Qualitative Percentage of Improved Services]]=0,0%,""),0%)</f>
        <v>#DIV/0!</v>
      </c>
      <c r="J197" s="43" t="e">
        <f>Table_57[[#This Row],[Estimated Actual Expenditure Quantitative Percentage Increase]]+Table_57[[#This Row],[Estimated Actual Qualitative Percentage of Improved Services]]</f>
        <v>#DIV/0!</v>
      </c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hidden="1" customHeight="1" x14ac:dyDescent="0.2">
      <c r="A198" s="30" t="str">
        <f>IF('Data Entry Table'!A196="","",'Data Entry Table'!A196)</f>
        <v/>
      </c>
      <c r="B198" s="30" t="str">
        <f>IF('Data Entry Table'!B196="","",'Data Entry Table'!B196)</f>
        <v/>
      </c>
      <c r="C198" s="32" t="str">
        <f>IF('Data Entry Table'!C196="","",'Data Entry Table'!C196)</f>
        <v/>
      </c>
      <c r="D198" s="30" t="str">
        <f>IF('Data Entry Table'!E196="","",'Data Entry Table'!E196)</f>
        <v/>
      </c>
      <c r="E198" s="22">
        <f>'Data Entry Table'!L196</f>
        <v>0</v>
      </c>
      <c r="F198" s="22">
        <v>0</v>
      </c>
      <c r="G198" s="42" t="e">
        <f>IF(Table_57[Contributed to Increased or Improved Services?]="No",0%,Table_57[[#This Row],[Estimated Actual Expenditures for Contributing Actions]]/$D$5)</f>
        <v>#DIV/0!</v>
      </c>
      <c r="H198" s="68">
        <f>'Data Entry Table'!Q196</f>
        <v>0</v>
      </c>
      <c r="I198" s="43" t="e">
        <f>IF(Table_57[[#This Row],[Estimated Actual Expenditure Quantitative Percentage Increase]]=0,IF(Table_57[[#This Row],[Planned Qualitative Percentage of Improved Services]]=0,0%,""),0%)</f>
        <v>#DIV/0!</v>
      </c>
      <c r="J198" s="43" t="e">
        <f>Table_57[[#This Row],[Estimated Actual Expenditure Quantitative Percentage Increase]]+Table_57[[#This Row],[Estimated Actual Qualitative Percentage of Improved Services]]</f>
        <v>#DIV/0!</v>
      </c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hidden="1" customHeight="1" x14ac:dyDescent="0.2">
      <c r="A199" s="30" t="str">
        <f>IF('Data Entry Table'!A197="","",'Data Entry Table'!A197)</f>
        <v/>
      </c>
      <c r="B199" s="30" t="str">
        <f>IF('Data Entry Table'!B197="","",'Data Entry Table'!B197)</f>
        <v/>
      </c>
      <c r="C199" s="32" t="str">
        <f>IF('Data Entry Table'!C197="","",'Data Entry Table'!C197)</f>
        <v/>
      </c>
      <c r="D199" s="30" t="str">
        <f>IF('Data Entry Table'!E197="","",'Data Entry Table'!E197)</f>
        <v/>
      </c>
      <c r="E199" s="22">
        <f>'Data Entry Table'!L197</f>
        <v>0</v>
      </c>
      <c r="F199" s="22">
        <v>0</v>
      </c>
      <c r="G199" s="42" t="e">
        <f>IF(Table_57[Contributed to Increased or Improved Services?]="No",0%,Table_57[[#This Row],[Estimated Actual Expenditures for Contributing Actions]]/$D$5)</f>
        <v>#DIV/0!</v>
      </c>
      <c r="H199" s="68">
        <f>'Data Entry Table'!Q197</f>
        <v>0</v>
      </c>
      <c r="I199" s="43" t="e">
        <f>IF(Table_57[[#This Row],[Estimated Actual Expenditure Quantitative Percentage Increase]]=0,IF(Table_57[[#This Row],[Planned Qualitative Percentage of Improved Services]]=0,0%,""),0%)</f>
        <v>#DIV/0!</v>
      </c>
      <c r="J199" s="43" t="e">
        <f>Table_57[[#This Row],[Estimated Actual Expenditure Quantitative Percentage Increase]]+Table_57[[#This Row],[Estimated Actual Qualitative Percentage of Improved Services]]</f>
        <v>#DIV/0!</v>
      </c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hidden="1" customHeight="1" x14ac:dyDescent="0.2">
      <c r="A200" s="30" t="str">
        <f>IF('Data Entry Table'!A198="","",'Data Entry Table'!A198)</f>
        <v/>
      </c>
      <c r="B200" s="30" t="str">
        <f>IF('Data Entry Table'!B198="","",'Data Entry Table'!B198)</f>
        <v/>
      </c>
      <c r="C200" s="32" t="str">
        <f>IF('Data Entry Table'!C198="","",'Data Entry Table'!C198)</f>
        <v/>
      </c>
      <c r="D200" s="30" t="str">
        <f>IF('Data Entry Table'!E198="","",'Data Entry Table'!E198)</f>
        <v/>
      </c>
      <c r="E200" s="22">
        <f>'Data Entry Table'!L198</f>
        <v>0</v>
      </c>
      <c r="F200" s="22">
        <v>0</v>
      </c>
      <c r="G200" s="42" t="e">
        <f>IF(Table_57[Contributed to Increased or Improved Services?]="No",0%,Table_57[[#This Row],[Estimated Actual Expenditures for Contributing Actions]]/$D$5)</f>
        <v>#DIV/0!</v>
      </c>
      <c r="H200" s="68">
        <f>'Data Entry Table'!Q198</f>
        <v>0</v>
      </c>
      <c r="I200" s="43" t="e">
        <f>IF(Table_57[[#This Row],[Estimated Actual Expenditure Quantitative Percentage Increase]]=0,IF(Table_57[[#This Row],[Planned Qualitative Percentage of Improved Services]]=0,0%,""),0%)</f>
        <v>#DIV/0!</v>
      </c>
      <c r="J200" s="43" t="e">
        <f>Table_57[[#This Row],[Estimated Actual Expenditure Quantitative Percentage Increase]]+Table_57[[#This Row],[Estimated Actual Qualitative Percentage of Improved Services]]</f>
        <v>#DIV/0!</v>
      </c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hidden="1" customHeight="1" x14ac:dyDescent="0.2">
      <c r="A201" s="30" t="str">
        <f>IF('Data Entry Table'!A199="","",'Data Entry Table'!A199)</f>
        <v/>
      </c>
      <c r="B201" s="30" t="str">
        <f>IF('Data Entry Table'!B199="","",'Data Entry Table'!B199)</f>
        <v/>
      </c>
      <c r="C201" s="32" t="str">
        <f>IF('Data Entry Table'!C199="","",'Data Entry Table'!C199)</f>
        <v/>
      </c>
      <c r="D201" s="30" t="str">
        <f>IF('Data Entry Table'!E199="","",'Data Entry Table'!E199)</f>
        <v/>
      </c>
      <c r="E201" s="22">
        <f>'Data Entry Table'!L199</f>
        <v>0</v>
      </c>
      <c r="F201" s="22">
        <v>0</v>
      </c>
      <c r="G201" s="42" t="e">
        <f>IF(Table_57[Contributed to Increased or Improved Services?]="No",0%,Table_57[[#This Row],[Estimated Actual Expenditures for Contributing Actions]]/$D$5)</f>
        <v>#DIV/0!</v>
      </c>
      <c r="H201" s="68">
        <f>'Data Entry Table'!Q199</f>
        <v>0</v>
      </c>
      <c r="I201" s="43" t="e">
        <f>IF(Table_57[[#This Row],[Estimated Actual Expenditure Quantitative Percentage Increase]]=0,IF(Table_57[[#This Row],[Planned Qualitative Percentage of Improved Services]]=0,0%,""),0%)</f>
        <v>#DIV/0!</v>
      </c>
      <c r="J201" s="43" t="e">
        <f>Table_57[[#This Row],[Estimated Actual Expenditure Quantitative Percentage Increase]]+Table_57[[#This Row],[Estimated Actual Qualitative Percentage of Improved Services]]</f>
        <v>#DIV/0!</v>
      </c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hidden="1" customHeight="1" x14ac:dyDescent="0.2">
      <c r="A202" s="61" t="str">
        <f>IF('Data Entry Table'!A200="","",'Data Entry Table'!A200)</f>
        <v/>
      </c>
      <c r="B202" s="30" t="str">
        <f>IF('Data Entry Table'!B200="","",'Data Entry Table'!B200)</f>
        <v/>
      </c>
      <c r="C202" s="32" t="str">
        <f>IF('Data Entry Table'!C200="","",'Data Entry Table'!C200)</f>
        <v/>
      </c>
      <c r="D202" s="30" t="str">
        <f>IF('Data Entry Table'!E200="","",'Data Entry Table'!E200)</f>
        <v/>
      </c>
      <c r="E202" s="22">
        <f>'Data Entry Table'!L200</f>
        <v>0</v>
      </c>
      <c r="F202" s="22">
        <v>0</v>
      </c>
      <c r="G202" s="42" t="e">
        <f>IF(Table_57[Contributed to Increased or Improved Services?]="No",0%,Table_57[[#This Row],[Estimated Actual Expenditures for Contributing Actions]]/$D$5)</f>
        <v>#DIV/0!</v>
      </c>
      <c r="H202" s="68">
        <f>'Data Entry Table'!Q200</f>
        <v>0</v>
      </c>
      <c r="I202" s="43" t="e">
        <f>IF(Table_57[[#This Row],[Estimated Actual Expenditure Quantitative Percentage Increase]]=0,IF(Table_57[[#This Row],[Planned Qualitative Percentage of Improved Services]]=0,0%,""),0%)</f>
        <v>#DIV/0!</v>
      </c>
      <c r="J202" s="43" t="e">
        <f>Table_57[[#This Row],[Estimated Actual Expenditure Quantitative Percentage Increase]]+Table_57[[#This Row],[Estimated Actual Qualitative Percentage of Improved Services]]</f>
        <v>#DIV/0!</v>
      </c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 x14ac:dyDescent="0.2">
      <c r="A203" s="77"/>
      <c r="B203" s="3"/>
      <c r="C203" s="5"/>
      <c r="D203" s="3"/>
      <c r="E203" s="5"/>
      <c r="F203" s="5"/>
      <c r="G203" s="2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23.25" customHeight="1" x14ac:dyDescent="0.3">
      <c r="A204" s="78"/>
      <c r="B204" s="3"/>
      <c r="C204" s="5"/>
      <c r="D204" s="3"/>
      <c r="E204" s="5"/>
      <c r="F204" s="5"/>
      <c r="G204" s="2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" customHeight="1" x14ac:dyDescent="0.2">
      <c r="C205" s="58"/>
    </row>
    <row r="208" spans="1:27" ht="15" customHeight="1" x14ac:dyDescent="0.2">
      <c r="C208" s="74"/>
      <c r="J208" s="58"/>
    </row>
    <row r="210" spans="3:3" ht="15" customHeight="1" x14ac:dyDescent="0.2">
      <c r="C210" s="74"/>
    </row>
  </sheetData>
  <pageMargins left="0.25" right="0.25" top="0.75" bottom="0.75" header="0" footer="0"/>
  <pageSetup orientation="landscape" r:id="rId1"/>
  <headerFooter>
    <oddHeader>&amp;CDRAFT</oddHead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18B12-56F8-4AED-9F42-9E307D6F3ACB}">
  <sheetPr codeName="Sheet7"/>
  <dimension ref="A1:AA207"/>
  <sheetViews>
    <sheetView showGridLines="0" zoomScaleNormal="100" workbookViewId="0">
      <selection activeCell="A3" sqref="A3"/>
    </sheetView>
  </sheetViews>
  <sheetFormatPr defaultColWidth="12.625" defaultRowHeight="15" customHeight="1" x14ac:dyDescent="0.2"/>
  <cols>
    <col min="1" max="1" width="24.375" customWidth="1"/>
    <col min="2" max="2" width="24.625" customWidth="1"/>
    <col min="3" max="3" width="46.375" customWidth="1"/>
    <col min="4" max="4" width="22.75" customWidth="1"/>
    <col min="5" max="5" width="51.375" customWidth="1"/>
    <col min="6" max="6" width="20.625" customWidth="1"/>
    <col min="7" max="7" width="21.375" style="29" customWidth="1"/>
    <col min="8" max="8" width="19.25" customWidth="1"/>
    <col min="9" max="9" width="17.375" customWidth="1"/>
    <col min="10" max="10" width="20" customWidth="1"/>
    <col min="11" max="11" width="25.125" customWidth="1"/>
    <col min="12" max="12" width="27.875" customWidth="1"/>
    <col min="13" max="14" width="9.625" bestFit="1" customWidth="1"/>
    <col min="15" max="15" width="10.75" bestFit="1" customWidth="1"/>
    <col min="16" max="27" width="9" customWidth="1"/>
  </cols>
  <sheetData>
    <row r="1" spans="1:27" ht="42" customHeight="1" thickBot="1" x14ac:dyDescent="0.25">
      <c r="A1" s="171" t="str">
        <f>CONCATENATE('Data Entry Table'!A3," Contributing Actions Annual Update Table")</f>
        <v>[Input LCAP Year] Contributing Actions Annual Update Table</v>
      </c>
      <c r="B1" s="3"/>
      <c r="C1" s="38"/>
      <c r="D1" s="37"/>
      <c r="E1" s="38"/>
      <c r="F1" s="38"/>
      <c r="G1" s="39"/>
      <c r="H1" s="38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18.5" customHeight="1" thickTop="1" thickBot="1" x14ac:dyDescent="0.25">
      <c r="A2" s="182" t="s">
        <v>82</v>
      </c>
      <c r="B2" s="157" t="s">
        <v>61</v>
      </c>
      <c r="C2" s="157" t="s">
        <v>66</v>
      </c>
      <c r="D2" s="157" t="s">
        <v>92</v>
      </c>
      <c r="E2" s="157" t="s">
        <v>56</v>
      </c>
      <c r="F2" s="157" t="s">
        <v>67</v>
      </c>
      <c r="G2" s="158" t="s">
        <v>68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4.5" customHeight="1" thickBot="1" x14ac:dyDescent="0.25">
      <c r="A3" s="121">
        <v>0</v>
      </c>
      <c r="B3" s="119">
        <f>SUM(Table_58[Last Year''s Planned Expenditures for Contributing Actions (LCFF Funds)])</f>
        <v>0</v>
      </c>
      <c r="C3" s="88">
        <f>SUM(Table_58[Estimated Actual Expenditures for Contributing Actions 
(Input LCFF Funds)])</f>
        <v>0</v>
      </c>
      <c r="D3" s="125" t="str">
        <f>IF(C3=B3,"$0.00 - No Difference",SUM(B3-C3))</f>
        <v>$0.00 - No Difference</v>
      </c>
      <c r="E3" s="85">
        <f>SUM(Table_58[Planned Percentage of Improved Services])</f>
        <v>0</v>
      </c>
      <c r="F3" s="89">
        <f>SUM(Table_58[Estimated Actual Percentage of Improved Services
(Input Percentage)])</f>
        <v>0</v>
      </c>
      <c r="G3" s="181" t="str">
        <f>IF(F3=E3, "0.00% - No Difference", SUM(F3-E3))</f>
        <v>0.00% - No Difference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21.75" customHeight="1" x14ac:dyDescent="0.2">
      <c r="A4" s="138"/>
      <c r="B4" s="58"/>
      <c r="C4" s="58"/>
      <c r="D4" s="58"/>
      <c r="E4" s="58"/>
      <c r="F4" s="58"/>
      <c r="G4" s="58"/>
      <c r="H4" s="58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77.25" customHeight="1" thickBot="1" x14ac:dyDescent="0.25">
      <c r="A5" s="31" t="s">
        <v>31</v>
      </c>
      <c r="B5" s="31" t="s">
        <v>32</v>
      </c>
      <c r="C5" s="31" t="s">
        <v>33</v>
      </c>
      <c r="D5" s="44" t="s">
        <v>34</v>
      </c>
      <c r="E5" s="31" t="s">
        <v>57</v>
      </c>
      <c r="F5" s="118" t="s">
        <v>79</v>
      </c>
      <c r="G5" s="31" t="s">
        <v>63</v>
      </c>
      <c r="H5" s="118" t="s">
        <v>80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7" ht="45" x14ac:dyDescent="0.2">
      <c r="A6" s="36" t="str">
        <f>IF('Data Entry Table'!A6="","",'Data Entry Table'!A6)</f>
        <v>[Input goal number]</v>
      </c>
      <c r="B6" s="36" t="str">
        <f>IF('Data Entry Table'!B6="","",'Data Entry Table'!B6)</f>
        <v>[Input action number]</v>
      </c>
      <c r="C6" s="208" t="str">
        <f>IF('Data Entry Table'!C6="","",'Data Entry Table'!C6)</f>
        <v>[Input action title]</v>
      </c>
      <c r="D6" s="209" t="str">
        <f>IF('Data Entry Table'!E6="","",'Data Entry Table'!E6)</f>
        <v>[Input contributing to increased or improved services]</v>
      </c>
      <c r="E6" s="214">
        <f>IF(Table_58[[#This Row],[Contributed to Increased or Improved Services?]]="Yes",'Data Entry Table'!L6, 0)</f>
        <v>0</v>
      </c>
      <c r="F6" s="227">
        <f>IF(Table_58[[#This Row],[Contributed to Increased or Improved Services?]]="Yes","", 0)</f>
        <v>0</v>
      </c>
      <c r="G6" s="215">
        <f>'Data Entry Table'!Q6</f>
        <v>0</v>
      </c>
      <c r="H6" s="216">
        <f>IF(Table_58[[#This Row],[Contributed to Increased or Improved Services?]]="Yes", IF(Table_58[[#This Row],[Estimated Actual Expenditures for Contributing Actions 
(Input LCFF Funds)]]&gt;0, 0, ""),0)</f>
        <v>0</v>
      </c>
      <c r="I6" s="136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7" ht="45" x14ac:dyDescent="0.2">
      <c r="A7" s="205" t="str">
        <f>IF('Data Entry Table'!A7="","",'Data Entry Table'!A7)</f>
        <v>[Input goal number]</v>
      </c>
      <c r="B7" s="205" t="str">
        <f>IF('Data Entry Table'!B7="","",'Data Entry Table'!B7)</f>
        <v>[Input action number]</v>
      </c>
      <c r="C7" s="210" t="str">
        <f>IF('Data Entry Table'!C7="","",'Data Entry Table'!C7)</f>
        <v>[Input action title]</v>
      </c>
      <c r="D7" s="210" t="str">
        <f>IF('Data Entry Table'!E7="","",'Data Entry Table'!E7)</f>
        <v>[Input contributing to increased or improved services]</v>
      </c>
      <c r="E7" s="214">
        <f>IF(Table_58[[#This Row],[Contributed to Increased or Improved Services?]]="Yes",'Data Entry Table'!L7, 0)</f>
        <v>0</v>
      </c>
      <c r="F7" s="217">
        <f>IF(Table_58[[#This Row],[Contributed to Increased or Improved Services?]]="Yes","", 0)</f>
        <v>0</v>
      </c>
      <c r="G7" s="215">
        <f>'Data Entry Table'!Q7</f>
        <v>0</v>
      </c>
      <c r="H7" s="218">
        <f>IF(Table_58[[#This Row],[Contributed to Increased or Improved Services?]]="Yes", IF(Table_58[[#This Row],[Estimated Actual Expenditures for Contributing Actions 
(Input LCFF Funds)]]&gt;0, 0, ""),0)</f>
        <v>0</v>
      </c>
      <c r="I7" s="136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7" ht="45" x14ac:dyDescent="0.2">
      <c r="A8" s="206" t="str">
        <f>IF('Data Entry Table'!A8="","",'Data Entry Table'!A8)</f>
        <v>[Input goal number]</v>
      </c>
      <c r="B8" s="206" t="str">
        <f>IF('Data Entry Table'!B8="","",'Data Entry Table'!B8)</f>
        <v>[Input action number]</v>
      </c>
      <c r="C8" s="211" t="str">
        <f>IF('Data Entry Table'!C8="","",'Data Entry Table'!C8)</f>
        <v>[Input action title]</v>
      </c>
      <c r="D8" s="211" t="str">
        <f>IF('Data Entry Table'!E8="","",'Data Entry Table'!E8)</f>
        <v>[Input contributing to increased or improved services]</v>
      </c>
      <c r="E8" s="214">
        <f>IF(Table_58[[#This Row],[Contributed to Increased or Improved Services?]]="Yes",'Data Entry Table'!L8, 0)</f>
        <v>0</v>
      </c>
      <c r="F8" s="227">
        <f>IF(Table_58[[#This Row],[Contributed to Increased or Improved Services?]]="Yes","", 0)</f>
        <v>0</v>
      </c>
      <c r="G8" s="219">
        <f>'Data Entry Table'!Q8</f>
        <v>0</v>
      </c>
      <c r="H8" s="218">
        <f>IF(Table_58[[#This Row],[Contributed to Increased or Improved Services?]]="Yes", IF(Table_58[[#This Row],[Estimated Actual Expenditures for Contributing Actions 
(Input LCFF Funds)]]&gt;0, 0, ""),0)</f>
        <v>0</v>
      </c>
      <c r="I8" s="136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7" ht="45" x14ac:dyDescent="0.2">
      <c r="A9" s="36" t="str">
        <f>IF('Data Entry Table'!A9="","",'Data Entry Table'!A9)</f>
        <v>[Input goal number]</v>
      </c>
      <c r="B9" s="36" t="str">
        <f>IF('Data Entry Table'!B9="","",'Data Entry Table'!B9)</f>
        <v>[Input action number]</v>
      </c>
      <c r="C9" s="208" t="str">
        <f>IF('Data Entry Table'!C9="","",'Data Entry Table'!C9)</f>
        <v>[Input action title]</v>
      </c>
      <c r="D9" s="209" t="str">
        <f>IF('Data Entry Table'!E9="","",'Data Entry Table'!E9)</f>
        <v>[Input contributing to increased or improved services]</v>
      </c>
      <c r="E9" s="214">
        <f>IF(Table_58[[#This Row],[Contributed to Increased or Improved Services?]]="Yes",'Data Entry Table'!L9, 0)</f>
        <v>0</v>
      </c>
      <c r="F9" s="217">
        <f>IF(Table_58[[#This Row],[Contributed to Increased or Improved Services?]]="Yes","", 0)</f>
        <v>0</v>
      </c>
      <c r="G9" s="215">
        <f>'Data Entry Table'!Q9</f>
        <v>0</v>
      </c>
      <c r="H9" s="218">
        <f>IF(Table_58[[#This Row],[Contributed to Increased or Improved Services?]]="Yes", IF(Table_58[[#This Row],[Estimated Actual Expenditures for Contributing Actions 
(Input LCFF Funds)]]&gt;0, 0, ""),0)</f>
        <v>0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7" ht="45" x14ac:dyDescent="0.2">
      <c r="A10" s="36" t="str">
        <f>IF('Data Entry Table'!A10="","",'Data Entry Table'!A10)</f>
        <v>[Input goal number]</v>
      </c>
      <c r="B10" s="36" t="str">
        <f>IF('Data Entry Table'!B10="","",'Data Entry Table'!B10)</f>
        <v>[Input action number]</v>
      </c>
      <c r="C10" s="208" t="str">
        <f>IF('Data Entry Table'!C10="","",'Data Entry Table'!C10)</f>
        <v>[Input action title]</v>
      </c>
      <c r="D10" s="209" t="str">
        <f>IF('Data Entry Table'!E10="","",'Data Entry Table'!E10)</f>
        <v>[Input contributing to increased or improved services]</v>
      </c>
      <c r="E10" s="214">
        <f>IF(Table_58[[#This Row],[Contributed to Increased or Improved Services?]]="Yes",'Data Entry Table'!L10, 0)</f>
        <v>0</v>
      </c>
      <c r="F10" s="227">
        <f>IF(Table_58[[#This Row],[Contributed to Increased or Improved Services?]]="Yes","", 0)</f>
        <v>0</v>
      </c>
      <c r="G10" s="215">
        <f>'Data Entry Table'!Q10</f>
        <v>0</v>
      </c>
      <c r="H10" s="218">
        <f>IF(Table_58[[#This Row],[Contributed to Increased or Improved Services?]]="Yes", IF(Table_58[[#This Row],[Estimated Actual Expenditures for Contributing Actions 
(Input LCFF Funds)]]&gt;0, 0, ""),0)</f>
        <v>0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7" x14ac:dyDescent="0.2">
      <c r="A11" s="205" t="str">
        <f>IF('Data Entry Table'!A11="","",'Data Entry Table'!A11)</f>
        <v/>
      </c>
      <c r="B11" s="205" t="str">
        <f>IF('Data Entry Table'!B11="","",'Data Entry Table'!B11)</f>
        <v/>
      </c>
      <c r="C11" s="210" t="str">
        <f>IF('Data Entry Table'!C11="","",'Data Entry Table'!C11)</f>
        <v/>
      </c>
      <c r="D11" s="210" t="str">
        <f>IF('Data Entry Table'!E11="","",'Data Entry Table'!E11)</f>
        <v/>
      </c>
      <c r="E11" s="214">
        <f>IF(Table_58[[#This Row],[Contributed to Increased or Improved Services?]]="Yes",'Data Entry Table'!L11, 0)</f>
        <v>0</v>
      </c>
      <c r="F11" s="217">
        <f>IF(Table_58[[#This Row],[Contributed to Increased or Improved Services?]]="Yes","", 0)</f>
        <v>0</v>
      </c>
      <c r="G11" s="215">
        <f>'Data Entry Table'!Q11</f>
        <v>0</v>
      </c>
      <c r="H11" s="218">
        <f>IF(Table_58[[#This Row],[Contributed to Increased or Improved Services?]]="Yes", IF(Table_58[[#This Row],[Estimated Actual Expenditures for Contributing Actions 
(Input LCFF Funds)]]&gt;0, 0, ""),0)</f>
        <v>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7" x14ac:dyDescent="0.2">
      <c r="A12" s="36" t="str">
        <f>IF('Data Entry Table'!A12="","",'Data Entry Table'!A12)</f>
        <v/>
      </c>
      <c r="B12" s="36" t="str">
        <f>IF('Data Entry Table'!B12="","",'Data Entry Table'!B12)</f>
        <v/>
      </c>
      <c r="C12" s="208" t="str">
        <f>IF('Data Entry Table'!C12="","",'Data Entry Table'!C12)</f>
        <v/>
      </c>
      <c r="D12" s="208" t="str">
        <f>IF('Data Entry Table'!E12="","",'Data Entry Table'!E12)</f>
        <v/>
      </c>
      <c r="E12" s="214">
        <f>IF(Table_58[[#This Row],[Contributed to Increased or Improved Services?]]="Yes",'Data Entry Table'!L12, 0)</f>
        <v>0</v>
      </c>
      <c r="F12" s="220">
        <f>IF(Table_58[[#This Row],[Contributed to Increased or Improved Services?]]="Yes","", 0)</f>
        <v>0</v>
      </c>
      <c r="G12" s="215">
        <f>'Data Entry Table'!Q12</f>
        <v>0</v>
      </c>
      <c r="H12" s="218">
        <f>IF(Table_58[[#This Row],[Contributed to Increased or Improved Services?]]="Yes", IF(Table_58[[#This Row],[Estimated Actual Expenditures for Contributing Actions 
(Input LCFF Funds)]]&gt;0, 0, ""),0)</f>
        <v>0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7" x14ac:dyDescent="0.2">
      <c r="A13" s="207" t="str">
        <f>IF('Data Entry Table'!A13="","",'Data Entry Table'!A13)</f>
        <v/>
      </c>
      <c r="B13" s="207" t="str">
        <f>IF('Data Entry Table'!B13="","",'Data Entry Table'!B13)</f>
        <v/>
      </c>
      <c r="C13" s="212" t="str">
        <f>IF('Data Entry Table'!C13="","",'Data Entry Table'!C13)</f>
        <v/>
      </c>
      <c r="D13" s="212" t="str">
        <f>IF('Data Entry Table'!E13="","",'Data Entry Table'!E13)</f>
        <v/>
      </c>
      <c r="E13" s="221">
        <f>IF(Table_58[[#This Row],[Contributed to Increased or Improved Services?]]="Yes",'Data Entry Table'!L13, 0)</f>
        <v>0</v>
      </c>
      <c r="F13" s="220">
        <f>IF(Table_58[[#This Row],[Contributed to Increased or Improved Services?]]="Yes","", 0)</f>
        <v>0</v>
      </c>
      <c r="G13" s="219">
        <f>'Data Entry Table'!Q13</f>
        <v>0</v>
      </c>
      <c r="H13" s="218">
        <f>IF(Table_58[[#This Row],[Contributed to Increased or Improved Services?]]="Yes", IF(Table_58[[#This Row],[Estimated Actual Expenditures for Contributing Actions 
(Input LCFF Funds)]]&gt;0, 0, ""),0)</f>
        <v>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7" x14ac:dyDescent="0.2">
      <c r="A14" s="36" t="str">
        <f>IF('Data Entry Table'!A14="","",'Data Entry Table'!A14)</f>
        <v/>
      </c>
      <c r="B14" s="36" t="str">
        <f>IF('Data Entry Table'!B14="","",'Data Entry Table'!B14)</f>
        <v/>
      </c>
      <c r="C14" s="208" t="str">
        <f>IF('Data Entry Table'!C14="","",'Data Entry Table'!C14)</f>
        <v/>
      </c>
      <c r="D14" s="209" t="str">
        <f>IF('Data Entry Table'!E14="","",'Data Entry Table'!E14)</f>
        <v/>
      </c>
      <c r="E14" s="214">
        <f>IF(Table_58[[#This Row],[Contributed to Increased or Improved Services?]]="Yes",'Data Entry Table'!L14, 0)</f>
        <v>0</v>
      </c>
      <c r="F14" s="220">
        <f>IF(Table_58[[#This Row],[Contributed to Increased or Improved Services?]]="Yes","", 0)</f>
        <v>0</v>
      </c>
      <c r="G14" s="215">
        <f>'Data Entry Table'!Q14</f>
        <v>0</v>
      </c>
      <c r="H14" s="218">
        <f>IF(Table_58[[#This Row],[Contributed to Increased or Improved Services?]]="Yes", IF(Table_58[[#This Row],[Estimated Actual Expenditures for Contributing Actions 
(Input LCFF Funds)]]&gt;0, 0, ""),0)</f>
        <v>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7" x14ac:dyDescent="0.2">
      <c r="A15" s="36" t="str">
        <f>IF('Data Entry Table'!A15="","",'Data Entry Table'!A15)</f>
        <v/>
      </c>
      <c r="B15" s="36" t="str">
        <f>IF('Data Entry Table'!B15="","",'Data Entry Table'!B15)</f>
        <v/>
      </c>
      <c r="C15" s="208" t="str">
        <f>IF('Data Entry Table'!C15="","",'Data Entry Table'!C15)</f>
        <v/>
      </c>
      <c r="D15" s="209" t="str">
        <f>IF('Data Entry Table'!E15="","",'Data Entry Table'!E15)</f>
        <v/>
      </c>
      <c r="E15" s="214">
        <f>IF(Table_58[[#This Row],[Contributed to Increased or Improved Services?]]="Yes",'Data Entry Table'!L15, 0)</f>
        <v>0</v>
      </c>
      <c r="F15" s="220">
        <f>IF(Table_58[[#This Row],[Contributed to Increased or Improved Services?]]="Yes","", 0)</f>
        <v>0</v>
      </c>
      <c r="G15" s="215">
        <f>'Data Entry Table'!Q15</f>
        <v>0</v>
      </c>
      <c r="H15" s="218">
        <f>IF(Table_58[[#This Row],[Contributed to Increased or Improved Services?]]="Yes", IF(Table_58[[#This Row],[Estimated Actual Expenditures for Contributing Actions 
(Input LCFF Funds)]]&gt;0, 0, ""),0)</f>
        <v>0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7" x14ac:dyDescent="0.2">
      <c r="A16" s="207" t="str">
        <f>IF('Data Entry Table'!A16="","",'Data Entry Table'!A16)</f>
        <v/>
      </c>
      <c r="B16" s="207" t="str">
        <f>IF('Data Entry Table'!B16="","",'Data Entry Table'!B16)</f>
        <v/>
      </c>
      <c r="C16" s="212" t="str">
        <f>IF('Data Entry Table'!C16="","",'Data Entry Table'!C16)</f>
        <v/>
      </c>
      <c r="D16" s="212" t="str">
        <f>IF('Data Entry Table'!E16="","",'Data Entry Table'!E16)</f>
        <v/>
      </c>
      <c r="E16" s="221">
        <f>IF(Table_58[[#This Row],[Contributed to Increased or Improved Services?]]="Yes",'Data Entry Table'!L16, 0)</f>
        <v>0</v>
      </c>
      <c r="F16" s="220">
        <f>IF(Table_58[[#This Row],[Contributed to Increased or Improved Services?]]="Yes","", 0)</f>
        <v>0</v>
      </c>
      <c r="G16" s="219">
        <f>'Data Entry Table'!Q16</f>
        <v>0</v>
      </c>
      <c r="H16" s="218">
        <f>IF(Table_58[[#This Row],[Contributed to Increased or Improved Services?]]="Yes", IF(Table_58[[#This Row],[Estimated Actual Expenditures for Contributing Actions 
(Input LCFF Funds)]]&gt;0, 0, ""),0)</f>
        <v>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x14ac:dyDescent="0.2">
      <c r="A17" s="36" t="str">
        <f>IF('Data Entry Table'!A17="","",'Data Entry Table'!A17)</f>
        <v/>
      </c>
      <c r="B17" s="36" t="str">
        <f>IF('Data Entry Table'!B17="","",'Data Entry Table'!B17)</f>
        <v/>
      </c>
      <c r="C17" s="208" t="str">
        <f>IF('Data Entry Table'!C17="","",'Data Entry Table'!C17)</f>
        <v/>
      </c>
      <c r="D17" s="209" t="str">
        <f>IF('Data Entry Table'!E17="","",'Data Entry Table'!E17)</f>
        <v/>
      </c>
      <c r="E17" s="214">
        <f>IF(Table_58[[#This Row],[Contributed to Increased or Improved Services?]]="Yes",'Data Entry Table'!L17, 0)</f>
        <v>0</v>
      </c>
      <c r="F17" s="220">
        <f>IF(Table_58[[#This Row],[Contributed to Increased or Improved Services?]]="Yes","", 0)</f>
        <v>0</v>
      </c>
      <c r="G17" s="215">
        <f>'Data Entry Table'!Q17</f>
        <v>0</v>
      </c>
      <c r="H17" s="218">
        <f>IF(Table_58[[#This Row],[Contributed to Increased or Improved Services?]]="Yes", IF(Table_58[[#This Row],[Estimated Actual Expenditures for Contributing Actions 
(Input LCFF Funds)]]&gt;0, 0, ""),0)</f>
        <v>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x14ac:dyDescent="0.2">
      <c r="A18" s="205" t="str">
        <f>IF('Data Entry Table'!A18="","",'Data Entry Table'!A18)</f>
        <v/>
      </c>
      <c r="B18" s="205" t="str">
        <f>IF('Data Entry Table'!B18="","",'Data Entry Table'!B18)</f>
        <v/>
      </c>
      <c r="C18" s="210" t="str">
        <f>IF('Data Entry Table'!C18="","",'Data Entry Table'!C18)</f>
        <v/>
      </c>
      <c r="D18" s="213" t="str">
        <f>IF('Data Entry Table'!E18="","",'Data Entry Table'!E18)</f>
        <v/>
      </c>
      <c r="E18" s="214">
        <f>IF(Table_58[[#This Row],[Contributed to Increased or Improved Services?]]="Yes",'Data Entry Table'!L18, 0)</f>
        <v>0</v>
      </c>
      <c r="F18" s="220">
        <f>IF(Table_58[[#This Row],[Contributed to Increased or Improved Services?]]="Yes","", 0)</f>
        <v>0</v>
      </c>
      <c r="G18" s="215">
        <f>'Data Entry Table'!Q18</f>
        <v>0</v>
      </c>
      <c r="H18" s="218">
        <f>IF(Table_58[[#This Row],[Contributed to Increased or Improved Services?]]="Yes", IF(Table_58[[#This Row],[Estimated Actual Expenditures for Contributing Actions 
(Input LCFF Funds)]]&gt;0, 0, ""),0)</f>
        <v>0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x14ac:dyDescent="0.2">
      <c r="A19" s="36" t="str">
        <f>IF('Data Entry Table'!A19="","",'Data Entry Table'!A19)</f>
        <v/>
      </c>
      <c r="B19" s="36" t="str">
        <f>IF('Data Entry Table'!B19="","",'Data Entry Table'!B19)</f>
        <v/>
      </c>
      <c r="C19" s="208" t="str">
        <f>IF('Data Entry Table'!C19="","",'Data Entry Table'!C19)</f>
        <v/>
      </c>
      <c r="D19" s="208" t="str">
        <f>IF('Data Entry Table'!E19="","",'Data Entry Table'!E19)</f>
        <v/>
      </c>
      <c r="E19" s="214">
        <f>IF(Table_58[[#This Row],[Contributed to Increased or Improved Services?]]="Yes",'Data Entry Table'!L19, 0)</f>
        <v>0</v>
      </c>
      <c r="F19" s="220">
        <f>IF(Table_58[[#This Row],[Contributed to Increased or Improved Services?]]="Yes","", 0)</f>
        <v>0</v>
      </c>
      <c r="G19" s="215">
        <f>'Data Entry Table'!Q19</f>
        <v>0</v>
      </c>
      <c r="H19" s="218">
        <f>IF(Table_58[[#This Row],[Contributed to Increased or Improved Services?]]="Yes", IF(Table_58[[#This Row],[Estimated Actual Expenditures for Contributing Actions 
(Input LCFF Funds)]]&gt;0, 0, ""),0)</f>
        <v>0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x14ac:dyDescent="0.2">
      <c r="A20" s="36" t="str">
        <f>IF('Data Entry Table'!A20="","",'Data Entry Table'!A20)</f>
        <v/>
      </c>
      <c r="B20" s="36" t="str">
        <f>IF('Data Entry Table'!B20="","",'Data Entry Table'!B20)</f>
        <v/>
      </c>
      <c r="C20" s="208" t="str">
        <f>IF('Data Entry Table'!C20="","",'Data Entry Table'!C20)</f>
        <v/>
      </c>
      <c r="D20" s="208" t="str">
        <f>IF('Data Entry Table'!E20="","",'Data Entry Table'!E20)</f>
        <v/>
      </c>
      <c r="E20" s="214">
        <f>IF(Table_58[[#This Row],[Contributed to Increased or Improved Services?]]="Yes",'Data Entry Table'!L20, 0)</f>
        <v>0</v>
      </c>
      <c r="F20" s="220">
        <f>IF(Table_58[[#This Row],[Contributed to Increased or Improved Services?]]="Yes","", 0)</f>
        <v>0</v>
      </c>
      <c r="G20" s="215">
        <f>'Data Entry Table'!Q20</f>
        <v>0</v>
      </c>
      <c r="H20" s="218">
        <f>IF(Table_58[[#This Row],[Contributed to Increased or Improved Services?]]="Yes", IF(Table_58[[#This Row],[Estimated Actual Expenditures for Contributing Actions 
(Input LCFF Funds)]]&gt;0, 0, ""),0)</f>
        <v>0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15.75" customHeight="1" x14ac:dyDescent="0.2">
      <c r="A21" s="36" t="str">
        <f>IF('Data Entry Table'!A21="","",'Data Entry Table'!A21)</f>
        <v/>
      </c>
      <c r="B21" s="36" t="str">
        <f>IF('Data Entry Table'!B21="","",'Data Entry Table'!B21)</f>
        <v/>
      </c>
      <c r="C21" s="208" t="str">
        <f>IF('Data Entry Table'!C21="","",'Data Entry Table'!C21)</f>
        <v/>
      </c>
      <c r="D21" s="208" t="str">
        <f>IF('Data Entry Table'!E21="","",'Data Entry Table'!E21)</f>
        <v/>
      </c>
      <c r="E21" s="214">
        <f>IF(Table_58[[#This Row],[Contributed to Increased or Improved Services?]]="Yes",'Data Entry Table'!L21, 0)</f>
        <v>0</v>
      </c>
      <c r="F21" s="220">
        <f>IF(Table_58[[#This Row],[Contributed to Increased or Improved Services?]]="Yes","", 0)</f>
        <v>0</v>
      </c>
      <c r="G21" s="215">
        <f>'Data Entry Table'!Q21</f>
        <v>0</v>
      </c>
      <c r="H21" s="218">
        <f>IF(Table_58[[#This Row],[Contributed to Increased or Improved Services?]]="Yes", IF(Table_58[[#This Row],[Estimated Actual Expenditures for Contributing Actions 
(Input LCFF Funds)]]&gt;0, 0, ""),0)</f>
        <v>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15.75" customHeight="1" x14ac:dyDescent="0.2">
      <c r="A22" s="36" t="str">
        <f>IF('Data Entry Table'!A22="","",'Data Entry Table'!A22)</f>
        <v/>
      </c>
      <c r="B22" s="36" t="str">
        <f>IF('Data Entry Table'!B22="","",'Data Entry Table'!B22)</f>
        <v/>
      </c>
      <c r="C22" s="208" t="str">
        <f>IF('Data Entry Table'!C22="","",'Data Entry Table'!C22)</f>
        <v/>
      </c>
      <c r="D22" s="208" t="str">
        <f>IF('Data Entry Table'!E22="","",'Data Entry Table'!E22)</f>
        <v/>
      </c>
      <c r="E22" s="214">
        <f>IF(Table_58[[#This Row],[Contributed to Increased or Improved Services?]]="Yes",'Data Entry Table'!L22, 0)</f>
        <v>0</v>
      </c>
      <c r="F22" s="220">
        <f>IF(Table_58[[#This Row],[Contributed to Increased or Improved Services?]]="Yes","", 0)</f>
        <v>0</v>
      </c>
      <c r="G22" s="215">
        <f>'Data Entry Table'!Q22</f>
        <v>0</v>
      </c>
      <c r="H22" s="218">
        <f>IF(Table_58[[#This Row],[Contributed to Increased or Improved Services?]]="Yes", IF(Table_58[[#This Row],[Estimated Actual Expenditures for Contributing Actions 
(Input LCFF Funds)]]&gt;0, 0, ""),0)</f>
        <v>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15.75" customHeight="1" x14ac:dyDescent="0.2">
      <c r="A23" s="36" t="str">
        <f>IF('Data Entry Table'!A23="","",'Data Entry Table'!A23)</f>
        <v/>
      </c>
      <c r="B23" s="36" t="str">
        <f>IF('Data Entry Table'!B23="","",'Data Entry Table'!B23)</f>
        <v/>
      </c>
      <c r="C23" s="208" t="str">
        <f>IF('Data Entry Table'!C23="","",'Data Entry Table'!C23)</f>
        <v/>
      </c>
      <c r="D23" s="208" t="str">
        <f>IF('Data Entry Table'!E23="","",'Data Entry Table'!E23)</f>
        <v/>
      </c>
      <c r="E23" s="214">
        <f>IF(Table_58[[#This Row],[Contributed to Increased or Improved Services?]]="Yes",'Data Entry Table'!L23, 0)</f>
        <v>0</v>
      </c>
      <c r="F23" s="220">
        <f>IF(Table_58[[#This Row],[Contributed to Increased or Improved Services?]]="Yes","", 0)</f>
        <v>0</v>
      </c>
      <c r="G23" s="215">
        <f>'Data Entry Table'!Q23</f>
        <v>0</v>
      </c>
      <c r="H23" s="218">
        <f>IF(Table_58[[#This Row],[Contributed to Increased or Improved Services?]]="Yes", IF(Table_58[[#This Row],[Estimated Actual Expenditures for Contributing Actions 
(Input LCFF Funds)]]&gt;0, 0, ""),0)</f>
        <v>0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15.75" customHeight="1" x14ac:dyDescent="0.2">
      <c r="A24" s="36" t="str">
        <f>IF('Data Entry Table'!A24="","",'Data Entry Table'!A24)</f>
        <v/>
      </c>
      <c r="B24" s="36" t="str">
        <f>IF('Data Entry Table'!B24="","",'Data Entry Table'!B24)</f>
        <v/>
      </c>
      <c r="C24" s="208" t="str">
        <f>IF('Data Entry Table'!C24="","",'Data Entry Table'!C24)</f>
        <v/>
      </c>
      <c r="D24" s="208" t="str">
        <f>IF('Data Entry Table'!E24="","",'Data Entry Table'!E24)</f>
        <v/>
      </c>
      <c r="E24" s="214">
        <f>IF(Table_58[[#This Row],[Contributed to Increased or Improved Services?]]="Yes",'Data Entry Table'!L24, 0)</f>
        <v>0</v>
      </c>
      <c r="F24" s="220">
        <f>IF(Table_58[[#This Row],[Contributed to Increased or Improved Services?]]="Yes","", 0)</f>
        <v>0</v>
      </c>
      <c r="G24" s="215">
        <f>'Data Entry Table'!Q24</f>
        <v>0</v>
      </c>
      <c r="H24" s="218">
        <f>IF(Table_58[[#This Row],[Contributed to Increased or Improved Services?]]="Yes", IF(Table_58[[#This Row],[Estimated Actual Expenditures for Contributing Actions 
(Input LCFF Funds)]]&gt;0, 0, ""),0)</f>
        <v>0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15.75" customHeight="1" x14ac:dyDescent="0.2">
      <c r="A25" s="36" t="str">
        <f>IF('Data Entry Table'!A25="","",'Data Entry Table'!A25)</f>
        <v/>
      </c>
      <c r="B25" s="36" t="str">
        <f>IF('Data Entry Table'!B25="","",'Data Entry Table'!B25)</f>
        <v/>
      </c>
      <c r="C25" s="208" t="str">
        <f>IF('Data Entry Table'!C25="","",'Data Entry Table'!C25)</f>
        <v/>
      </c>
      <c r="D25" s="208" t="str">
        <f>IF('Data Entry Table'!E25="","",'Data Entry Table'!E25)</f>
        <v/>
      </c>
      <c r="E25" s="214">
        <f>IF(Table_58[[#This Row],[Contributed to Increased or Improved Services?]]="Yes",'Data Entry Table'!L25, 0)</f>
        <v>0</v>
      </c>
      <c r="F25" s="220">
        <f>IF(Table_58[[#This Row],[Contributed to Increased or Improved Services?]]="Yes","", 0)</f>
        <v>0</v>
      </c>
      <c r="G25" s="215">
        <f>'Data Entry Table'!Q25</f>
        <v>0</v>
      </c>
      <c r="H25" s="218">
        <f>IF(Table_58[[#This Row],[Contributed to Increased or Improved Services?]]="Yes", IF(Table_58[[#This Row],[Estimated Actual Expenditures for Contributing Actions 
(Input LCFF Funds)]]&gt;0, 0, ""),0)</f>
        <v>0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15.75" customHeight="1" x14ac:dyDescent="0.2">
      <c r="A26" s="36" t="str">
        <f>IF('Data Entry Table'!A26="","",'Data Entry Table'!A26)</f>
        <v/>
      </c>
      <c r="B26" s="36" t="str">
        <f>IF('Data Entry Table'!B26="","",'Data Entry Table'!B26)</f>
        <v/>
      </c>
      <c r="C26" s="208" t="str">
        <f>IF('Data Entry Table'!C26="","",'Data Entry Table'!C26)</f>
        <v/>
      </c>
      <c r="D26" s="208" t="str">
        <f>IF('Data Entry Table'!E26="","",'Data Entry Table'!E26)</f>
        <v/>
      </c>
      <c r="E26" s="214">
        <f>IF(Table_58[[#This Row],[Contributed to Increased or Improved Services?]]="Yes",'Data Entry Table'!L26, 0)</f>
        <v>0</v>
      </c>
      <c r="F26" s="220">
        <f>IF(Table_58[[#This Row],[Contributed to Increased or Improved Services?]]="Yes","", 0)</f>
        <v>0</v>
      </c>
      <c r="G26" s="215">
        <f>'Data Entry Table'!Q26</f>
        <v>0</v>
      </c>
      <c r="H26" s="218">
        <f>IF(Table_58[[#This Row],[Contributed to Increased or Improved Services?]]="Yes", IF(Table_58[[#This Row],[Estimated Actual Expenditures for Contributing Actions 
(Input LCFF Funds)]]&gt;0, 0, ""),0)</f>
        <v>0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15.75" customHeight="1" x14ac:dyDescent="0.2">
      <c r="A27" s="36" t="str">
        <f>IF('Data Entry Table'!A27="","",'Data Entry Table'!A27)</f>
        <v/>
      </c>
      <c r="B27" s="36" t="str">
        <f>IF('Data Entry Table'!B27="","",'Data Entry Table'!B27)</f>
        <v/>
      </c>
      <c r="C27" s="208" t="str">
        <f>IF('Data Entry Table'!C27="","",'Data Entry Table'!C27)</f>
        <v/>
      </c>
      <c r="D27" s="208" t="str">
        <f>IF('Data Entry Table'!E27="","",'Data Entry Table'!E27)</f>
        <v/>
      </c>
      <c r="E27" s="214">
        <f>IF(Table_58[[#This Row],[Contributed to Increased or Improved Services?]]="Yes",'Data Entry Table'!L27, 0)</f>
        <v>0</v>
      </c>
      <c r="F27" s="220">
        <f>IF(Table_58[[#This Row],[Contributed to Increased or Improved Services?]]="Yes","", 0)</f>
        <v>0</v>
      </c>
      <c r="G27" s="215">
        <f>'Data Entry Table'!Q27</f>
        <v>0</v>
      </c>
      <c r="H27" s="218">
        <f>IF(Table_58[[#This Row],[Contributed to Increased or Improved Services?]]="Yes", IF(Table_58[[#This Row],[Estimated Actual Expenditures for Contributing Actions 
(Input LCFF Funds)]]&gt;0, 0, ""),0)</f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15.75" customHeight="1" x14ac:dyDescent="0.2">
      <c r="A28" s="36" t="str">
        <f>IF('Data Entry Table'!A28="","",'Data Entry Table'!A28)</f>
        <v/>
      </c>
      <c r="B28" s="36" t="str">
        <f>IF('Data Entry Table'!B28="","",'Data Entry Table'!B28)</f>
        <v/>
      </c>
      <c r="C28" s="208" t="str">
        <f>IF('Data Entry Table'!C28="","",'Data Entry Table'!C28)</f>
        <v/>
      </c>
      <c r="D28" s="208" t="str">
        <f>IF('Data Entry Table'!E28="","",'Data Entry Table'!E28)</f>
        <v/>
      </c>
      <c r="E28" s="214">
        <f>IF(Table_58[[#This Row],[Contributed to Increased or Improved Services?]]="Yes",'Data Entry Table'!L28, 0)</f>
        <v>0</v>
      </c>
      <c r="F28" s="220">
        <f>IF(Table_58[[#This Row],[Contributed to Increased or Improved Services?]]="Yes","", 0)</f>
        <v>0</v>
      </c>
      <c r="G28" s="215">
        <f>'Data Entry Table'!Q28</f>
        <v>0</v>
      </c>
      <c r="H28" s="218">
        <f>IF(Table_58[[#This Row],[Contributed to Increased or Improved Services?]]="Yes", IF(Table_58[[#This Row],[Estimated Actual Expenditures for Contributing Actions 
(Input LCFF Funds)]]&gt;0, 0, ""),0)</f>
        <v>0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15.75" customHeight="1" x14ac:dyDescent="0.2">
      <c r="A29" s="36" t="str">
        <f>IF('Data Entry Table'!A29="","",'Data Entry Table'!A29)</f>
        <v/>
      </c>
      <c r="B29" s="36" t="str">
        <f>IF('Data Entry Table'!B29="","",'Data Entry Table'!B29)</f>
        <v/>
      </c>
      <c r="C29" s="208" t="str">
        <f>IF('Data Entry Table'!C29="","",'Data Entry Table'!C29)</f>
        <v/>
      </c>
      <c r="D29" s="208" t="str">
        <f>IF('Data Entry Table'!E29="","",'Data Entry Table'!E29)</f>
        <v/>
      </c>
      <c r="E29" s="214">
        <f>IF(Table_58[[#This Row],[Contributed to Increased or Improved Services?]]="Yes",'Data Entry Table'!L29, 0)</f>
        <v>0</v>
      </c>
      <c r="F29" s="220">
        <f>IF(Table_58[[#This Row],[Contributed to Increased or Improved Services?]]="Yes","", 0)</f>
        <v>0</v>
      </c>
      <c r="G29" s="215">
        <f>'Data Entry Table'!Q29</f>
        <v>0</v>
      </c>
      <c r="H29" s="218">
        <f>IF(Table_58[[#This Row],[Contributed to Increased or Improved Services?]]="Yes", IF(Table_58[[#This Row],[Estimated Actual Expenditures for Contributing Actions 
(Input LCFF Funds)]]&gt;0, 0, ""),0)</f>
        <v>0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15.75" customHeight="1" x14ac:dyDescent="0.2">
      <c r="A30" s="36" t="str">
        <f>IF('Data Entry Table'!A30="","",'Data Entry Table'!A30)</f>
        <v/>
      </c>
      <c r="B30" s="36" t="str">
        <f>IF('Data Entry Table'!B30="","",'Data Entry Table'!B30)</f>
        <v/>
      </c>
      <c r="C30" s="208" t="str">
        <f>IF('Data Entry Table'!C30="","",'Data Entry Table'!C30)</f>
        <v/>
      </c>
      <c r="D30" s="208" t="str">
        <f>IF('Data Entry Table'!E30="","",'Data Entry Table'!E30)</f>
        <v/>
      </c>
      <c r="E30" s="214">
        <f>IF(Table_58[[#This Row],[Contributed to Increased or Improved Services?]]="Yes",'Data Entry Table'!L30, 0)</f>
        <v>0</v>
      </c>
      <c r="F30" s="220">
        <f>IF(Table_58[[#This Row],[Contributed to Increased or Improved Services?]]="Yes","", 0)</f>
        <v>0</v>
      </c>
      <c r="G30" s="215">
        <f>'Data Entry Table'!Q30</f>
        <v>0</v>
      </c>
      <c r="H30" s="218">
        <f>IF(Table_58[[#This Row],[Contributed to Increased or Improved Services?]]="Yes", IF(Table_58[[#This Row],[Estimated Actual Expenditures for Contributing Actions 
(Input LCFF Funds)]]&gt;0, 0, ""),0)</f>
        <v>0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15.75" customHeight="1" x14ac:dyDescent="0.2">
      <c r="A31" s="36" t="str">
        <f>IF('Data Entry Table'!A31="","",'Data Entry Table'!A31)</f>
        <v/>
      </c>
      <c r="B31" s="36" t="str">
        <f>IF('Data Entry Table'!B31="","",'Data Entry Table'!B31)</f>
        <v/>
      </c>
      <c r="C31" s="208" t="str">
        <f>IF('Data Entry Table'!C31="","",'Data Entry Table'!C31)</f>
        <v/>
      </c>
      <c r="D31" s="208" t="str">
        <f>IF('Data Entry Table'!E31="","",'Data Entry Table'!E31)</f>
        <v/>
      </c>
      <c r="E31" s="214">
        <f>IF(Table_58[[#This Row],[Contributed to Increased or Improved Services?]]="Yes",'Data Entry Table'!L31, 0)</f>
        <v>0</v>
      </c>
      <c r="F31" s="220">
        <f>IF(Table_58[[#This Row],[Contributed to Increased or Improved Services?]]="Yes","", 0)</f>
        <v>0</v>
      </c>
      <c r="G31" s="215">
        <f>'Data Entry Table'!Q31</f>
        <v>0</v>
      </c>
      <c r="H31" s="218">
        <f>IF(Table_58[[#This Row],[Contributed to Increased or Improved Services?]]="Yes", IF(Table_58[[#This Row],[Estimated Actual Expenditures for Contributing Actions 
(Input LCFF Funds)]]&gt;0, 0, ""),0)</f>
        <v>0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15.75" customHeight="1" x14ac:dyDescent="0.2">
      <c r="A32" s="36" t="str">
        <f>IF('Data Entry Table'!A32="","",'Data Entry Table'!A32)</f>
        <v/>
      </c>
      <c r="B32" s="36" t="str">
        <f>IF('Data Entry Table'!B32="","",'Data Entry Table'!B32)</f>
        <v/>
      </c>
      <c r="C32" s="208" t="str">
        <f>IF('Data Entry Table'!C32="","",'Data Entry Table'!C32)</f>
        <v/>
      </c>
      <c r="D32" s="208" t="str">
        <f>IF('Data Entry Table'!E32="","",'Data Entry Table'!E32)</f>
        <v/>
      </c>
      <c r="E32" s="214">
        <f>IF(Table_58[[#This Row],[Contributed to Increased or Improved Services?]]="Yes",'Data Entry Table'!L32, 0)</f>
        <v>0</v>
      </c>
      <c r="F32" s="220">
        <f>IF(Table_58[[#This Row],[Contributed to Increased or Improved Services?]]="Yes","", 0)</f>
        <v>0</v>
      </c>
      <c r="G32" s="215">
        <f>'Data Entry Table'!Q32</f>
        <v>0</v>
      </c>
      <c r="H32" s="218">
        <f>IF(Table_58[[#This Row],[Contributed to Increased or Improved Services?]]="Yes", IF(Table_58[[#This Row],[Estimated Actual Expenditures for Contributing Actions 
(Input LCFF Funds)]]&gt;0, 0, ""),0)</f>
        <v>0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15.75" customHeight="1" x14ac:dyDescent="0.2">
      <c r="A33" s="36" t="str">
        <f>IF('Data Entry Table'!A33="","",'Data Entry Table'!A33)</f>
        <v/>
      </c>
      <c r="B33" s="36" t="str">
        <f>IF('Data Entry Table'!B33="","",'Data Entry Table'!B33)</f>
        <v/>
      </c>
      <c r="C33" s="208" t="str">
        <f>IF('Data Entry Table'!C33="","",'Data Entry Table'!C33)</f>
        <v/>
      </c>
      <c r="D33" s="208" t="str">
        <f>IF('Data Entry Table'!E33="","",'Data Entry Table'!E33)</f>
        <v/>
      </c>
      <c r="E33" s="214">
        <f>IF(Table_58[[#This Row],[Contributed to Increased or Improved Services?]]="Yes",'Data Entry Table'!L33, 0)</f>
        <v>0</v>
      </c>
      <c r="F33" s="220">
        <f>IF(Table_58[[#This Row],[Contributed to Increased or Improved Services?]]="Yes","", 0)</f>
        <v>0</v>
      </c>
      <c r="G33" s="215">
        <f>'Data Entry Table'!Q33</f>
        <v>0</v>
      </c>
      <c r="H33" s="218">
        <f>IF(Table_58[[#This Row],[Contributed to Increased or Improved Services?]]="Yes", IF(Table_58[[#This Row],[Estimated Actual Expenditures for Contributing Actions 
(Input LCFF Funds)]]&gt;0, 0, ""),0)</f>
        <v>0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15.75" customHeight="1" x14ac:dyDescent="0.2">
      <c r="A34" s="36" t="str">
        <f>IF('Data Entry Table'!A34="","",'Data Entry Table'!A34)</f>
        <v/>
      </c>
      <c r="B34" s="36" t="str">
        <f>IF('Data Entry Table'!B34="","",'Data Entry Table'!B34)</f>
        <v/>
      </c>
      <c r="C34" s="208" t="str">
        <f>IF('Data Entry Table'!C34="","",'Data Entry Table'!C34)</f>
        <v/>
      </c>
      <c r="D34" s="208" t="str">
        <f>IF('Data Entry Table'!E34="","",'Data Entry Table'!E34)</f>
        <v/>
      </c>
      <c r="E34" s="214">
        <f>IF(Table_58[[#This Row],[Contributed to Increased or Improved Services?]]="Yes",'Data Entry Table'!L34, 0)</f>
        <v>0</v>
      </c>
      <c r="F34" s="220">
        <f>IF(Table_58[[#This Row],[Contributed to Increased or Improved Services?]]="Yes","", 0)</f>
        <v>0</v>
      </c>
      <c r="G34" s="215">
        <f>'Data Entry Table'!Q34</f>
        <v>0</v>
      </c>
      <c r="H34" s="218">
        <f>IF(Table_58[[#This Row],[Contributed to Increased or Improved Services?]]="Yes", IF(Table_58[[#This Row],[Estimated Actual Expenditures for Contributing Actions 
(Input LCFF Funds)]]&gt;0, 0, ""),0)</f>
        <v>0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15.75" customHeight="1" x14ac:dyDescent="0.2">
      <c r="A35" s="36" t="str">
        <f>IF('Data Entry Table'!A35="","",'Data Entry Table'!A35)</f>
        <v/>
      </c>
      <c r="B35" s="36" t="str">
        <f>IF('Data Entry Table'!B35="","",'Data Entry Table'!B35)</f>
        <v/>
      </c>
      <c r="C35" s="208" t="str">
        <f>IF('Data Entry Table'!C35="","",'Data Entry Table'!C35)</f>
        <v/>
      </c>
      <c r="D35" s="208" t="str">
        <f>IF('Data Entry Table'!E35="","",'Data Entry Table'!E35)</f>
        <v/>
      </c>
      <c r="E35" s="214">
        <f>IF(Table_58[[#This Row],[Contributed to Increased or Improved Services?]]="Yes",'Data Entry Table'!L35, 0)</f>
        <v>0</v>
      </c>
      <c r="F35" s="220">
        <f>IF(Table_58[[#This Row],[Contributed to Increased or Improved Services?]]="Yes","", 0)</f>
        <v>0</v>
      </c>
      <c r="G35" s="215">
        <f>'Data Entry Table'!Q35</f>
        <v>0</v>
      </c>
      <c r="H35" s="218">
        <f>IF(Table_58[[#This Row],[Contributed to Increased or Improved Services?]]="Yes", IF(Table_58[[#This Row],[Estimated Actual Expenditures for Contributing Actions 
(Input LCFF Funds)]]&gt;0, 0, ""),0)</f>
        <v>0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15.75" customHeight="1" x14ac:dyDescent="0.2">
      <c r="A36" s="36" t="str">
        <f>IF('Data Entry Table'!A36="","",'Data Entry Table'!A36)</f>
        <v/>
      </c>
      <c r="B36" s="36" t="str">
        <f>IF('Data Entry Table'!B36="","",'Data Entry Table'!B36)</f>
        <v/>
      </c>
      <c r="C36" s="208" t="str">
        <f>IF('Data Entry Table'!C36="","",'Data Entry Table'!C36)</f>
        <v/>
      </c>
      <c r="D36" s="208" t="str">
        <f>IF('Data Entry Table'!E36="","",'Data Entry Table'!E36)</f>
        <v/>
      </c>
      <c r="E36" s="214">
        <f>IF(Table_58[[#This Row],[Contributed to Increased or Improved Services?]]="Yes",'Data Entry Table'!L36, 0)</f>
        <v>0</v>
      </c>
      <c r="F36" s="220">
        <f>IF(Table_58[[#This Row],[Contributed to Increased or Improved Services?]]="Yes","", 0)</f>
        <v>0</v>
      </c>
      <c r="G36" s="215">
        <f>'Data Entry Table'!Q36</f>
        <v>0</v>
      </c>
      <c r="H36" s="218">
        <f>IF(Table_58[[#This Row],[Contributed to Increased or Improved Services?]]="Yes", IF(Table_58[[#This Row],[Estimated Actual Expenditures for Contributing Actions 
(Input LCFF Funds)]]&gt;0, 0, ""),0)</f>
        <v>0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15.75" customHeight="1" x14ac:dyDescent="0.2">
      <c r="A37" s="36" t="str">
        <f>IF('Data Entry Table'!A37="","",'Data Entry Table'!A37)</f>
        <v/>
      </c>
      <c r="B37" s="36" t="str">
        <f>IF('Data Entry Table'!B37="","",'Data Entry Table'!B37)</f>
        <v/>
      </c>
      <c r="C37" s="208" t="str">
        <f>IF('Data Entry Table'!C37="","",'Data Entry Table'!C37)</f>
        <v/>
      </c>
      <c r="D37" s="208" t="str">
        <f>IF('Data Entry Table'!E37="","",'Data Entry Table'!E37)</f>
        <v/>
      </c>
      <c r="E37" s="214">
        <f>IF(Table_58[[#This Row],[Contributed to Increased or Improved Services?]]="Yes",'Data Entry Table'!L37, 0)</f>
        <v>0</v>
      </c>
      <c r="F37" s="220">
        <f>IF(Table_58[[#This Row],[Contributed to Increased or Improved Services?]]="Yes","", 0)</f>
        <v>0</v>
      </c>
      <c r="G37" s="215">
        <f>'Data Entry Table'!Q37</f>
        <v>0</v>
      </c>
      <c r="H37" s="218">
        <f>IF(Table_58[[#This Row],[Contributed to Increased or Improved Services?]]="Yes", IF(Table_58[[#This Row],[Estimated Actual Expenditures for Contributing Actions 
(Input LCFF Funds)]]&gt;0, 0, ""),0)</f>
        <v>0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15.75" customHeight="1" x14ac:dyDescent="0.2">
      <c r="A38" s="36" t="str">
        <f>IF('Data Entry Table'!A38="","",'Data Entry Table'!A38)</f>
        <v/>
      </c>
      <c r="B38" s="36" t="str">
        <f>IF('Data Entry Table'!B38="","",'Data Entry Table'!B38)</f>
        <v/>
      </c>
      <c r="C38" s="208" t="str">
        <f>IF('Data Entry Table'!C38="","",'Data Entry Table'!C38)</f>
        <v/>
      </c>
      <c r="D38" s="208" t="str">
        <f>IF('Data Entry Table'!E38="","",'Data Entry Table'!E38)</f>
        <v/>
      </c>
      <c r="E38" s="214">
        <f>IF(Table_58[[#This Row],[Contributed to Increased or Improved Services?]]="Yes",'Data Entry Table'!L38, 0)</f>
        <v>0</v>
      </c>
      <c r="F38" s="220">
        <f>IF(Table_58[[#This Row],[Contributed to Increased or Improved Services?]]="Yes","", 0)</f>
        <v>0</v>
      </c>
      <c r="G38" s="215">
        <f>'Data Entry Table'!Q38</f>
        <v>0</v>
      </c>
      <c r="H38" s="218">
        <f>IF(Table_58[[#This Row],[Contributed to Increased or Improved Services?]]="Yes", IF(Table_58[[#This Row],[Estimated Actual Expenditures for Contributing Actions 
(Input LCFF Funds)]]&gt;0, 0, ""),0)</f>
        <v>0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5.75" customHeight="1" x14ac:dyDescent="0.2">
      <c r="A39" s="36" t="str">
        <f>IF('Data Entry Table'!A39="","",'Data Entry Table'!A39)</f>
        <v/>
      </c>
      <c r="B39" s="36" t="str">
        <f>IF('Data Entry Table'!B39="","",'Data Entry Table'!B39)</f>
        <v/>
      </c>
      <c r="C39" s="208" t="str">
        <f>IF('Data Entry Table'!C39="","",'Data Entry Table'!C39)</f>
        <v/>
      </c>
      <c r="D39" s="208" t="str">
        <f>IF('Data Entry Table'!E39="","",'Data Entry Table'!E39)</f>
        <v/>
      </c>
      <c r="E39" s="214">
        <f>IF(Table_58[[#This Row],[Contributed to Increased or Improved Services?]]="Yes",'Data Entry Table'!L39, 0)</f>
        <v>0</v>
      </c>
      <c r="F39" s="220">
        <f>IF(Table_58[[#This Row],[Contributed to Increased or Improved Services?]]="Yes","", 0)</f>
        <v>0</v>
      </c>
      <c r="G39" s="215">
        <f>'Data Entry Table'!Q39</f>
        <v>0</v>
      </c>
      <c r="H39" s="218">
        <f>IF(Table_58[[#This Row],[Contributed to Increased or Improved Services?]]="Yes", IF(Table_58[[#This Row],[Estimated Actual Expenditures for Contributing Actions 
(Input LCFF Funds)]]&gt;0, 0, ""),0)</f>
        <v>0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5.75" customHeight="1" x14ac:dyDescent="0.2">
      <c r="A40" s="36" t="str">
        <f>IF('Data Entry Table'!A40="","",'Data Entry Table'!A40)</f>
        <v/>
      </c>
      <c r="B40" s="36" t="str">
        <f>IF('Data Entry Table'!B40="","",'Data Entry Table'!B40)</f>
        <v/>
      </c>
      <c r="C40" s="208" t="str">
        <f>IF('Data Entry Table'!C40="","",'Data Entry Table'!C40)</f>
        <v/>
      </c>
      <c r="D40" s="208" t="str">
        <f>IF('Data Entry Table'!E40="","",'Data Entry Table'!E40)</f>
        <v/>
      </c>
      <c r="E40" s="214">
        <f>IF(Table_58[[#This Row],[Contributed to Increased or Improved Services?]]="Yes",'Data Entry Table'!L40, 0)</f>
        <v>0</v>
      </c>
      <c r="F40" s="220">
        <f>IF(Table_58[[#This Row],[Contributed to Increased or Improved Services?]]="Yes","", 0)</f>
        <v>0</v>
      </c>
      <c r="G40" s="215">
        <f>'Data Entry Table'!Q40</f>
        <v>0</v>
      </c>
      <c r="H40" s="218">
        <f>IF(Table_58[[#This Row],[Contributed to Increased or Improved Services?]]="Yes", IF(Table_58[[#This Row],[Estimated Actual Expenditures for Contributing Actions 
(Input LCFF Funds)]]&gt;0, 0, ""),0)</f>
        <v>0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5.75" customHeight="1" x14ac:dyDescent="0.2">
      <c r="A41" s="36" t="str">
        <f>IF('Data Entry Table'!A41="","",'Data Entry Table'!A41)</f>
        <v/>
      </c>
      <c r="B41" s="36" t="str">
        <f>IF('Data Entry Table'!B41="","",'Data Entry Table'!B41)</f>
        <v/>
      </c>
      <c r="C41" s="208" t="str">
        <f>IF('Data Entry Table'!C41="","",'Data Entry Table'!C41)</f>
        <v/>
      </c>
      <c r="D41" s="208" t="str">
        <f>IF('Data Entry Table'!E41="","",'Data Entry Table'!E41)</f>
        <v/>
      </c>
      <c r="E41" s="214">
        <f>IF(Table_58[[#This Row],[Contributed to Increased or Improved Services?]]="Yes",'Data Entry Table'!L41, 0)</f>
        <v>0</v>
      </c>
      <c r="F41" s="220">
        <f>IF(Table_58[[#This Row],[Contributed to Increased or Improved Services?]]="Yes","", 0)</f>
        <v>0</v>
      </c>
      <c r="G41" s="215">
        <f>'Data Entry Table'!Q41</f>
        <v>0</v>
      </c>
      <c r="H41" s="218">
        <f>IF(Table_58[[#This Row],[Contributed to Increased or Improved Services?]]="Yes", IF(Table_58[[#This Row],[Estimated Actual Expenditures for Contributing Actions 
(Input LCFF Funds)]]&gt;0, 0, ""),0)</f>
        <v>0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5.75" customHeight="1" x14ac:dyDescent="0.2">
      <c r="A42" s="36" t="str">
        <f>IF('Data Entry Table'!A42="","",'Data Entry Table'!A42)</f>
        <v/>
      </c>
      <c r="B42" s="36" t="str">
        <f>IF('Data Entry Table'!B42="","",'Data Entry Table'!B42)</f>
        <v/>
      </c>
      <c r="C42" s="208" t="str">
        <f>IF('Data Entry Table'!C42="","",'Data Entry Table'!C42)</f>
        <v/>
      </c>
      <c r="D42" s="208" t="str">
        <f>IF('Data Entry Table'!E42="","",'Data Entry Table'!E42)</f>
        <v/>
      </c>
      <c r="E42" s="214">
        <f>IF(Table_58[[#This Row],[Contributed to Increased or Improved Services?]]="Yes",'Data Entry Table'!L42, 0)</f>
        <v>0</v>
      </c>
      <c r="F42" s="220">
        <f>IF(Table_58[[#This Row],[Contributed to Increased or Improved Services?]]="Yes","", 0)</f>
        <v>0</v>
      </c>
      <c r="G42" s="215">
        <f>'Data Entry Table'!Q42</f>
        <v>0</v>
      </c>
      <c r="H42" s="218">
        <f>IF(Table_58[[#This Row],[Contributed to Increased or Improved Services?]]="Yes", IF(Table_58[[#This Row],[Estimated Actual Expenditures for Contributing Actions 
(Input LCFF Funds)]]&gt;0, 0, ""),0)</f>
        <v>0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5.75" customHeight="1" x14ac:dyDescent="0.2">
      <c r="A43" s="36" t="str">
        <f>IF('Data Entry Table'!A43="","",'Data Entry Table'!A43)</f>
        <v/>
      </c>
      <c r="B43" s="36" t="str">
        <f>IF('Data Entry Table'!B43="","",'Data Entry Table'!B43)</f>
        <v/>
      </c>
      <c r="C43" s="208" t="str">
        <f>IF('Data Entry Table'!C43="","",'Data Entry Table'!C43)</f>
        <v/>
      </c>
      <c r="D43" s="208" t="str">
        <f>IF('Data Entry Table'!E43="","",'Data Entry Table'!E43)</f>
        <v/>
      </c>
      <c r="E43" s="214">
        <f>IF(Table_58[[#This Row],[Contributed to Increased or Improved Services?]]="Yes",'Data Entry Table'!L43, 0)</f>
        <v>0</v>
      </c>
      <c r="F43" s="220">
        <f>IF(Table_58[[#This Row],[Contributed to Increased or Improved Services?]]="Yes","", 0)</f>
        <v>0</v>
      </c>
      <c r="G43" s="215">
        <f>'Data Entry Table'!Q43</f>
        <v>0</v>
      </c>
      <c r="H43" s="218">
        <f>IF(Table_58[[#This Row],[Contributed to Increased or Improved Services?]]="Yes", IF(Table_58[[#This Row],[Estimated Actual Expenditures for Contributing Actions 
(Input LCFF Funds)]]&gt;0, 0, ""),0)</f>
        <v>0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5.75" customHeight="1" x14ac:dyDescent="0.2">
      <c r="A44" s="36" t="str">
        <f>IF('Data Entry Table'!A44="","",'Data Entry Table'!A44)</f>
        <v/>
      </c>
      <c r="B44" s="36" t="str">
        <f>IF('Data Entry Table'!B44="","",'Data Entry Table'!B44)</f>
        <v/>
      </c>
      <c r="C44" s="208" t="str">
        <f>IF('Data Entry Table'!C44="","",'Data Entry Table'!C44)</f>
        <v/>
      </c>
      <c r="D44" s="208" t="str">
        <f>IF('Data Entry Table'!E44="","",'Data Entry Table'!E44)</f>
        <v/>
      </c>
      <c r="E44" s="214">
        <f>IF(Table_58[[#This Row],[Contributed to Increased or Improved Services?]]="Yes",'Data Entry Table'!L44, 0)</f>
        <v>0</v>
      </c>
      <c r="F44" s="220">
        <f>IF(Table_58[[#This Row],[Contributed to Increased or Improved Services?]]="Yes","", 0)</f>
        <v>0</v>
      </c>
      <c r="G44" s="215">
        <f>'Data Entry Table'!Q44</f>
        <v>0</v>
      </c>
      <c r="H44" s="218">
        <f>IF(Table_58[[#This Row],[Contributed to Increased or Improved Services?]]="Yes", IF(Table_58[[#This Row],[Estimated Actual Expenditures for Contributing Actions 
(Input LCFF Funds)]]&gt;0, 0, ""),0)</f>
        <v>0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5.75" customHeight="1" x14ac:dyDescent="0.2">
      <c r="A45" s="36" t="str">
        <f>IF('Data Entry Table'!A45="","",'Data Entry Table'!A45)</f>
        <v/>
      </c>
      <c r="B45" s="36" t="str">
        <f>IF('Data Entry Table'!B45="","",'Data Entry Table'!B45)</f>
        <v/>
      </c>
      <c r="C45" s="208" t="str">
        <f>IF('Data Entry Table'!C45="","",'Data Entry Table'!C45)</f>
        <v/>
      </c>
      <c r="D45" s="208" t="str">
        <f>IF('Data Entry Table'!E45="","",'Data Entry Table'!E45)</f>
        <v/>
      </c>
      <c r="E45" s="214">
        <f>IF(Table_58[[#This Row],[Contributed to Increased or Improved Services?]]="Yes",'Data Entry Table'!L45, 0)</f>
        <v>0</v>
      </c>
      <c r="F45" s="220">
        <f>IF(Table_58[[#This Row],[Contributed to Increased or Improved Services?]]="Yes","", 0)</f>
        <v>0</v>
      </c>
      <c r="G45" s="215">
        <f>'Data Entry Table'!Q45</f>
        <v>0</v>
      </c>
      <c r="H45" s="218">
        <f>IF(Table_58[[#This Row],[Contributed to Increased or Improved Services?]]="Yes", IF(Table_58[[#This Row],[Estimated Actual Expenditures for Contributing Actions 
(Input LCFF Funds)]]&gt;0, 0, ""),0)</f>
        <v>0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5.75" customHeight="1" x14ac:dyDescent="0.2">
      <c r="A46" s="36" t="str">
        <f>IF('Data Entry Table'!A46="","",'Data Entry Table'!A46)</f>
        <v/>
      </c>
      <c r="B46" s="36" t="str">
        <f>IF('Data Entry Table'!B46="","",'Data Entry Table'!B46)</f>
        <v/>
      </c>
      <c r="C46" s="208" t="str">
        <f>IF('Data Entry Table'!C46="","",'Data Entry Table'!C46)</f>
        <v/>
      </c>
      <c r="D46" s="208" t="str">
        <f>IF('Data Entry Table'!E46="","",'Data Entry Table'!E46)</f>
        <v/>
      </c>
      <c r="E46" s="214">
        <f>IF(Table_58[[#This Row],[Contributed to Increased or Improved Services?]]="Yes",'Data Entry Table'!L46, 0)</f>
        <v>0</v>
      </c>
      <c r="F46" s="220">
        <f>IF(Table_58[[#This Row],[Contributed to Increased or Improved Services?]]="Yes","", 0)</f>
        <v>0</v>
      </c>
      <c r="G46" s="215">
        <f>'Data Entry Table'!Q46</f>
        <v>0</v>
      </c>
      <c r="H46" s="218">
        <f>IF(Table_58[[#This Row],[Contributed to Increased or Improved Services?]]="Yes", IF(Table_58[[#This Row],[Estimated Actual Expenditures for Contributing Actions 
(Input LCFF Funds)]]&gt;0, 0, ""),0)</f>
        <v>0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5.75" customHeight="1" x14ac:dyDescent="0.2">
      <c r="A47" s="36" t="str">
        <f>IF('Data Entry Table'!A47="","",'Data Entry Table'!A47)</f>
        <v/>
      </c>
      <c r="B47" s="36" t="str">
        <f>IF('Data Entry Table'!B47="","",'Data Entry Table'!B47)</f>
        <v/>
      </c>
      <c r="C47" s="208" t="str">
        <f>IF('Data Entry Table'!C47="","",'Data Entry Table'!C47)</f>
        <v/>
      </c>
      <c r="D47" s="208" t="str">
        <f>IF('Data Entry Table'!E47="","",'Data Entry Table'!E47)</f>
        <v/>
      </c>
      <c r="E47" s="214">
        <f>IF(Table_58[[#This Row],[Contributed to Increased or Improved Services?]]="Yes",'Data Entry Table'!L47, 0)</f>
        <v>0</v>
      </c>
      <c r="F47" s="220">
        <f>IF(Table_58[[#This Row],[Contributed to Increased or Improved Services?]]="Yes","", 0)</f>
        <v>0</v>
      </c>
      <c r="G47" s="215">
        <f>'Data Entry Table'!Q47</f>
        <v>0</v>
      </c>
      <c r="H47" s="218">
        <f>IF(Table_58[[#This Row],[Contributed to Increased or Improved Services?]]="Yes", IF(Table_58[[#This Row],[Estimated Actual Expenditures for Contributing Actions 
(Input LCFF Funds)]]&gt;0, 0, ""),0)</f>
        <v>0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5.75" customHeight="1" x14ac:dyDescent="0.2">
      <c r="A48" s="36" t="str">
        <f>IF('Data Entry Table'!A48="","",'Data Entry Table'!A48)</f>
        <v/>
      </c>
      <c r="B48" s="36" t="str">
        <f>IF('Data Entry Table'!B48="","",'Data Entry Table'!B48)</f>
        <v/>
      </c>
      <c r="C48" s="208" t="str">
        <f>IF('Data Entry Table'!C48="","",'Data Entry Table'!C48)</f>
        <v/>
      </c>
      <c r="D48" s="208" t="str">
        <f>IF('Data Entry Table'!E48="","",'Data Entry Table'!E48)</f>
        <v/>
      </c>
      <c r="E48" s="214">
        <f>IF(Table_58[[#This Row],[Contributed to Increased or Improved Services?]]="Yes",'Data Entry Table'!L48, 0)</f>
        <v>0</v>
      </c>
      <c r="F48" s="220">
        <f>IF(Table_58[[#This Row],[Contributed to Increased or Improved Services?]]="Yes","", 0)</f>
        <v>0</v>
      </c>
      <c r="G48" s="215">
        <f>'Data Entry Table'!Q48</f>
        <v>0</v>
      </c>
      <c r="H48" s="218">
        <f>IF(Table_58[[#This Row],[Contributed to Increased or Improved Services?]]="Yes", IF(Table_58[[#This Row],[Estimated Actual Expenditures for Contributing Actions 
(Input LCFF Funds)]]&gt;0, 0, ""),0)</f>
        <v>0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5.75" customHeight="1" x14ac:dyDescent="0.2">
      <c r="A49" s="36" t="str">
        <f>IF('Data Entry Table'!A49="","",'Data Entry Table'!A49)</f>
        <v/>
      </c>
      <c r="B49" s="36" t="str">
        <f>IF('Data Entry Table'!B49="","",'Data Entry Table'!B49)</f>
        <v/>
      </c>
      <c r="C49" s="208" t="str">
        <f>IF('Data Entry Table'!C49="","",'Data Entry Table'!C49)</f>
        <v/>
      </c>
      <c r="D49" s="208" t="str">
        <f>IF('Data Entry Table'!E49="","",'Data Entry Table'!E49)</f>
        <v/>
      </c>
      <c r="E49" s="214">
        <f>IF(Table_58[[#This Row],[Contributed to Increased or Improved Services?]]="Yes",'Data Entry Table'!L49, 0)</f>
        <v>0</v>
      </c>
      <c r="F49" s="220">
        <f>IF(Table_58[[#This Row],[Contributed to Increased or Improved Services?]]="Yes","", 0)</f>
        <v>0</v>
      </c>
      <c r="G49" s="215">
        <f>'Data Entry Table'!Q49</f>
        <v>0</v>
      </c>
      <c r="H49" s="218">
        <f>IF(Table_58[[#This Row],[Contributed to Increased or Improved Services?]]="Yes", IF(Table_58[[#This Row],[Estimated Actual Expenditures for Contributing Actions 
(Input LCFF Funds)]]&gt;0, 0, ""),0)</f>
        <v>0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5.75" customHeight="1" x14ac:dyDescent="0.2">
      <c r="A50" s="36" t="str">
        <f>IF('Data Entry Table'!A50="","",'Data Entry Table'!A50)</f>
        <v/>
      </c>
      <c r="B50" s="36" t="str">
        <f>IF('Data Entry Table'!B50="","",'Data Entry Table'!B50)</f>
        <v/>
      </c>
      <c r="C50" s="208" t="str">
        <f>IF('Data Entry Table'!C50="","",'Data Entry Table'!C50)</f>
        <v/>
      </c>
      <c r="D50" s="208" t="str">
        <f>IF('Data Entry Table'!E50="","",'Data Entry Table'!E50)</f>
        <v/>
      </c>
      <c r="E50" s="214">
        <f>IF(Table_58[[#This Row],[Contributed to Increased or Improved Services?]]="Yes",'Data Entry Table'!L50, 0)</f>
        <v>0</v>
      </c>
      <c r="F50" s="220">
        <f>IF(Table_58[[#This Row],[Contributed to Increased or Improved Services?]]="Yes","", 0)</f>
        <v>0</v>
      </c>
      <c r="G50" s="215">
        <f>'Data Entry Table'!Q50</f>
        <v>0</v>
      </c>
      <c r="H50" s="218">
        <f>IF(Table_58[[#This Row],[Contributed to Increased or Improved Services?]]="Yes", IF(Table_58[[#This Row],[Estimated Actual Expenditures for Contributing Actions 
(Input LCFF Funds)]]&gt;0, 0, ""),0)</f>
        <v>0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5.75" customHeight="1" x14ac:dyDescent="0.2">
      <c r="A51" s="36" t="str">
        <f>IF('Data Entry Table'!A51="","",'Data Entry Table'!A51)</f>
        <v/>
      </c>
      <c r="B51" s="36" t="str">
        <f>IF('Data Entry Table'!B51="","",'Data Entry Table'!B51)</f>
        <v/>
      </c>
      <c r="C51" s="208" t="str">
        <f>IF('Data Entry Table'!C51="","",'Data Entry Table'!C51)</f>
        <v/>
      </c>
      <c r="D51" s="208" t="str">
        <f>IF('Data Entry Table'!E51="","",'Data Entry Table'!E51)</f>
        <v/>
      </c>
      <c r="E51" s="214">
        <f>IF(Table_58[[#This Row],[Contributed to Increased or Improved Services?]]="Yes",'Data Entry Table'!L51, 0)</f>
        <v>0</v>
      </c>
      <c r="F51" s="220">
        <f>IF(Table_58[[#This Row],[Contributed to Increased or Improved Services?]]="Yes","", 0)</f>
        <v>0</v>
      </c>
      <c r="G51" s="215">
        <f>'Data Entry Table'!Q51</f>
        <v>0</v>
      </c>
      <c r="H51" s="218">
        <f>IF(Table_58[[#This Row],[Contributed to Increased or Improved Services?]]="Yes", IF(Table_58[[#This Row],[Estimated Actual Expenditures for Contributing Actions 
(Input LCFF Funds)]]&gt;0, 0, ""),0)</f>
        <v>0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5.75" customHeight="1" x14ac:dyDescent="0.2">
      <c r="A52" s="36" t="str">
        <f>IF('Data Entry Table'!A52="","",'Data Entry Table'!A52)</f>
        <v/>
      </c>
      <c r="B52" s="36" t="str">
        <f>IF('Data Entry Table'!B52="","",'Data Entry Table'!B52)</f>
        <v/>
      </c>
      <c r="C52" s="208" t="str">
        <f>IF('Data Entry Table'!C52="","",'Data Entry Table'!C52)</f>
        <v/>
      </c>
      <c r="D52" s="208" t="str">
        <f>IF('Data Entry Table'!E52="","",'Data Entry Table'!E52)</f>
        <v/>
      </c>
      <c r="E52" s="214">
        <f>IF(Table_58[[#This Row],[Contributed to Increased or Improved Services?]]="Yes",'Data Entry Table'!L52, 0)</f>
        <v>0</v>
      </c>
      <c r="F52" s="220">
        <f>IF(Table_58[[#This Row],[Contributed to Increased or Improved Services?]]="Yes","", 0)</f>
        <v>0</v>
      </c>
      <c r="G52" s="215">
        <f>'Data Entry Table'!Q52</f>
        <v>0</v>
      </c>
      <c r="H52" s="218">
        <f>IF(Table_58[[#This Row],[Contributed to Increased or Improved Services?]]="Yes", IF(Table_58[[#This Row],[Estimated Actual Expenditures for Contributing Actions 
(Input LCFF Funds)]]&gt;0, 0, ""),0)</f>
        <v>0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5.75" customHeight="1" x14ac:dyDescent="0.2">
      <c r="A53" s="36" t="str">
        <f>IF('Data Entry Table'!A53="","",'Data Entry Table'!A53)</f>
        <v/>
      </c>
      <c r="B53" s="36" t="str">
        <f>IF('Data Entry Table'!B53="","",'Data Entry Table'!B53)</f>
        <v/>
      </c>
      <c r="C53" s="208" t="str">
        <f>IF('Data Entry Table'!C53="","",'Data Entry Table'!C53)</f>
        <v/>
      </c>
      <c r="D53" s="208" t="str">
        <f>IF('Data Entry Table'!E53="","",'Data Entry Table'!E53)</f>
        <v/>
      </c>
      <c r="E53" s="214">
        <f>IF(Table_58[[#This Row],[Contributed to Increased or Improved Services?]]="Yes",'Data Entry Table'!L53, 0)</f>
        <v>0</v>
      </c>
      <c r="F53" s="220">
        <f>IF(Table_58[[#This Row],[Contributed to Increased or Improved Services?]]="Yes","", 0)</f>
        <v>0</v>
      </c>
      <c r="G53" s="215">
        <f>'Data Entry Table'!Q53</f>
        <v>0</v>
      </c>
      <c r="H53" s="218">
        <f>IF(Table_58[[#This Row],[Contributed to Increased or Improved Services?]]="Yes", IF(Table_58[[#This Row],[Estimated Actual Expenditures for Contributing Actions 
(Input LCFF Funds)]]&gt;0, 0, ""),0)</f>
        <v>0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5.75" customHeight="1" x14ac:dyDescent="0.2">
      <c r="A54" s="36" t="str">
        <f>IF('Data Entry Table'!A54="","",'Data Entry Table'!A54)</f>
        <v/>
      </c>
      <c r="B54" s="36" t="str">
        <f>IF('Data Entry Table'!B54="","",'Data Entry Table'!B54)</f>
        <v/>
      </c>
      <c r="C54" s="208" t="str">
        <f>IF('Data Entry Table'!C54="","",'Data Entry Table'!C54)</f>
        <v/>
      </c>
      <c r="D54" s="208" t="str">
        <f>IF('Data Entry Table'!E54="","",'Data Entry Table'!E54)</f>
        <v/>
      </c>
      <c r="E54" s="214">
        <f>IF(Table_58[[#This Row],[Contributed to Increased or Improved Services?]]="Yes",'Data Entry Table'!L54, 0)</f>
        <v>0</v>
      </c>
      <c r="F54" s="220">
        <f>IF(Table_58[[#This Row],[Contributed to Increased or Improved Services?]]="Yes","", 0)</f>
        <v>0</v>
      </c>
      <c r="G54" s="215">
        <f>'Data Entry Table'!Q54</f>
        <v>0</v>
      </c>
      <c r="H54" s="218">
        <f>IF(Table_58[[#This Row],[Contributed to Increased or Improved Services?]]="Yes", IF(Table_58[[#This Row],[Estimated Actual Expenditures for Contributing Actions 
(Input LCFF Funds)]]&gt;0, 0, ""),0)</f>
        <v>0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5.75" customHeight="1" x14ac:dyDescent="0.2">
      <c r="A55" s="36" t="str">
        <f>IF('Data Entry Table'!A55="","",'Data Entry Table'!A55)</f>
        <v/>
      </c>
      <c r="B55" s="36" t="str">
        <f>IF('Data Entry Table'!B55="","",'Data Entry Table'!B55)</f>
        <v/>
      </c>
      <c r="C55" s="208" t="str">
        <f>IF('Data Entry Table'!C55="","",'Data Entry Table'!C55)</f>
        <v/>
      </c>
      <c r="D55" s="208" t="str">
        <f>IF('Data Entry Table'!E55="","",'Data Entry Table'!E55)</f>
        <v/>
      </c>
      <c r="E55" s="214">
        <f>IF(Table_58[[#This Row],[Contributed to Increased or Improved Services?]]="Yes",'Data Entry Table'!L55, 0)</f>
        <v>0</v>
      </c>
      <c r="F55" s="220">
        <f>IF(Table_58[[#This Row],[Contributed to Increased or Improved Services?]]="Yes","", 0)</f>
        <v>0</v>
      </c>
      <c r="G55" s="215">
        <f>'Data Entry Table'!Q55</f>
        <v>0</v>
      </c>
      <c r="H55" s="218">
        <f>IF(Table_58[[#This Row],[Contributed to Increased or Improved Services?]]="Yes", IF(Table_58[[#This Row],[Estimated Actual Expenditures for Contributing Actions 
(Input LCFF Funds)]]&gt;0, 0, ""),0)</f>
        <v>0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5.75" customHeight="1" x14ac:dyDescent="0.2">
      <c r="A56" s="36" t="str">
        <f>IF('Data Entry Table'!A56="","",'Data Entry Table'!A56)</f>
        <v/>
      </c>
      <c r="B56" s="36" t="str">
        <f>IF('Data Entry Table'!B56="","",'Data Entry Table'!B56)</f>
        <v/>
      </c>
      <c r="C56" s="208" t="str">
        <f>IF('Data Entry Table'!C56="","",'Data Entry Table'!C56)</f>
        <v/>
      </c>
      <c r="D56" s="208" t="str">
        <f>IF('Data Entry Table'!E56="","",'Data Entry Table'!E56)</f>
        <v/>
      </c>
      <c r="E56" s="214">
        <f>IF(Table_58[[#This Row],[Contributed to Increased or Improved Services?]]="Yes",'Data Entry Table'!L56, 0)</f>
        <v>0</v>
      </c>
      <c r="F56" s="220">
        <f>IF(Table_58[[#This Row],[Contributed to Increased or Improved Services?]]="Yes","", 0)</f>
        <v>0</v>
      </c>
      <c r="G56" s="215">
        <f>'Data Entry Table'!Q56</f>
        <v>0</v>
      </c>
      <c r="H56" s="218">
        <f>IF(Table_58[[#This Row],[Contributed to Increased or Improved Services?]]="Yes", IF(Table_58[[#This Row],[Estimated Actual Expenditures for Contributing Actions 
(Input LCFF Funds)]]&gt;0, 0, ""),0)</f>
        <v>0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5.75" customHeight="1" x14ac:dyDescent="0.2">
      <c r="A57" s="36" t="str">
        <f>IF('Data Entry Table'!A57="","",'Data Entry Table'!A57)</f>
        <v/>
      </c>
      <c r="B57" s="36" t="str">
        <f>IF('Data Entry Table'!B57="","",'Data Entry Table'!B57)</f>
        <v/>
      </c>
      <c r="C57" s="208" t="str">
        <f>IF('Data Entry Table'!C57="","",'Data Entry Table'!C57)</f>
        <v/>
      </c>
      <c r="D57" s="208" t="str">
        <f>IF('Data Entry Table'!E57="","",'Data Entry Table'!E57)</f>
        <v/>
      </c>
      <c r="E57" s="214">
        <f>IF(Table_58[[#This Row],[Contributed to Increased or Improved Services?]]="Yes",'Data Entry Table'!L57, 0)</f>
        <v>0</v>
      </c>
      <c r="F57" s="220">
        <f>IF(Table_58[[#This Row],[Contributed to Increased or Improved Services?]]="Yes","", 0)</f>
        <v>0</v>
      </c>
      <c r="G57" s="215">
        <f>'Data Entry Table'!Q57</f>
        <v>0</v>
      </c>
      <c r="H57" s="218">
        <f>IF(Table_58[[#This Row],[Contributed to Increased or Improved Services?]]="Yes", IF(Table_58[[#This Row],[Estimated Actual Expenditures for Contributing Actions 
(Input LCFF Funds)]]&gt;0, 0, ""),0)</f>
        <v>0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5.75" customHeight="1" x14ac:dyDescent="0.2">
      <c r="A58" s="36" t="str">
        <f>IF('Data Entry Table'!A58="","",'Data Entry Table'!A58)</f>
        <v/>
      </c>
      <c r="B58" s="36" t="str">
        <f>IF('Data Entry Table'!B58="","",'Data Entry Table'!B58)</f>
        <v/>
      </c>
      <c r="C58" s="208" t="str">
        <f>IF('Data Entry Table'!C58="","",'Data Entry Table'!C58)</f>
        <v/>
      </c>
      <c r="D58" s="208" t="str">
        <f>IF('Data Entry Table'!E58="","",'Data Entry Table'!E58)</f>
        <v/>
      </c>
      <c r="E58" s="214">
        <f>IF(Table_58[[#This Row],[Contributed to Increased or Improved Services?]]="Yes",'Data Entry Table'!L58, 0)</f>
        <v>0</v>
      </c>
      <c r="F58" s="220">
        <f>IF(Table_58[[#This Row],[Contributed to Increased or Improved Services?]]="Yes","", 0)</f>
        <v>0</v>
      </c>
      <c r="G58" s="215">
        <f>'Data Entry Table'!Q58</f>
        <v>0</v>
      </c>
      <c r="H58" s="218">
        <f>IF(Table_58[[#This Row],[Contributed to Increased or Improved Services?]]="Yes", IF(Table_58[[#This Row],[Estimated Actual Expenditures for Contributing Actions 
(Input LCFF Funds)]]&gt;0, 0, ""),0)</f>
        <v>0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5.75" customHeight="1" x14ac:dyDescent="0.2">
      <c r="A59" s="36" t="str">
        <f>IF('Data Entry Table'!A59="","",'Data Entry Table'!A59)</f>
        <v/>
      </c>
      <c r="B59" s="36" t="str">
        <f>IF('Data Entry Table'!B59="","",'Data Entry Table'!B59)</f>
        <v/>
      </c>
      <c r="C59" s="208" t="str">
        <f>IF('Data Entry Table'!C59="","",'Data Entry Table'!C59)</f>
        <v/>
      </c>
      <c r="D59" s="208" t="str">
        <f>IF('Data Entry Table'!E59="","",'Data Entry Table'!E59)</f>
        <v/>
      </c>
      <c r="E59" s="214">
        <f>IF(Table_58[[#This Row],[Contributed to Increased or Improved Services?]]="Yes",'Data Entry Table'!L59, 0)</f>
        <v>0</v>
      </c>
      <c r="F59" s="220">
        <f>IF(Table_58[[#This Row],[Contributed to Increased or Improved Services?]]="Yes","", 0)</f>
        <v>0</v>
      </c>
      <c r="G59" s="215">
        <f>'Data Entry Table'!Q59</f>
        <v>0</v>
      </c>
      <c r="H59" s="218">
        <f>IF(Table_58[[#This Row],[Contributed to Increased or Improved Services?]]="Yes", IF(Table_58[[#This Row],[Estimated Actual Expenditures for Contributing Actions 
(Input LCFF Funds)]]&gt;0, 0, ""),0)</f>
        <v>0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5.75" customHeight="1" x14ac:dyDescent="0.2">
      <c r="A60" s="36" t="str">
        <f>IF('Data Entry Table'!A60="","",'Data Entry Table'!A60)</f>
        <v/>
      </c>
      <c r="B60" s="36" t="str">
        <f>IF('Data Entry Table'!B60="","",'Data Entry Table'!B60)</f>
        <v/>
      </c>
      <c r="C60" s="208" t="str">
        <f>IF('Data Entry Table'!C60="","",'Data Entry Table'!C60)</f>
        <v/>
      </c>
      <c r="D60" s="208" t="str">
        <f>IF('Data Entry Table'!E60="","",'Data Entry Table'!E60)</f>
        <v/>
      </c>
      <c r="E60" s="214">
        <f>IF(Table_58[[#This Row],[Contributed to Increased or Improved Services?]]="Yes",'Data Entry Table'!L60, 0)</f>
        <v>0</v>
      </c>
      <c r="F60" s="220">
        <f>IF(Table_58[[#This Row],[Contributed to Increased or Improved Services?]]="Yes","", 0)</f>
        <v>0</v>
      </c>
      <c r="G60" s="215">
        <f>'Data Entry Table'!Q60</f>
        <v>0</v>
      </c>
      <c r="H60" s="218">
        <f>IF(Table_58[[#This Row],[Contributed to Increased or Improved Services?]]="Yes", IF(Table_58[[#This Row],[Estimated Actual Expenditures for Contributing Actions 
(Input LCFF Funds)]]&gt;0, 0, ""),0)</f>
        <v>0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5.75" customHeight="1" x14ac:dyDescent="0.2">
      <c r="A61" s="36" t="str">
        <f>IF('Data Entry Table'!A61="","",'Data Entry Table'!A61)</f>
        <v/>
      </c>
      <c r="B61" s="36" t="str">
        <f>IF('Data Entry Table'!B61="","",'Data Entry Table'!B61)</f>
        <v/>
      </c>
      <c r="C61" s="208" t="str">
        <f>IF('Data Entry Table'!C61="","",'Data Entry Table'!C61)</f>
        <v/>
      </c>
      <c r="D61" s="208" t="str">
        <f>IF('Data Entry Table'!E61="","",'Data Entry Table'!E61)</f>
        <v/>
      </c>
      <c r="E61" s="214">
        <f>IF(Table_58[[#This Row],[Contributed to Increased or Improved Services?]]="Yes",'Data Entry Table'!L61, 0)</f>
        <v>0</v>
      </c>
      <c r="F61" s="220">
        <f>IF(Table_58[[#This Row],[Contributed to Increased or Improved Services?]]="Yes","", 0)</f>
        <v>0</v>
      </c>
      <c r="G61" s="215">
        <f>'Data Entry Table'!Q61</f>
        <v>0</v>
      </c>
      <c r="H61" s="218">
        <f>IF(Table_58[[#This Row],[Contributed to Increased or Improved Services?]]="Yes", IF(Table_58[[#This Row],[Estimated Actual Expenditures for Contributing Actions 
(Input LCFF Funds)]]&gt;0, 0, ""),0)</f>
        <v>0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5.75" customHeight="1" x14ac:dyDescent="0.2">
      <c r="A62" s="36" t="str">
        <f>IF('Data Entry Table'!A62="","",'Data Entry Table'!A62)</f>
        <v/>
      </c>
      <c r="B62" s="36" t="str">
        <f>IF('Data Entry Table'!B62="","",'Data Entry Table'!B62)</f>
        <v/>
      </c>
      <c r="C62" s="208" t="str">
        <f>IF('Data Entry Table'!C62="","",'Data Entry Table'!C62)</f>
        <v/>
      </c>
      <c r="D62" s="208" t="str">
        <f>IF('Data Entry Table'!E62="","",'Data Entry Table'!E62)</f>
        <v/>
      </c>
      <c r="E62" s="214">
        <f>IF(Table_58[[#This Row],[Contributed to Increased or Improved Services?]]="Yes",'Data Entry Table'!L62, 0)</f>
        <v>0</v>
      </c>
      <c r="F62" s="220">
        <f>IF(Table_58[[#This Row],[Contributed to Increased or Improved Services?]]="Yes","", 0)</f>
        <v>0</v>
      </c>
      <c r="G62" s="215">
        <f>'Data Entry Table'!Q62</f>
        <v>0</v>
      </c>
      <c r="H62" s="218">
        <f>IF(Table_58[[#This Row],[Contributed to Increased or Improved Services?]]="Yes", IF(Table_58[[#This Row],[Estimated Actual Expenditures for Contributing Actions 
(Input LCFF Funds)]]&gt;0, 0, ""),0)</f>
        <v>0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5.75" customHeight="1" x14ac:dyDescent="0.2">
      <c r="A63" s="36" t="str">
        <f>IF('Data Entry Table'!A63="","",'Data Entry Table'!A63)</f>
        <v/>
      </c>
      <c r="B63" s="36" t="str">
        <f>IF('Data Entry Table'!B63="","",'Data Entry Table'!B63)</f>
        <v/>
      </c>
      <c r="C63" s="208" t="str">
        <f>IF('Data Entry Table'!C63="","",'Data Entry Table'!C63)</f>
        <v/>
      </c>
      <c r="D63" s="208" t="str">
        <f>IF('Data Entry Table'!E63="","",'Data Entry Table'!E63)</f>
        <v/>
      </c>
      <c r="E63" s="214">
        <f>IF(Table_58[[#This Row],[Contributed to Increased or Improved Services?]]="Yes",'Data Entry Table'!L63, 0)</f>
        <v>0</v>
      </c>
      <c r="F63" s="220">
        <f>IF(Table_58[[#This Row],[Contributed to Increased or Improved Services?]]="Yes","", 0)</f>
        <v>0</v>
      </c>
      <c r="G63" s="215">
        <f>'Data Entry Table'!Q63</f>
        <v>0</v>
      </c>
      <c r="H63" s="218">
        <f>IF(Table_58[[#This Row],[Contributed to Increased or Improved Services?]]="Yes", IF(Table_58[[#This Row],[Estimated Actual Expenditures for Contributing Actions 
(Input LCFF Funds)]]&gt;0, 0, ""),0)</f>
        <v>0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5.75" customHeight="1" x14ac:dyDescent="0.2">
      <c r="A64" s="36" t="str">
        <f>IF('Data Entry Table'!A64="","",'Data Entry Table'!A64)</f>
        <v/>
      </c>
      <c r="B64" s="36" t="str">
        <f>IF('Data Entry Table'!B64="","",'Data Entry Table'!B64)</f>
        <v/>
      </c>
      <c r="C64" s="208" t="str">
        <f>IF('Data Entry Table'!C64="","",'Data Entry Table'!C64)</f>
        <v/>
      </c>
      <c r="D64" s="208" t="str">
        <f>IF('Data Entry Table'!E64="","",'Data Entry Table'!E64)</f>
        <v/>
      </c>
      <c r="E64" s="214">
        <f>IF(Table_58[[#This Row],[Contributed to Increased or Improved Services?]]="Yes",'Data Entry Table'!L64, 0)</f>
        <v>0</v>
      </c>
      <c r="F64" s="220">
        <f>IF(Table_58[[#This Row],[Contributed to Increased or Improved Services?]]="Yes","", 0)</f>
        <v>0</v>
      </c>
      <c r="G64" s="215">
        <f>'Data Entry Table'!Q64</f>
        <v>0</v>
      </c>
      <c r="H64" s="218">
        <f>IF(Table_58[[#This Row],[Contributed to Increased or Improved Services?]]="Yes", IF(Table_58[[#This Row],[Estimated Actual Expenditures for Contributing Actions 
(Input LCFF Funds)]]&gt;0, 0, ""),0)</f>
        <v>0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5.75" customHeight="1" x14ac:dyDescent="0.2">
      <c r="A65" s="36" t="str">
        <f>IF('Data Entry Table'!A65="","",'Data Entry Table'!A65)</f>
        <v/>
      </c>
      <c r="B65" s="36" t="str">
        <f>IF('Data Entry Table'!B65="","",'Data Entry Table'!B65)</f>
        <v/>
      </c>
      <c r="C65" s="208" t="str">
        <f>IF('Data Entry Table'!C65="","",'Data Entry Table'!C65)</f>
        <v/>
      </c>
      <c r="D65" s="208" t="str">
        <f>IF('Data Entry Table'!E65="","",'Data Entry Table'!E65)</f>
        <v/>
      </c>
      <c r="E65" s="214">
        <f>IF(Table_58[[#This Row],[Contributed to Increased or Improved Services?]]="Yes",'Data Entry Table'!L65, 0)</f>
        <v>0</v>
      </c>
      <c r="F65" s="220">
        <f>IF(Table_58[[#This Row],[Contributed to Increased or Improved Services?]]="Yes","", 0)</f>
        <v>0</v>
      </c>
      <c r="G65" s="215">
        <f>'Data Entry Table'!Q65</f>
        <v>0</v>
      </c>
      <c r="H65" s="218">
        <f>IF(Table_58[[#This Row],[Contributed to Increased or Improved Services?]]="Yes", IF(Table_58[[#This Row],[Estimated Actual Expenditures for Contributing Actions 
(Input LCFF Funds)]]&gt;0, 0, ""),0)</f>
        <v>0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5.75" customHeight="1" x14ac:dyDescent="0.2">
      <c r="A66" s="36" t="str">
        <f>IF('Data Entry Table'!A66="","",'Data Entry Table'!A66)</f>
        <v/>
      </c>
      <c r="B66" s="36" t="str">
        <f>IF('Data Entry Table'!B66="","",'Data Entry Table'!B66)</f>
        <v/>
      </c>
      <c r="C66" s="208" t="str">
        <f>IF('Data Entry Table'!C66="","",'Data Entry Table'!C66)</f>
        <v/>
      </c>
      <c r="D66" s="208" t="str">
        <f>IF('Data Entry Table'!E66="","",'Data Entry Table'!E66)</f>
        <v/>
      </c>
      <c r="E66" s="214">
        <f>IF(Table_58[[#This Row],[Contributed to Increased or Improved Services?]]="Yes",'Data Entry Table'!L66, 0)</f>
        <v>0</v>
      </c>
      <c r="F66" s="220">
        <f>IF(Table_58[[#This Row],[Contributed to Increased or Improved Services?]]="Yes","", 0)</f>
        <v>0</v>
      </c>
      <c r="G66" s="215">
        <f>'Data Entry Table'!Q66</f>
        <v>0</v>
      </c>
      <c r="H66" s="218">
        <f>IF(Table_58[[#This Row],[Contributed to Increased or Improved Services?]]="Yes", IF(Table_58[[#This Row],[Estimated Actual Expenditures for Contributing Actions 
(Input LCFF Funds)]]&gt;0, 0, ""),0)</f>
        <v>0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5.75" customHeight="1" x14ac:dyDescent="0.2">
      <c r="A67" s="36" t="str">
        <f>IF('Data Entry Table'!A67="","",'Data Entry Table'!A67)</f>
        <v/>
      </c>
      <c r="B67" s="36" t="str">
        <f>IF('Data Entry Table'!B67="","",'Data Entry Table'!B67)</f>
        <v/>
      </c>
      <c r="C67" s="208" t="str">
        <f>IF('Data Entry Table'!C67="","",'Data Entry Table'!C67)</f>
        <v/>
      </c>
      <c r="D67" s="208" t="str">
        <f>IF('Data Entry Table'!E67="","",'Data Entry Table'!E67)</f>
        <v/>
      </c>
      <c r="E67" s="214">
        <f>IF(Table_58[[#This Row],[Contributed to Increased or Improved Services?]]="Yes",'Data Entry Table'!L67, 0)</f>
        <v>0</v>
      </c>
      <c r="F67" s="220">
        <f>IF(Table_58[[#This Row],[Contributed to Increased or Improved Services?]]="Yes","", 0)</f>
        <v>0</v>
      </c>
      <c r="G67" s="215">
        <f>'Data Entry Table'!Q67</f>
        <v>0</v>
      </c>
      <c r="H67" s="218">
        <f>IF(Table_58[[#This Row],[Contributed to Increased or Improved Services?]]="Yes", IF(Table_58[[#This Row],[Estimated Actual Expenditures for Contributing Actions 
(Input LCFF Funds)]]&gt;0, 0, ""),0)</f>
        <v>0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5.75" customHeight="1" x14ac:dyDescent="0.2">
      <c r="A68" s="36" t="str">
        <f>IF('Data Entry Table'!A68="","",'Data Entry Table'!A68)</f>
        <v/>
      </c>
      <c r="B68" s="36" t="str">
        <f>IF('Data Entry Table'!B68="","",'Data Entry Table'!B68)</f>
        <v/>
      </c>
      <c r="C68" s="208" t="str">
        <f>IF('Data Entry Table'!C68="","",'Data Entry Table'!C68)</f>
        <v/>
      </c>
      <c r="D68" s="208" t="str">
        <f>IF('Data Entry Table'!E68="","",'Data Entry Table'!E68)</f>
        <v/>
      </c>
      <c r="E68" s="214">
        <f>IF(Table_58[[#This Row],[Contributed to Increased or Improved Services?]]="Yes",'Data Entry Table'!L68, 0)</f>
        <v>0</v>
      </c>
      <c r="F68" s="220">
        <f>IF(Table_58[[#This Row],[Contributed to Increased or Improved Services?]]="Yes","", 0)</f>
        <v>0</v>
      </c>
      <c r="G68" s="215">
        <f>'Data Entry Table'!Q68</f>
        <v>0</v>
      </c>
      <c r="H68" s="218">
        <f>IF(Table_58[[#This Row],[Contributed to Increased or Improved Services?]]="Yes", IF(Table_58[[#This Row],[Estimated Actual Expenditures for Contributing Actions 
(Input LCFF Funds)]]&gt;0, 0, ""),0)</f>
        <v>0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5.75" customHeight="1" x14ac:dyDescent="0.2">
      <c r="A69" s="36" t="str">
        <f>IF('Data Entry Table'!A69="","",'Data Entry Table'!A69)</f>
        <v/>
      </c>
      <c r="B69" s="36" t="str">
        <f>IF('Data Entry Table'!B69="","",'Data Entry Table'!B69)</f>
        <v/>
      </c>
      <c r="C69" s="208" t="str">
        <f>IF('Data Entry Table'!C69="","",'Data Entry Table'!C69)</f>
        <v/>
      </c>
      <c r="D69" s="208" t="str">
        <f>IF('Data Entry Table'!E69="","",'Data Entry Table'!E69)</f>
        <v/>
      </c>
      <c r="E69" s="214">
        <f>IF(Table_58[[#This Row],[Contributed to Increased or Improved Services?]]="Yes",'Data Entry Table'!L69, 0)</f>
        <v>0</v>
      </c>
      <c r="F69" s="220">
        <f>IF(Table_58[[#This Row],[Contributed to Increased or Improved Services?]]="Yes","", 0)</f>
        <v>0</v>
      </c>
      <c r="G69" s="215">
        <f>'Data Entry Table'!Q69</f>
        <v>0</v>
      </c>
      <c r="H69" s="218">
        <f>IF(Table_58[[#This Row],[Contributed to Increased or Improved Services?]]="Yes", IF(Table_58[[#This Row],[Estimated Actual Expenditures for Contributing Actions 
(Input LCFF Funds)]]&gt;0, 0, ""),0)</f>
        <v>0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5.75" customHeight="1" x14ac:dyDescent="0.2">
      <c r="A70" s="36" t="str">
        <f>IF('Data Entry Table'!A70="","",'Data Entry Table'!A70)</f>
        <v/>
      </c>
      <c r="B70" s="36" t="str">
        <f>IF('Data Entry Table'!B70="","",'Data Entry Table'!B70)</f>
        <v/>
      </c>
      <c r="C70" s="208" t="str">
        <f>IF('Data Entry Table'!C70="","",'Data Entry Table'!C70)</f>
        <v/>
      </c>
      <c r="D70" s="208" t="str">
        <f>IF('Data Entry Table'!E70="","",'Data Entry Table'!E70)</f>
        <v/>
      </c>
      <c r="E70" s="214">
        <f>IF(Table_58[[#This Row],[Contributed to Increased or Improved Services?]]="Yes",'Data Entry Table'!L70, 0)</f>
        <v>0</v>
      </c>
      <c r="F70" s="220">
        <f>IF(Table_58[[#This Row],[Contributed to Increased or Improved Services?]]="Yes","", 0)</f>
        <v>0</v>
      </c>
      <c r="G70" s="215">
        <f>'Data Entry Table'!Q70</f>
        <v>0</v>
      </c>
      <c r="H70" s="218">
        <f>IF(Table_58[[#This Row],[Contributed to Increased or Improved Services?]]="Yes", IF(Table_58[[#This Row],[Estimated Actual Expenditures for Contributing Actions 
(Input LCFF Funds)]]&gt;0, 0, ""),0)</f>
        <v>0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5.75" customHeight="1" x14ac:dyDescent="0.2">
      <c r="A71" s="36" t="str">
        <f>IF('Data Entry Table'!A71="","",'Data Entry Table'!A71)</f>
        <v/>
      </c>
      <c r="B71" s="36" t="str">
        <f>IF('Data Entry Table'!B71="","",'Data Entry Table'!B71)</f>
        <v/>
      </c>
      <c r="C71" s="208" t="str">
        <f>IF('Data Entry Table'!C71="","",'Data Entry Table'!C71)</f>
        <v/>
      </c>
      <c r="D71" s="208" t="str">
        <f>IF('Data Entry Table'!E71="","",'Data Entry Table'!E71)</f>
        <v/>
      </c>
      <c r="E71" s="214">
        <f>IF(Table_58[[#This Row],[Contributed to Increased or Improved Services?]]="Yes",'Data Entry Table'!L71, 0)</f>
        <v>0</v>
      </c>
      <c r="F71" s="220">
        <f>IF(Table_58[[#This Row],[Contributed to Increased or Improved Services?]]="Yes","", 0)</f>
        <v>0</v>
      </c>
      <c r="G71" s="215">
        <f>'Data Entry Table'!Q71</f>
        <v>0</v>
      </c>
      <c r="H71" s="218">
        <f>IF(Table_58[[#This Row],[Contributed to Increased or Improved Services?]]="Yes", IF(Table_58[[#This Row],[Estimated Actual Expenditures for Contributing Actions 
(Input LCFF Funds)]]&gt;0, 0, ""),0)</f>
        <v>0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5.75" customHeight="1" x14ac:dyDescent="0.2">
      <c r="A72" s="36" t="str">
        <f>IF('Data Entry Table'!A72="","",'Data Entry Table'!A72)</f>
        <v/>
      </c>
      <c r="B72" s="36" t="str">
        <f>IF('Data Entry Table'!B72="","",'Data Entry Table'!B72)</f>
        <v/>
      </c>
      <c r="C72" s="208" t="str">
        <f>IF('Data Entry Table'!C72="","",'Data Entry Table'!C72)</f>
        <v/>
      </c>
      <c r="D72" s="208" t="str">
        <f>IF('Data Entry Table'!E72="","",'Data Entry Table'!E72)</f>
        <v/>
      </c>
      <c r="E72" s="214">
        <f>IF(Table_58[[#This Row],[Contributed to Increased or Improved Services?]]="Yes",'Data Entry Table'!L72, 0)</f>
        <v>0</v>
      </c>
      <c r="F72" s="220">
        <f>IF(Table_58[[#This Row],[Contributed to Increased or Improved Services?]]="Yes","", 0)</f>
        <v>0</v>
      </c>
      <c r="G72" s="215">
        <f>'Data Entry Table'!Q72</f>
        <v>0</v>
      </c>
      <c r="H72" s="218">
        <f>IF(Table_58[[#This Row],[Contributed to Increased or Improved Services?]]="Yes", IF(Table_58[[#This Row],[Estimated Actual Expenditures for Contributing Actions 
(Input LCFF Funds)]]&gt;0, 0, ""),0)</f>
        <v>0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5.75" customHeight="1" x14ac:dyDescent="0.2">
      <c r="A73" s="36" t="str">
        <f>IF('Data Entry Table'!A73="","",'Data Entry Table'!A73)</f>
        <v/>
      </c>
      <c r="B73" s="36" t="str">
        <f>IF('Data Entry Table'!B73="","",'Data Entry Table'!B73)</f>
        <v/>
      </c>
      <c r="C73" s="208" t="str">
        <f>IF('Data Entry Table'!C73="","",'Data Entry Table'!C73)</f>
        <v/>
      </c>
      <c r="D73" s="208" t="str">
        <f>IF('Data Entry Table'!E73="","",'Data Entry Table'!E73)</f>
        <v/>
      </c>
      <c r="E73" s="214">
        <f>IF(Table_58[[#This Row],[Contributed to Increased or Improved Services?]]="Yes",'Data Entry Table'!L73, 0)</f>
        <v>0</v>
      </c>
      <c r="F73" s="220">
        <f>IF(Table_58[[#This Row],[Contributed to Increased or Improved Services?]]="Yes","", 0)</f>
        <v>0</v>
      </c>
      <c r="G73" s="215">
        <f>'Data Entry Table'!Q73</f>
        <v>0</v>
      </c>
      <c r="H73" s="218">
        <f>IF(Table_58[[#This Row],[Contributed to Increased or Improved Services?]]="Yes", IF(Table_58[[#This Row],[Estimated Actual Expenditures for Contributing Actions 
(Input LCFF Funds)]]&gt;0, 0, ""),0)</f>
        <v>0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5.75" customHeight="1" x14ac:dyDescent="0.2">
      <c r="A74" s="36" t="str">
        <f>IF('Data Entry Table'!A74="","",'Data Entry Table'!A74)</f>
        <v/>
      </c>
      <c r="B74" s="36" t="str">
        <f>IF('Data Entry Table'!B74="","",'Data Entry Table'!B74)</f>
        <v/>
      </c>
      <c r="C74" s="208" t="str">
        <f>IF('Data Entry Table'!C74="","",'Data Entry Table'!C74)</f>
        <v/>
      </c>
      <c r="D74" s="208" t="str">
        <f>IF('Data Entry Table'!E74="","",'Data Entry Table'!E74)</f>
        <v/>
      </c>
      <c r="E74" s="214">
        <f>IF(Table_58[[#This Row],[Contributed to Increased or Improved Services?]]="Yes",'Data Entry Table'!L74, 0)</f>
        <v>0</v>
      </c>
      <c r="F74" s="220">
        <f>IF(Table_58[[#This Row],[Contributed to Increased or Improved Services?]]="Yes","", 0)</f>
        <v>0</v>
      </c>
      <c r="G74" s="215">
        <f>'Data Entry Table'!Q74</f>
        <v>0</v>
      </c>
      <c r="H74" s="218">
        <f>IF(Table_58[[#This Row],[Contributed to Increased or Improved Services?]]="Yes", IF(Table_58[[#This Row],[Estimated Actual Expenditures for Contributing Actions 
(Input LCFF Funds)]]&gt;0, 0, ""),0)</f>
        <v>0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5.75" customHeight="1" x14ac:dyDescent="0.2">
      <c r="A75" s="36" t="str">
        <f>IF('Data Entry Table'!A75="","",'Data Entry Table'!A75)</f>
        <v/>
      </c>
      <c r="B75" s="36" t="str">
        <f>IF('Data Entry Table'!B75="","",'Data Entry Table'!B75)</f>
        <v/>
      </c>
      <c r="C75" s="208" t="str">
        <f>IF('Data Entry Table'!C75="","",'Data Entry Table'!C75)</f>
        <v/>
      </c>
      <c r="D75" s="208" t="str">
        <f>IF('Data Entry Table'!E75="","",'Data Entry Table'!E75)</f>
        <v/>
      </c>
      <c r="E75" s="214">
        <f>IF(Table_58[[#This Row],[Contributed to Increased or Improved Services?]]="Yes",'Data Entry Table'!L75, 0)</f>
        <v>0</v>
      </c>
      <c r="F75" s="220">
        <f>IF(Table_58[[#This Row],[Contributed to Increased or Improved Services?]]="Yes","", 0)</f>
        <v>0</v>
      </c>
      <c r="G75" s="215">
        <f>'Data Entry Table'!Q75</f>
        <v>0</v>
      </c>
      <c r="H75" s="218">
        <f>IF(Table_58[[#This Row],[Contributed to Increased or Improved Services?]]="Yes", IF(Table_58[[#This Row],[Estimated Actual Expenditures for Contributing Actions 
(Input LCFF Funds)]]&gt;0, 0, ""),0)</f>
        <v>0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5.75" customHeight="1" x14ac:dyDescent="0.2">
      <c r="A76" s="36" t="str">
        <f>IF('Data Entry Table'!A76="","",'Data Entry Table'!A76)</f>
        <v/>
      </c>
      <c r="B76" s="36" t="str">
        <f>IF('Data Entry Table'!B76="","",'Data Entry Table'!B76)</f>
        <v/>
      </c>
      <c r="C76" s="208" t="str">
        <f>IF('Data Entry Table'!C76="","",'Data Entry Table'!C76)</f>
        <v/>
      </c>
      <c r="D76" s="208" t="str">
        <f>IF('Data Entry Table'!E76="","",'Data Entry Table'!E76)</f>
        <v/>
      </c>
      <c r="E76" s="214">
        <f>IF(Table_58[[#This Row],[Contributed to Increased or Improved Services?]]="Yes",'Data Entry Table'!L76, 0)</f>
        <v>0</v>
      </c>
      <c r="F76" s="220">
        <f>IF(Table_58[[#This Row],[Contributed to Increased or Improved Services?]]="Yes","", 0)</f>
        <v>0</v>
      </c>
      <c r="G76" s="215">
        <f>'Data Entry Table'!Q76</f>
        <v>0</v>
      </c>
      <c r="H76" s="218">
        <f>IF(Table_58[[#This Row],[Contributed to Increased or Improved Services?]]="Yes", IF(Table_58[[#This Row],[Estimated Actual Expenditures for Contributing Actions 
(Input LCFF Funds)]]&gt;0, 0, ""),0)</f>
        <v>0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5.75" customHeight="1" x14ac:dyDescent="0.2">
      <c r="A77" s="36" t="str">
        <f>IF('Data Entry Table'!A77="","",'Data Entry Table'!A77)</f>
        <v/>
      </c>
      <c r="B77" s="36" t="str">
        <f>IF('Data Entry Table'!B77="","",'Data Entry Table'!B77)</f>
        <v/>
      </c>
      <c r="C77" s="208" t="str">
        <f>IF('Data Entry Table'!C77="","",'Data Entry Table'!C77)</f>
        <v/>
      </c>
      <c r="D77" s="208" t="str">
        <f>IF('Data Entry Table'!E77="","",'Data Entry Table'!E77)</f>
        <v/>
      </c>
      <c r="E77" s="214">
        <f>IF(Table_58[[#This Row],[Contributed to Increased or Improved Services?]]="Yes",'Data Entry Table'!L77, 0)</f>
        <v>0</v>
      </c>
      <c r="F77" s="220">
        <f>IF(Table_58[[#This Row],[Contributed to Increased or Improved Services?]]="Yes","", 0)</f>
        <v>0</v>
      </c>
      <c r="G77" s="215">
        <f>'Data Entry Table'!Q77</f>
        <v>0</v>
      </c>
      <c r="H77" s="218">
        <f>IF(Table_58[[#This Row],[Contributed to Increased or Improved Services?]]="Yes", IF(Table_58[[#This Row],[Estimated Actual Expenditures for Contributing Actions 
(Input LCFF Funds)]]&gt;0, 0, ""),0)</f>
        <v>0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5.75" customHeight="1" x14ac:dyDescent="0.2">
      <c r="A78" s="36" t="str">
        <f>IF('Data Entry Table'!A78="","",'Data Entry Table'!A78)</f>
        <v/>
      </c>
      <c r="B78" s="36" t="str">
        <f>IF('Data Entry Table'!B78="","",'Data Entry Table'!B78)</f>
        <v/>
      </c>
      <c r="C78" s="208" t="str">
        <f>IF('Data Entry Table'!C78="","",'Data Entry Table'!C78)</f>
        <v/>
      </c>
      <c r="D78" s="208" t="str">
        <f>IF('Data Entry Table'!E78="","",'Data Entry Table'!E78)</f>
        <v/>
      </c>
      <c r="E78" s="214">
        <f>IF(Table_58[[#This Row],[Contributed to Increased or Improved Services?]]="Yes",'Data Entry Table'!L78, 0)</f>
        <v>0</v>
      </c>
      <c r="F78" s="220">
        <f>IF(Table_58[[#This Row],[Contributed to Increased or Improved Services?]]="Yes","", 0)</f>
        <v>0</v>
      </c>
      <c r="G78" s="215">
        <f>'Data Entry Table'!Q78</f>
        <v>0</v>
      </c>
      <c r="H78" s="218">
        <f>IF(Table_58[[#This Row],[Contributed to Increased or Improved Services?]]="Yes", IF(Table_58[[#This Row],[Estimated Actual Expenditures for Contributing Actions 
(Input LCFF Funds)]]&gt;0, 0, ""),0)</f>
        <v>0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5.75" customHeight="1" x14ac:dyDescent="0.2">
      <c r="A79" s="36" t="str">
        <f>IF('Data Entry Table'!A79="","",'Data Entry Table'!A79)</f>
        <v/>
      </c>
      <c r="B79" s="36" t="str">
        <f>IF('Data Entry Table'!B79="","",'Data Entry Table'!B79)</f>
        <v/>
      </c>
      <c r="C79" s="208" t="str">
        <f>IF('Data Entry Table'!C79="","",'Data Entry Table'!C79)</f>
        <v/>
      </c>
      <c r="D79" s="208" t="str">
        <f>IF('Data Entry Table'!E79="","",'Data Entry Table'!E79)</f>
        <v/>
      </c>
      <c r="E79" s="214">
        <f>IF(Table_58[[#This Row],[Contributed to Increased or Improved Services?]]="Yes",'Data Entry Table'!L79, 0)</f>
        <v>0</v>
      </c>
      <c r="F79" s="220">
        <f>IF(Table_58[[#This Row],[Contributed to Increased or Improved Services?]]="Yes","", 0)</f>
        <v>0</v>
      </c>
      <c r="G79" s="215">
        <f>'Data Entry Table'!Q79</f>
        <v>0</v>
      </c>
      <c r="H79" s="218">
        <f>IF(Table_58[[#This Row],[Contributed to Increased or Improved Services?]]="Yes", IF(Table_58[[#This Row],[Estimated Actual Expenditures for Contributing Actions 
(Input LCFF Funds)]]&gt;0, 0, ""),0)</f>
        <v>0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5.75" customHeight="1" x14ac:dyDescent="0.2">
      <c r="A80" s="36" t="str">
        <f>IF('Data Entry Table'!A80="","",'Data Entry Table'!A80)</f>
        <v/>
      </c>
      <c r="B80" s="36" t="str">
        <f>IF('Data Entry Table'!B80="","",'Data Entry Table'!B80)</f>
        <v/>
      </c>
      <c r="C80" s="208" t="str">
        <f>IF('Data Entry Table'!C80="","",'Data Entry Table'!C80)</f>
        <v/>
      </c>
      <c r="D80" s="208" t="str">
        <f>IF('Data Entry Table'!E80="","",'Data Entry Table'!E80)</f>
        <v/>
      </c>
      <c r="E80" s="214">
        <f>IF(Table_58[[#This Row],[Contributed to Increased or Improved Services?]]="Yes",'Data Entry Table'!L80, 0)</f>
        <v>0</v>
      </c>
      <c r="F80" s="220">
        <f>IF(Table_58[[#This Row],[Contributed to Increased or Improved Services?]]="Yes","", 0)</f>
        <v>0</v>
      </c>
      <c r="G80" s="215">
        <f>'Data Entry Table'!Q80</f>
        <v>0</v>
      </c>
      <c r="H80" s="218">
        <f>IF(Table_58[[#This Row],[Contributed to Increased or Improved Services?]]="Yes", IF(Table_58[[#This Row],[Estimated Actual Expenditures for Contributing Actions 
(Input LCFF Funds)]]&gt;0, 0, ""),0)</f>
        <v>0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5.75" customHeight="1" x14ac:dyDescent="0.2">
      <c r="A81" s="36" t="str">
        <f>IF('Data Entry Table'!A81="","",'Data Entry Table'!A81)</f>
        <v/>
      </c>
      <c r="B81" s="36" t="str">
        <f>IF('Data Entry Table'!B81="","",'Data Entry Table'!B81)</f>
        <v/>
      </c>
      <c r="C81" s="208" t="str">
        <f>IF('Data Entry Table'!C81="","",'Data Entry Table'!C81)</f>
        <v/>
      </c>
      <c r="D81" s="208" t="str">
        <f>IF('Data Entry Table'!E81="","",'Data Entry Table'!E81)</f>
        <v/>
      </c>
      <c r="E81" s="214">
        <f>IF(Table_58[[#This Row],[Contributed to Increased or Improved Services?]]="Yes",'Data Entry Table'!L81, 0)</f>
        <v>0</v>
      </c>
      <c r="F81" s="220">
        <f>IF(Table_58[[#This Row],[Contributed to Increased or Improved Services?]]="Yes","", 0)</f>
        <v>0</v>
      </c>
      <c r="G81" s="215">
        <f>'Data Entry Table'!Q81</f>
        <v>0</v>
      </c>
      <c r="H81" s="218">
        <f>IF(Table_58[[#This Row],[Contributed to Increased or Improved Services?]]="Yes", IF(Table_58[[#This Row],[Estimated Actual Expenditures for Contributing Actions 
(Input LCFF Funds)]]&gt;0, 0, ""),0)</f>
        <v>0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5.75" customHeight="1" x14ac:dyDescent="0.2">
      <c r="A82" s="36" t="str">
        <f>IF('Data Entry Table'!A82="","",'Data Entry Table'!A82)</f>
        <v/>
      </c>
      <c r="B82" s="36" t="str">
        <f>IF('Data Entry Table'!B82="","",'Data Entry Table'!B82)</f>
        <v/>
      </c>
      <c r="C82" s="208" t="str">
        <f>IF('Data Entry Table'!C82="","",'Data Entry Table'!C82)</f>
        <v/>
      </c>
      <c r="D82" s="208" t="str">
        <f>IF('Data Entry Table'!E82="","",'Data Entry Table'!E82)</f>
        <v/>
      </c>
      <c r="E82" s="214">
        <f>IF(Table_58[[#This Row],[Contributed to Increased or Improved Services?]]="Yes",'Data Entry Table'!L82, 0)</f>
        <v>0</v>
      </c>
      <c r="F82" s="220">
        <f>IF(Table_58[[#This Row],[Contributed to Increased or Improved Services?]]="Yes","", 0)</f>
        <v>0</v>
      </c>
      <c r="G82" s="215">
        <f>'Data Entry Table'!Q82</f>
        <v>0</v>
      </c>
      <c r="H82" s="218">
        <f>IF(Table_58[[#This Row],[Contributed to Increased or Improved Services?]]="Yes", IF(Table_58[[#This Row],[Estimated Actual Expenditures for Contributing Actions 
(Input LCFF Funds)]]&gt;0, 0, ""),0)</f>
        <v>0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5.75" customHeight="1" x14ac:dyDescent="0.2">
      <c r="A83" s="36" t="str">
        <f>IF('Data Entry Table'!A83="","",'Data Entry Table'!A83)</f>
        <v/>
      </c>
      <c r="B83" s="36" t="str">
        <f>IF('Data Entry Table'!B83="","",'Data Entry Table'!B83)</f>
        <v/>
      </c>
      <c r="C83" s="208" t="str">
        <f>IF('Data Entry Table'!C83="","",'Data Entry Table'!C83)</f>
        <v/>
      </c>
      <c r="D83" s="208" t="str">
        <f>IF('Data Entry Table'!E83="","",'Data Entry Table'!E83)</f>
        <v/>
      </c>
      <c r="E83" s="214">
        <f>IF(Table_58[[#This Row],[Contributed to Increased or Improved Services?]]="Yes",'Data Entry Table'!L83, 0)</f>
        <v>0</v>
      </c>
      <c r="F83" s="220">
        <f>IF(Table_58[[#This Row],[Contributed to Increased or Improved Services?]]="Yes","", 0)</f>
        <v>0</v>
      </c>
      <c r="G83" s="215">
        <f>'Data Entry Table'!Q83</f>
        <v>0</v>
      </c>
      <c r="H83" s="218">
        <f>IF(Table_58[[#This Row],[Contributed to Increased or Improved Services?]]="Yes", IF(Table_58[[#This Row],[Estimated Actual Expenditures for Contributing Actions 
(Input LCFF Funds)]]&gt;0, 0, ""),0)</f>
        <v>0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5.75" customHeight="1" x14ac:dyDescent="0.2">
      <c r="A84" s="36" t="str">
        <f>IF('Data Entry Table'!A84="","",'Data Entry Table'!A84)</f>
        <v/>
      </c>
      <c r="B84" s="36" t="str">
        <f>IF('Data Entry Table'!B84="","",'Data Entry Table'!B84)</f>
        <v/>
      </c>
      <c r="C84" s="208" t="str">
        <f>IF('Data Entry Table'!C84="","",'Data Entry Table'!C84)</f>
        <v/>
      </c>
      <c r="D84" s="208" t="str">
        <f>IF('Data Entry Table'!E84="","",'Data Entry Table'!E84)</f>
        <v/>
      </c>
      <c r="E84" s="214">
        <f>IF(Table_58[[#This Row],[Contributed to Increased or Improved Services?]]="Yes",'Data Entry Table'!L84, 0)</f>
        <v>0</v>
      </c>
      <c r="F84" s="220">
        <f>IF(Table_58[[#This Row],[Contributed to Increased or Improved Services?]]="Yes","", 0)</f>
        <v>0</v>
      </c>
      <c r="G84" s="215">
        <f>'Data Entry Table'!Q84</f>
        <v>0</v>
      </c>
      <c r="H84" s="218">
        <f>IF(Table_58[[#This Row],[Contributed to Increased or Improved Services?]]="Yes", IF(Table_58[[#This Row],[Estimated Actual Expenditures for Contributing Actions 
(Input LCFF Funds)]]&gt;0, 0, ""),0)</f>
        <v>0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5.75" customHeight="1" x14ac:dyDescent="0.2">
      <c r="A85" s="36" t="str">
        <f>IF('Data Entry Table'!A85="","",'Data Entry Table'!A85)</f>
        <v/>
      </c>
      <c r="B85" s="36" t="str">
        <f>IF('Data Entry Table'!B85="","",'Data Entry Table'!B85)</f>
        <v/>
      </c>
      <c r="C85" s="208" t="str">
        <f>IF('Data Entry Table'!C85="","",'Data Entry Table'!C85)</f>
        <v/>
      </c>
      <c r="D85" s="208" t="str">
        <f>IF('Data Entry Table'!E85="","",'Data Entry Table'!E85)</f>
        <v/>
      </c>
      <c r="E85" s="214">
        <f>IF(Table_58[[#This Row],[Contributed to Increased or Improved Services?]]="Yes",'Data Entry Table'!L85, 0)</f>
        <v>0</v>
      </c>
      <c r="F85" s="220">
        <f>IF(Table_58[[#This Row],[Contributed to Increased or Improved Services?]]="Yes","", 0)</f>
        <v>0</v>
      </c>
      <c r="G85" s="215">
        <f>'Data Entry Table'!Q85</f>
        <v>0</v>
      </c>
      <c r="H85" s="218">
        <f>IF(Table_58[[#This Row],[Contributed to Increased or Improved Services?]]="Yes", IF(Table_58[[#This Row],[Estimated Actual Expenditures for Contributing Actions 
(Input LCFF Funds)]]&gt;0, 0, ""),0)</f>
        <v>0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5.75" customHeight="1" x14ac:dyDescent="0.2">
      <c r="A86" s="36" t="str">
        <f>IF('Data Entry Table'!A86="","",'Data Entry Table'!A86)</f>
        <v/>
      </c>
      <c r="B86" s="36" t="str">
        <f>IF('Data Entry Table'!B86="","",'Data Entry Table'!B86)</f>
        <v/>
      </c>
      <c r="C86" s="208" t="str">
        <f>IF('Data Entry Table'!C86="","",'Data Entry Table'!C86)</f>
        <v/>
      </c>
      <c r="D86" s="208" t="str">
        <f>IF('Data Entry Table'!E86="","",'Data Entry Table'!E86)</f>
        <v/>
      </c>
      <c r="E86" s="214">
        <f>IF(Table_58[[#This Row],[Contributed to Increased or Improved Services?]]="Yes",'Data Entry Table'!L86, 0)</f>
        <v>0</v>
      </c>
      <c r="F86" s="220">
        <f>IF(Table_58[[#This Row],[Contributed to Increased or Improved Services?]]="Yes","", 0)</f>
        <v>0</v>
      </c>
      <c r="G86" s="215">
        <f>'Data Entry Table'!Q86</f>
        <v>0</v>
      </c>
      <c r="H86" s="218">
        <f>IF(Table_58[[#This Row],[Contributed to Increased or Improved Services?]]="Yes", IF(Table_58[[#This Row],[Estimated Actual Expenditures for Contributing Actions 
(Input LCFF Funds)]]&gt;0, 0, ""),0)</f>
        <v>0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5.75" customHeight="1" x14ac:dyDescent="0.2">
      <c r="A87" s="36" t="str">
        <f>IF('Data Entry Table'!A87="","",'Data Entry Table'!A87)</f>
        <v/>
      </c>
      <c r="B87" s="36" t="str">
        <f>IF('Data Entry Table'!B87="","",'Data Entry Table'!B87)</f>
        <v/>
      </c>
      <c r="C87" s="208" t="str">
        <f>IF('Data Entry Table'!C87="","",'Data Entry Table'!C87)</f>
        <v/>
      </c>
      <c r="D87" s="208" t="str">
        <f>IF('Data Entry Table'!E87="","",'Data Entry Table'!E87)</f>
        <v/>
      </c>
      <c r="E87" s="214">
        <f>IF(Table_58[[#This Row],[Contributed to Increased or Improved Services?]]="Yes",'Data Entry Table'!L87, 0)</f>
        <v>0</v>
      </c>
      <c r="F87" s="220">
        <f>IF(Table_58[[#This Row],[Contributed to Increased or Improved Services?]]="Yes","", 0)</f>
        <v>0</v>
      </c>
      <c r="G87" s="215">
        <f>'Data Entry Table'!Q87</f>
        <v>0</v>
      </c>
      <c r="H87" s="218">
        <f>IF(Table_58[[#This Row],[Contributed to Increased or Improved Services?]]="Yes", IF(Table_58[[#This Row],[Estimated Actual Expenditures for Contributing Actions 
(Input LCFF Funds)]]&gt;0, 0, ""),0)</f>
        <v>0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5.75" customHeight="1" x14ac:dyDescent="0.2">
      <c r="A88" s="36" t="str">
        <f>IF('Data Entry Table'!A88="","",'Data Entry Table'!A88)</f>
        <v/>
      </c>
      <c r="B88" s="36" t="str">
        <f>IF('Data Entry Table'!B88="","",'Data Entry Table'!B88)</f>
        <v/>
      </c>
      <c r="C88" s="208" t="str">
        <f>IF('Data Entry Table'!C88="","",'Data Entry Table'!C88)</f>
        <v/>
      </c>
      <c r="D88" s="208" t="str">
        <f>IF('Data Entry Table'!E88="","",'Data Entry Table'!E88)</f>
        <v/>
      </c>
      <c r="E88" s="214">
        <f>IF(Table_58[[#This Row],[Contributed to Increased or Improved Services?]]="Yes",'Data Entry Table'!L88, 0)</f>
        <v>0</v>
      </c>
      <c r="F88" s="220">
        <f>IF(Table_58[[#This Row],[Contributed to Increased or Improved Services?]]="Yes","", 0)</f>
        <v>0</v>
      </c>
      <c r="G88" s="215">
        <f>'Data Entry Table'!Q88</f>
        <v>0</v>
      </c>
      <c r="H88" s="218">
        <f>IF(Table_58[[#This Row],[Contributed to Increased or Improved Services?]]="Yes", IF(Table_58[[#This Row],[Estimated Actual Expenditures for Contributing Actions 
(Input LCFF Funds)]]&gt;0, 0, ""),0)</f>
        <v>0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5.75" customHeight="1" x14ac:dyDescent="0.2">
      <c r="A89" s="36" t="str">
        <f>IF('Data Entry Table'!A89="","",'Data Entry Table'!A89)</f>
        <v/>
      </c>
      <c r="B89" s="36" t="str">
        <f>IF('Data Entry Table'!B89="","",'Data Entry Table'!B89)</f>
        <v/>
      </c>
      <c r="C89" s="208" t="str">
        <f>IF('Data Entry Table'!C89="","",'Data Entry Table'!C89)</f>
        <v/>
      </c>
      <c r="D89" s="208" t="str">
        <f>IF('Data Entry Table'!E89="","",'Data Entry Table'!E89)</f>
        <v/>
      </c>
      <c r="E89" s="214">
        <f>IF(Table_58[[#This Row],[Contributed to Increased or Improved Services?]]="Yes",'Data Entry Table'!L89, 0)</f>
        <v>0</v>
      </c>
      <c r="F89" s="220">
        <f>IF(Table_58[[#This Row],[Contributed to Increased or Improved Services?]]="Yes","", 0)</f>
        <v>0</v>
      </c>
      <c r="G89" s="215">
        <f>'Data Entry Table'!Q89</f>
        <v>0</v>
      </c>
      <c r="H89" s="218">
        <f>IF(Table_58[[#This Row],[Contributed to Increased or Improved Services?]]="Yes", IF(Table_58[[#This Row],[Estimated Actual Expenditures for Contributing Actions 
(Input LCFF Funds)]]&gt;0, 0, ""),0)</f>
        <v>0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5.75" customHeight="1" x14ac:dyDescent="0.2">
      <c r="A90" s="36" t="str">
        <f>IF('Data Entry Table'!A90="","",'Data Entry Table'!A90)</f>
        <v/>
      </c>
      <c r="B90" s="36" t="str">
        <f>IF('Data Entry Table'!B90="","",'Data Entry Table'!B90)</f>
        <v/>
      </c>
      <c r="C90" s="208" t="str">
        <f>IF('Data Entry Table'!C90="","",'Data Entry Table'!C90)</f>
        <v/>
      </c>
      <c r="D90" s="208" t="str">
        <f>IF('Data Entry Table'!E90="","",'Data Entry Table'!E90)</f>
        <v/>
      </c>
      <c r="E90" s="214">
        <f>IF(Table_58[[#This Row],[Contributed to Increased or Improved Services?]]="Yes",'Data Entry Table'!L90, 0)</f>
        <v>0</v>
      </c>
      <c r="F90" s="220">
        <f>IF(Table_58[[#This Row],[Contributed to Increased or Improved Services?]]="Yes","", 0)</f>
        <v>0</v>
      </c>
      <c r="G90" s="215">
        <f>'Data Entry Table'!Q90</f>
        <v>0</v>
      </c>
      <c r="H90" s="218">
        <f>IF(Table_58[[#This Row],[Contributed to Increased or Improved Services?]]="Yes", IF(Table_58[[#This Row],[Estimated Actual Expenditures for Contributing Actions 
(Input LCFF Funds)]]&gt;0, 0, ""),0)</f>
        <v>0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5.75" customHeight="1" x14ac:dyDescent="0.2">
      <c r="A91" s="36" t="str">
        <f>IF('Data Entry Table'!A91="","",'Data Entry Table'!A91)</f>
        <v/>
      </c>
      <c r="B91" s="36" t="str">
        <f>IF('Data Entry Table'!B91="","",'Data Entry Table'!B91)</f>
        <v/>
      </c>
      <c r="C91" s="208" t="str">
        <f>IF('Data Entry Table'!C91="","",'Data Entry Table'!C91)</f>
        <v/>
      </c>
      <c r="D91" s="208" t="str">
        <f>IF('Data Entry Table'!E91="","",'Data Entry Table'!E91)</f>
        <v/>
      </c>
      <c r="E91" s="214">
        <f>IF(Table_58[[#This Row],[Contributed to Increased or Improved Services?]]="Yes",'Data Entry Table'!L91, 0)</f>
        <v>0</v>
      </c>
      <c r="F91" s="220">
        <f>IF(Table_58[[#This Row],[Contributed to Increased or Improved Services?]]="Yes","", 0)</f>
        <v>0</v>
      </c>
      <c r="G91" s="215">
        <f>'Data Entry Table'!Q91</f>
        <v>0</v>
      </c>
      <c r="H91" s="218">
        <f>IF(Table_58[[#This Row],[Contributed to Increased or Improved Services?]]="Yes", IF(Table_58[[#This Row],[Estimated Actual Expenditures for Contributing Actions 
(Input LCFF Funds)]]&gt;0, 0, ""),0)</f>
        <v>0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5.75" customHeight="1" x14ac:dyDescent="0.2">
      <c r="A92" s="36" t="str">
        <f>IF('Data Entry Table'!A92="","",'Data Entry Table'!A92)</f>
        <v/>
      </c>
      <c r="B92" s="36" t="str">
        <f>IF('Data Entry Table'!B92="","",'Data Entry Table'!B92)</f>
        <v/>
      </c>
      <c r="C92" s="208" t="str">
        <f>IF('Data Entry Table'!C92="","",'Data Entry Table'!C92)</f>
        <v/>
      </c>
      <c r="D92" s="208" t="str">
        <f>IF('Data Entry Table'!E92="","",'Data Entry Table'!E92)</f>
        <v/>
      </c>
      <c r="E92" s="214">
        <f>IF(Table_58[[#This Row],[Contributed to Increased or Improved Services?]]="Yes",'Data Entry Table'!L92, 0)</f>
        <v>0</v>
      </c>
      <c r="F92" s="220">
        <f>IF(Table_58[[#This Row],[Contributed to Increased or Improved Services?]]="Yes","", 0)</f>
        <v>0</v>
      </c>
      <c r="G92" s="215">
        <f>'Data Entry Table'!Q92</f>
        <v>0</v>
      </c>
      <c r="H92" s="218">
        <f>IF(Table_58[[#This Row],[Contributed to Increased or Improved Services?]]="Yes", IF(Table_58[[#This Row],[Estimated Actual Expenditures for Contributing Actions 
(Input LCFF Funds)]]&gt;0, 0, ""),0)</f>
        <v>0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5.75" customHeight="1" x14ac:dyDescent="0.2">
      <c r="A93" s="36" t="str">
        <f>IF('Data Entry Table'!A93="","",'Data Entry Table'!A93)</f>
        <v/>
      </c>
      <c r="B93" s="36" t="str">
        <f>IF('Data Entry Table'!B93="","",'Data Entry Table'!B93)</f>
        <v/>
      </c>
      <c r="C93" s="208" t="str">
        <f>IF('Data Entry Table'!C93="","",'Data Entry Table'!C93)</f>
        <v/>
      </c>
      <c r="D93" s="208" t="str">
        <f>IF('Data Entry Table'!E93="","",'Data Entry Table'!E93)</f>
        <v/>
      </c>
      <c r="E93" s="214">
        <f>IF(Table_58[[#This Row],[Contributed to Increased or Improved Services?]]="Yes",'Data Entry Table'!L93, 0)</f>
        <v>0</v>
      </c>
      <c r="F93" s="220">
        <f>IF(Table_58[[#This Row],[Contributed to Increased or Improved Services?]]="Yes","", 0)</f>
        <v>0</v>
      </c>
      <c r="G93" s="215">
        <f>'Data Entry Table'!Q93</f>
        <v>0</v>
      </c>
      <c r="H93" s="218">
        <f>IF(Table_58[[#This Row],[Contributed to Increased or Improved Services?]]="Yes", IF(Table_58[[#This Row],[Estimated Actual Expenditures for Contributing Actions 
(Input LCFF Funds)]]&gt;0, 0, ""),0)</f>
        <v>0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5.75" customHeight="1" x14ac:dyDescent="0.2">
      <c r="A94" s="36" t="str">
        <f>IF('Data Entry Table'!A94="","",'Data Entry Table'!A94)</f>
        <v/>
      </c>
      <c r="B94" s="36" t="str">
        <f>IF('Data Entry Table'!B94="","",'Data Entry Table'!B94)</f>
        <v/>
      </c>
      <c r="C94" s="208" t="str">
        <f>IF('Data Entry Table'!C94="","",'Data Entry Table'!C94)</f>
        <v/>
      </c>
      <c r="D94" s="208" t="str">
        <f>IF('Data Entry Table'!E94="","",'Data Entry Table'!E94)</f>
        <v/>
      </c>
      <c r="E94" s="214">
        <f>IF(Table_58[[#This Row],[Contributed to Increased or Improved Services?]]="Yes",'Data Entry Table'!L94, 0)</f>
        <v>0</v>
      </c>
      <c r="F94" s="220">
        <f>IF(Table_58[[#This Row],[Contributed to Increased or Improved Services?]]="Yes","", 0)</f>
        <v>0</v>
      </c>
      <c r="G94" s="215">
        <f>'Data Entry Table'!Q94</f>
        <v>0</v>
      </c>
      <c r="H94" s="218">
        <f>IF(Table_58[[#This Row],[Contributed to Increased or Improved Services?]]="Yes", IF(Table_58[[#This Row],[Estimated Actual Expenditures for Contributing Actions 
(Input LCFF Funds)]]&gt;0, 0, ""),0)</f>
        <v>0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5.75" customHeight="1" x14ac:dyDescent="0.2">
      <c r="A95" s="36" t="str">
        <f>IF('Data Entry Table'!A95="","",'Data Entry Table'!A95)</f>
        <v/>
      </c>
      <c r="B95" s="36" t="str">
        <f>IF('Data Entry Table'!B95="","",'Data Entry Table'!B95)</f>
        <v/>
      </c>
      <c r="C95" s="208" t="str">
        <f>IF('Data Entry Table'!C95="","",'Data Entry Table'!C95)</f>
        <v/>
      </c>
      <c r="D95" s="208" t="str">
        <f>IF('Data Entry Table'!E95="","",'Data Entry Table'!E95)</f>
        <v/>
      </c>
      <c r="E95" s="214">
        <f>IF(Table_58[[#This Row],[Contributed to Increased or Improved Services?]]="Yes",'Data Entry Table'!L95, 0)</f>
        <v>0</v>
      </c>
      <c r="F95" s="220">
        <f>IF(Table_58[[#This Row],[Contributed to Increased or Improved Services?]]="Yes","", 0)</f>
        <v>0</v>
      </c>
      <c r="G95" s="215">
        <f>'Data Entry Table'!Q95</f>
        <v>0</v>
      </c>
      <c r="H95" s="218">
        <f>IF(Table_58[[#This Row],[Contributed to Increased or Improved Services?]]="Yes", IF(Table_58[[#This Row],[Estimated Actual Expenditures for Contributing Actions 
(Input LCFF Funds)]]&gt;0, 0, ""),0)</f>
        <v>0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5.75" customHeight="1" x14ac:dyDescent="0.2">
      <c r="A96" s="36" t="str">
        <f>IF('Data Entry Table'!A96="","",'Data Entry Table'!A96)</f>
        <v/>
      </c>
      <c r="B96" s="36" t="str">
        <f>IF('Data Entry Table'!B96="","",'Data Entry Table'!B96)</f>
        <v/>
      </c>
      <c r="C96" s="208" t="str">
        <f>IF('Data Entry Table'!C96="","",'Data Entry Table'!C96)</f>
        <v/>
      </c>
      <c r="D96" s="208" t="str">
        <f>IF('Data Entry Table'!E96="","",'Data Entry Table'!E96)</f>
        <v/>
      </c>
      <c r="E96" s="214">
        <f>IF(Table_58[[#This Row],[Contributed to Increased or Improved Services?]]="Yes",'Data Entry Table'!L96, 0)</f>
        <v>0</v>
      </c>
      <c r="F96" s="220">
        <f>IF(Table_58[[#This Row],[Contributed to Increased or Improved Services?]]="Yes","", 0)</f>
        <v>0</v>
      </c>
      <c r="G96" s="215">
        <f>'Data Entry Table'!Q96</f>
        <v>0</v>
      </c>
      <c r="H96" s="218">
        <f>IF(Table_58[[#This Row],[Contributed to Increased or Improved Services?]]="Yes", IF(Table_58[[#This Row],[Estimated Actual Expenditures for Contributing Actions 
(Input LCFF Funds)]]&gt;0, 0, ""),0)</f>
        <v>0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5.75" customHeight="1" x14ac:dyDescent="0.2">
      <c r="A97" s="36" t="str">
        <f>IF('Data Entry Table'!A97="","",'Data Entry Table'!A97)</f>
        <v/>
      </c>
      <c r="B97" s="36" t="str">
        <f>IF('Data Entry Table'!B97="","",'Data Entry Table'!B97)</f>
        <v/>
      </c>
      <c r="C97" s="208" t="str">
        <f>IF('Data Entry Table'!C97="","",'Data Entry Table'!C97)</f>
        <v/>
      </c>
      <c r="D97" s="208" t="str">
        <f>IF('Data Entry Table'!E97="","",'Data Entry Table'!E97)</f>
        <v/>
      </c>
      <c r="E97" s="214">
        <f>IF(Table_58[[#This Row],[Contributed to Increased or Improved Services?]]="Yes",'Data Entry Table'!L97, 0)</f>
        <v>0</v>
      </c>
      <c r="F97" s="220">
        <f>IF(Table_58[[#This Row],[Contributed to Increased or Improved Services?]]="Yes","", 0)</f>
        <v>0</v>
      </c>
      <c r="G97" s="215">
        <f>'Data Entry Table'!Q97</f>
        <v>0</v>
      </c>
      <c r="H97" s="218">
        <f>IF(Table_58[[#This Row],[Contributed to Increased or Improved Services?]]="Yes", IF(Table_58[[#This Row],[Estimated Actual Expenditures for Contributing Actions 
(Input LCFF Funds)]]&gt;0, 0, ""),0)</f>
        <v>0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5.75" customHeight="1" x14ac:dyDescent="0.2">
      <c r="A98" s="36" t="str">
        <f>IF('Data Entry Table'!A98="","",'Data Entry Table'!A98)</f>
        <v/>
      </c>
      <c r="B98" s="36" t="str">
        <f>IF('Data Entry Table'!B98="","",'Data Entry Table'!B98)</f>
        <v/>
      </c>
      <c r="C98" s="208" t="str">
        <f>IF('Data Entry Table'!C98="","",'Data Entry Table'!C98)</f>
        <v/>
      </c>
      <c r="D98" s="208" t="str">
        <f>IF('Data Entry Table'!E98="","",'Data Entry Table'!E98)</f>
        <v/>
      </c>
      <c r="E98" s="214">
        <f>IF(Table_58[[#This Row],[Contributed to Increased or Improved Services?]]="Yes",'Data Entry Table'!L98, 0)</f>
        <v>0</v>
      </c>
      <c r="F98" s="220">
        <f>IF(Table_58[[#This Row],[Contributed to Increased or Improved Services?]]="Yes","", 0)</f>
        <v>0</v>
      </c>
      <c r="G98" s="215">
        <f>'Data Entry Table'!Q98</f>
        <v>0</v>
      </c>
      <c r="H98" s="218">
        <f>IF(Table_58[[#This Row],[Contributed to Increased or Improved Services?]]="Yes", IF(Table_58[[#This Row],[Estimated Actual Expenditures for Contributing Actions 
(Input LCFF Funds)]]&gt;0, 0, ""),0)</f>
        <v>0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5.75" customHeight="1" x14ac:dyDescent="0.2">
      <c r="A99" s="36" t="str">
        <f>IF('Data Entry Table'!A99="","",'Data Entry Table'!A99)</f>
        <v/>
      </c>
      <c r="B99" s="36" t="str">
        <f>IF('Data Entry Table'!B99="","",'Data Entry Table'!B99)</f>
        <v/>
      </c>
      <c r="C99" s="208" t="str">
        <f>IF('Data Entry Table'!C99="","",'Data Entry Table'!C99)</f>
        <v/>
      </c>
      <c r="D99" s="208" t="str">
        <f>IF('Data Entry Table'!E99="","",'Data Entry Table'!E99)</f>
        <v/>
      </c>
      <c r="E99" s="214">
        <f>IF(Table_58[[#This Row],[Contributed to Increased or Improved Services?]]="Yes",'Data Entry Table'!L99, 0)</f>
        <v>0</v>
      </c>
      <c r="F99" s="220">
        <f>IF(Table_58[[#This Row],[Contributed to Increased or Improved Services?]]="Yes","", 0)</f>
        <v>0</v>
      </c>
      <c r="G99" s="215">
        <f>'Data Entry Table'!Q99</f>
        <v>0</v>
      </c>
      <c r="H99" s="218">
        <f>IF(Table_58[[#This Row],[Contributed to Increased or Improved Services?]]="Yes", IF(Table_58[[#This Row],[Estimated Actual Expenditures for Contributing Actions 
(Input LCFF Funds)]]&gt;0, 0, ""),0)</f>
        <v>0</v>
      </c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5.75" customHeight="1" x14ac:dyDescent="0.2">
      <c r="A100" s="36" t="str">
        <f>IF('Data Entry Table'!A100="","",'Data Entry Table'!A100)</f>
        <v/>
      </c>
      <c r="B100" s="36" t="str">
        <f>IF('Data Entry Table'!B100="","",'Data Entry Table'!B100)</f>
        <v/>
      </c>
      <c r="C100" s="208" t="str">
        <f>IF('Data Entry Table'!C100="","",'Data Entry Table'!C100)</f>
        <v/>
      </c>
      <c r="D100" s="208" t="str">
        <f>IF('Data Entry Table'!E100="","",'Data Entry Table'!E100)</f>
        <v/>
      </c>
      <c r="E100" s="214">
        <f>IF(Table_58[[#This Row],[Contributed to Increased or Improved Services?]]="Yes",'Data Entry Table'!L100, 0)</f>
        <v>0</v>
      </c>
      <c r="F100" s="220">
        <f>IF(Table_58[[#This Row],[Contributed to Increased or Improved Services?]]="Yes","", 0)</f>
        <v>0</v>
      </c>
      <c r="G100" s="215">
        <f>'Data Entry Table'!Q100</f>
        <v>0</v>
      </c>
      <c r="H100" s="218">
        <f>IF(Table_58[[#This Row],[Contributed to Increased or Improved Services?]]="Yes", IF(Table_58[[#This Row],[Estimated Actual Expenditures for Contributing Actions 
(Input LCFF Funds)]]&gt;0, 0, ""),0)</f>
        <v>0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5.75" customHeight="1" x14ac:dyDescent="0.2">
      <c r="A101" s="36" t="str">
        <f>IF('Data Entry Table'!A101="","",'Data Entry Table'!A101)</f>
        <v/>
      </c>
      <c r="B101" s="36" t="str">
        <f>IF('Data Entry Table'!B101="","",'Data Entry Table'!B101)</f>
        <v/>
      </c>
      <c r="C101" s="208" t="str">
        <f>IF('Data Entry Table'!C101="","",'Data Entry Table'!C101)</f>
        <v/>
      </c>
      <c r="D101" s="208" t="str">
        <f>IF('Data Entry Table'!E101="","",'Data Entry Table'!E101)</f>
        <v/>
      </c>
      <c r="E101" s="214">
        <f>IF(Table_58[[#This Row],[Contributed to Increased or Improved Services?]]="Yes",'Data Entry Table'!L101, 0)</f>
        <v>0</v>
      </c>
      <c r="F101" s="220">
        <f>IF(Table_58[[#This Row],[Contributed to Increased or Improved Services?]]="Yes","", 0)</f>
        <v>0</v>
      </c>
      <c r="G101" s="215">
        <f>'Data Entry Table'!Q101</f>
        <v>0</v>
      </c>
      <c r="H101" s="218">
        <f>IF(Table_58[[#This Row],[Contributed to Increased or Improved Services?]]="Yes", IF(Table_58[[#This Row],[Estimated Actual Expenditures for Contributing Actions 
(Input LCFF Funds)]]&gt;0, 0, ""),0)</f>
        <v>0</v>
      </c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5.75" customHeight="1" x14ac:dyDescent="0.2">
      <c r="A102" s="36" t="str">
        <f>IF('Data Entry Table'!A102="","",'Data Entry Table'!A102)</f>
        <v/>
      </c>
      <c r="B102" s="36" t="str">
        <f>IF('Data Entry Table'!B102="","",'Data Entry Table'!B102)</f>
        <v/>
      </c>
      <c r="C102" s="208" t="str">
        <f>IF('Data Entry Table'!C102="","",'Data Entry Table'!C102)</f>
        <v/>
      </c>
      <c r="D102" s="208" t="str">
        <f>IF('Data Entry Table'!E102="","",'Data Entry Table'!E102)</f>
        <v/>
      </c>
      <c r="E102" s="214">
        <f>IF(Table_58[[#This Row],[Contributed to Increased or Improved Services?]]="Yes",'Data Entry Table'!L102, 0)</f>
        <v>0</v>
      </c>
      <c r="F102" s="220">
        <f>IF(Table_58[[#This Row],[Contributed to Increased or Improved Services?]]="Yes","", 0)</f>
        <v>0</v>
      </c>
      <c r="G102" s="215">
        <f>'Data Entry Table'!Q102</f>
        <v>0</v>
      </c>
      <c r="H102" s="218">
        <f>IF(Table_58[[#This Row],[Contributed to Increased or Improved Services?]]="Yes", IF(Table_58[[#This Row],[Estimated Actual Expenditures for Contributing Actions 
(Input LCFF Funds)]]&gt;0, 0, ""),0)</f>
        <v>0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5.75" customHeight="1" x14ac:dyDescent="0.2">
      <c r="A103" s="36" t="str">
        <f>IF('Data Entry Table'!A103="","",'Data Entry Table'!A103)</f>
        <v/>
      </c>
      <c r="B103" s="36" t="str">
        <f>IF('Data Entry Table'!B103="","",'Data Entry Table'!B103)</f>
        <v/>
      </c>
      <c r="C103" s="208" t="str">
        <f>IF('Data Entry Table'!C103="","",'Data Entry Table'!C103)</f>
        <v/>
      </c>
      <c r="D103" s="208" t="str">
        <f>IF('Data Entry Table'!E103="","",'Data Entry Table'!E103)</f>
        <v/>
      </c>
      <c r="E103" s="214">
        <f>IF(Table_58[[#This Row],[Contributed to Increased or Improved Services?]]="Yes",'Data Entry Table'!L103, 0)</f>
        <v>0</v>
      </c>
      <c r="F103" s="220">
        <f>IF(Table_58[[#This Row],[Contributed to Increased or Improved Services?]]="Yes","", 0)</f>
        <v>0</v>
      </c>
      <c r="G103" s="215">
        <f>'Data Entry Table'!Q103</f>
        <v>0</v>
      </c>
      <c r="H103" s="218">
        <f>IF(Table_58[[#This Row],[Contributed to Increased or Improved Services?]]="Yes", IF(Table_58[[#This Row],[Estimated Actual Expenditures for Contributing Actions 
(Input LCFF Funds)]]&gt;0, 0, ""),0)</f>
        <v>0</v>
      </c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5.75" customHeight="1" x14ac:dyDescent="0.2">
      <c r="A104" s="36" t="str">
        <f>IF('Data Entry Table'!A104="","",'Data Entry Table'!A104)</f>
        <v/>
      </c>
      <c r="B104" s="36" t="str">
        <f>IF('Data Entry Table'!B104="","",'Data Entry Table'!B104)</f>
        <v/>
      </c>
      <c r="C104" s="208" t="str">
        <f>IF('Data Entry Table'!C104="","",'Data Entry Table'!C104)</f>
        <v/>
      </c>
      <c r="D104" s="208" t="str">
        <f>IF('Data Entry Table'!E104="","",'Data Entry Table'!E104)</f>
        <v/>
      </c>
      <c r="E104" s="214">
        <f>IF(Table_58[[#This Row],[Contributed to Increased or Improved Services?]]="Yes",'Data Entry Table'!L104, 0)</f>
        <v>0</v>
      </c>
      <c r="F104" s="220">
        <f>IF(Table_58[[#This Row],[Contributed to Increased or Improved Services?]]="Yes","", 0)</f>
        <v>0</v>
      </c>
      <c r="G104" s="215">
        <f>'Data Entry Table'!Q104</f>
        <v>0</v>
      </c>
      <c r="H104" s="218">
        <f>IF(Table_58[[#This Row],[Contributed to Increased or Improved Services?]]="Yes", IF(Table_58[[#This Row],[Estimated Actual Expenditures for Contributing Actions 
(Input LCFF Funds)]]&gt;0, 0, ""),0)</f>
        <v>0</v>
      </c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5.75" customHeight="1" x14ac:dyDescent="0.2">
      <c r="A105" s="36" t="str">
        <f>IF('Data Entry Table'!A105="","",'Data Entry Table'!A105)</f>
        <v/>
      </c>
      <c r="B105" s="36" t="str">
        <f>IF('Data Entry Table'!B105="","",'Data Entry Table'!B105)</f>
        <v/>
      </c>
      <c r="C105" s="208" t="str">
        <f>IF('Data Entry Table'!C105="","",'Data Entry Table'!C105)</f>
        <v/>
      </c>
      <c r="D105" s="208" t="str">
        <f>IF('Data Entry Table'!E105="","",'Data Entry Table'!E105)</f>
        <v/>
      </c>
      <c r="E105" s="214">
        <f>IF(Table_58[[#This Row],[Contributed to Increased or Improved Services?]]="Yes",'Data Entry Table'!L105, 0)</f>
        <v>0</v>
      </c>
      <c r="F105" s="220">
        <f>IF(Table_58[[#This Row],[Contributed to Increased or Improved Services?]]="Yes","", 0)</f>
        <v>0</v>
      </c>
      <c r="G105" s="215">
        <f>'Data Entry Table'!Q105</f>
        <v>0</v>
      </c>
      <c r="H105" s="218">
        <f>IF(Table_58[[#This Row],[Contributed to Increased or Improved Services?]]="Yes", IF(Table_58[[#This Row],[Estimated Actual Expenditures for Contributing Actions 
(Input LCFF Funds)]]&gt;0, 0, ""),0)</f>
        <v>0</v>
      </c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5.75" customHeight="1" x14ac:dyDescent="0.2">
      <c r="A106" s="36" t="str">
        <f>IF('Data Entry Table'!A106="","",'Data Entry Table'!A106)</f>
        <v/>
      </c>
      <c r="B106" s="36" t="str">
        <f>IF('Data Entry Table'!B106="","",'Data Entry Table'!B106)</f>
        <v/>
      </c>
      <c r="C106" s="208" t="str">
        <f>IF('Data Entry Table'!C106="","",'Data Entry Table'!C106)</f>
        <v/>
      </c>
      <c r="D106" s="208" t="str">
        <f>IF('Data Entry Table'!E106="","",'Data Entry Table'!E106)</f>
        <v/>
      </c>
      <c r="E106" s="214">
        <f>IF(Table_58[[#This Row],[Contributed to Increased or Improved Services?]]="Yes",'Data Entry Table'!L106, 0)</f>
        <v>0</v>
      </c>
      <c r="F106" s="220">
        <f>IF(Table_58[[#This Row],[Contributed to Increased or Improved Services?]]="Yes","", 0)</f>
        <v>0</v>
      </c>
      <c r="G106" s="215">
        <f>'Data Entry Table'!Q106</f>
        <v>0</v>
      </c>
      <c r="H106" s="218">
        <f>IF(Table_58[[#This Row],[Contributed to Increased or Improved Services?]]="Yes", IF(Table_58[[#This Row],[Estimated Actual Expenditures for Contributing Actions 
(Input LCFF Funds)]]&gt;0, 0, ""),0)</f>
        <v>0</v>
      </c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5.75" customHeight="1" x14ac:dyDescent="0.2">
      <c r="A107" s="36" t="str">
        <f>IF('Data Entry Table'!A107="","",'Data Entry Table'!A107)</f>
        <v/>
      </c>
      <c r="B107" s="36" t="str">
        <f>IF('Data Entry Table'!B107="","",'Data Entry Table'!B107)</f>
        <v/>
      </c>
      <c r="C107" s="208" t="str">
        <f>IF('Data Entry Table'!C107="","",'Data Entry Table'!C107)</f>
        <v/>
      </c>
      <c r="D107" s="208" t="str">
        <f>IF('Data Entry Table'!E107="","",'Data Entry Table'!E107)</f>
        <v/>
      </c>
      <c r="E107" s="214">
        <f>IF(Table_58[[#This Row],[Contributed to Increased or Improved Services?]]="Yes",'Data Entry Table'!L107, 0)</f>
        <v>0</v>
      </c>
      <c r="F107" s="220">
        <f>IF(Table_58[[#This Row],[Contributed to Increased or Improved Services?]]="Yes","", 0)</f>
        <v>0</v>
      </c>
      <c r="G107" s="215">
        <f>'Data Entry Table'!Q107</f>
        <v>0</v>
      </c>
      <c r="H107" s="218">
        <f>IF(Table_58[[#This Row],[Contributed to Increased or Improved Services?]]="Yes", IF(Table_58[[#This Row],[Estimated Actual Expenditures for Contributing Actions 
(Input LCFF Funds)]]&gt;0, 0, ""),0)</f>
        <v>0</v>
      </c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5.75" customHeight="1" x14ac:dyDescent="0.2">
      <c r="A108" s="36" t="str">
        <f>IF('Data Entry Table'!A108="","",'Data Entry Table'!A108)</f>
        <v/>
      </c>
      <c r="B108" s="36" t="str">
        <f>IF('Data Entry Table'!B108="","",'Data Entry Table'!B108)</f>
        <v/>
      </c>
      <c r="C108" s="208" t="str">
        <f>IF('Data Entry Table'!C108="","",'Data Entry Table'!C108)</f>
        <v/>
      </c>
      <c r="D108" s="208" t="str">
        <f>IF('Data Entry Table'!E108="","",'Data Entry Table'!E108)</f>
        <v/>
      </c>
      <c r="E108" s="214">
        <f>IF(Table_58[[#This Row],[Contributed to Increased or Improved Services?]]="Yes",'Data Entry Table'!L108, 0)</f>
        <v>0</v>
      </c>
      <c r="F108" s="220">
        <f>IF(Table_58[[#This Row],[Contributed to Increased or Improved Services?]]="Yes","", 0)</f>
        <v>0</v>
      </c>
      <c r="G108" s="215">
        <f>'Data Entry Table'!Q108</f>
        <v>0</v>
      </c>
      <c r="H108" s="218">
        <f>IF(Table_58[[#This Row],[Contributed to Increased or Improved Services?]]="Yes", IF(Table_58[[#This Row],[Estimated Actual Expenditures for Contributing Actions 
(Input LCFF Funds)]]&gt;0, 0, ""),0)</f>
        <v>0</v>
      </c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5.75" customHeight="1" x14ac:dyDescent="0.2">
      <c r="A109" s="36" t="str">
        <f>IF('Data Entry Table'!A109="","",'Data Entry Table'!A109)</f>
        <v/>
      </c>
      <c r="B109" s="36" t="str">
        <f>IF('Data Entry Table'!B109="","",'Data Entry Table'!B109)</f>
        <v/>
      </c>
      <c r="C109" s="208" t="str">
        <f>IF('Data Entry Table'!C109="","",'Data Entry Table'!C109)</f>
        <v/>
      </c>
      <c r="D109" s="208" t="str">
        <f>IF('Data Entry Table'!E109="","",'Data Entry Table'!E109)</f>
        <v/>
      </c>
      <c r="E109" s="214">
        <f>IF(Table_58[[#This Row],[Contributed to Increased or Improved Services?]]="Yes",'Data Entry Table'!L109, 0)</f>
        <v>0</v>
      </c>
      <c r="F109" s="220">
        <f>IF(Table_58[[#This Row],[Contributed to Increased or Improved Services?]]="Yes","", 0)</f>
        <v>0</v>
      </c>
      <c r="G109" s="215">
        <f>'Data Entry Table'!Q109</f>
        <v>0</v>
      </c>
      <c r="H109" s="218">
        <f>IF(Table_58[[#This Row],[Contributed to Increased or Improved Services?]]="Yes", IF(Table_58[[#This Row],[Estimated Actual Expenditures for Contributing Actions 
(Input LCFF Funds)]]&gt;0, 0, ""),0)</f>
        <v>0</v>
      </c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5.75" customHeight="1" x14ac:dyDescent="0.2">
      <c r="A110" s="36" t="str">
        <f>IF('Data Entry Table'!A110="","",'Data Entry Table'!A110)</f>
        <v/>
      </c>
      <c r="B110" s="36" t="str">
        <f>IF('Data Entry Table'!B110="","",'Data Entry Table'!B110)</f>
        <v/>
      </c>
      <c r="C110" s="208" t="str">
        <f>IF('Data Entry Table'!C110="","",'Data Entry Table'!C110)</f>
        <v/>
      </c>
      <c r="D110" s="208" t="str">
        <f>IF('Data Entry Table'!E110="","",'Data Entry Table'!E110)</f>
        <v/>
      </c>
      <c r="E110" s="214">
        <f>IF(Table_58[[#This Row],[Contributed to Increased or Improved Services?]]="Yes",'Data Entry Table'!L110, 0)</f>
        <v>0</v>
      </c>
      <c r="F110" s="220">
        <f>IF(Table_58[[#This Row],[Contributed to Increased or Improved Services?]]="Yes","", 0)</f>
        <v>0</v>
      </c>
      <c r="G110" s="215">
        <f>'Data Entry Table'!Q110</f>
        <v>0</v>
      </c>
      <c r="H110" s="218">
        <f>IF(Table_58[[#This Row],[Contributed to Increased or Improved Services?]]="Yes", IF(Table_58[[#This Row],[Estimated Actual Expenditures for Contributing Actions 
(Input LCFF Funds)]]&gt;0, 0, ""),0)</f>
        <v>0</v>
      </c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5.75" customHeight="1" x14ac:dyDescent="0.2">
      <c r="A111" s="36" t="str">
        <f>IF('Data Entry Table'!A111="","",'Data Entry Table'!A111)</f>
        <v/>
      </c>
      <c r="B111" s="36" t="str">
        <f>IF('Data Entry Table'!B111="","",'Data Entry Table'!B111)</f>
        <v/>
      </c>
      <c r="C111" s="208" t="str">
        <f>IF('Data Entry Table'!C111="","",'Data Entry Table'!C111)</f>
        <v/>
      </c>
      <c r="D111" s="208" t="str">
        <f>IF('Data Entry Table'!E111="","",'Data Entry Table'!E111)</f>
        <v/>
      </c>
      <c r="E111" s="214">
        <f>IF(Table_58[[#This Row],[Contributed to Increased or Improved Services?]]="Yes",'Data Entry Table'!L111, 0)</f>
        <v>0</v>
      </c>
      <c r="F111" s="220">
        <f>IF(Table_58[[#This Row],[Contributed to Increased or Improved Services?]]="Yes","", 0)</f>
        <v>0</v>
      </c>
      <c r="G111" s="215">
        <f>'Data Entry Table'!Q111</f>
        <v>0</v>
      </c>
      <c r="H111" s="218">
        <f>IF(Table_58[[#This Row],[Contributed to Increased or Improved Services?]]="Yes", IF(Table_58[[#This Row],[Estimated Actual Expenditures for Contributing Actions 
(Input LCFF Funds)]]&gt;0, 0, ""),0)</f>
        <v>0</v>
      </c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5.75" customHeight="1" x14ac:dyDescent="0.2">
      <c r="A112" s="36" t="str">
        <f>IF('Data Entry Table'!A112="","",'Data Entry Table'!A112)</f>
        <v/>
      </c>
      <c r="B112" s="36" t="str">
        <f>IF('Data Entry Table'!B112="","",'Data Entry Table'!B112)</f>
        <v/>
      </c>
      <c r="C112" s="208" t="str">
        <f>IF('Data Entry Table'!C112="","",'Data Entry Table'!C112)</f>
        <v/>
      </c>
      <c r="D112" s="208" t="str">
        <f>IF('Data Entry Table'!E112="","",'Data Entry Table'!E112)</f>
        <v/>
      </c>
      <c r="E112" s="214">
        <f>IF(Table_58[[#This Row],[Contributed to Increased or Improved Services?]]="Yes",'Data Entry Table'!L112, 0)</f>
        <v>0</v>
      </c>
      <c r="F112" s="220">
        <f>IF(Table_58[[#This Row],[Contributed to Increased or Improved Services?]]="Yes","", 0)</f>
        <v>0</v>
      </c>
      <c r="G112" s="215">
        <f>'Data Entry Table'!Q112</f>
        <v>0</v>
      </c>
      <c r="H112" s="218">
        <f>IF(Table_58[[#This Row],[Contributed to Increased or Improved Services?]]="Yes", IF(Table_58[[#This Row],[Estimated Actual Expenditures for Contributing Actions 
(Input LCFF Funds)]]&gt;0, 0, ""),0)</f>
        <v>0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5.75" customHeight="1" x14ac:dyDescent="0.2">
      <c r="A113" s="36" t="str">
        <f>IF('Data Entry Table'!A113="","",'Data Entry Table'!A113)</f>
        <v/>
      </c>
      <c r="B113" s="36" t="str">
        <f>IF('Data Entry Table'!B113="","",'Data Entry Table'!B113)</f>
        <v/>
      </c>
      <c r="C113" s="208" t="str">
        <f>IF('Data Entry Table'!C113="","",'Data Entry Table'!C113)</f>
        <v/>
      </c>
      <c r="D113" s="208" t="str">
        <f>IF('Data Entry Table'!E113="","",'Data Entry Table'!E113)</f>
        <v/>
      </c>
      <c r="E113" s="214">
        <f>IF(Table_58[[#This Row],[Contributed to Increased or Improved Services?]]="Yes",'Data Entry Table'!L113, 0)</f>
        <v>0</v>
      </c>
      <c r="F113" s="220">
        <f>IF(Table_58[[#This Row],[Contributed to Increased or Improved Services?]]="Yes","", 0)</f>
        <v>0</v>
      </c>
      <c r="G113" s="215">
        <f>'Data Entry Table'!Q113</f>
        <v>0</v>
      </c>
      <c r="H113" s="218">
        <f>IF(Table_58[[#This Row],[Contributed to Increased or Improved Services?]]="Yes", IF(Table_58[[#This Row],[Estimated Actual Expenditures for Contributing Actions 
(Input LCFF Funds)]]&gt;0, 0, ""),0)</f>
        <v>0</v>
      </c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5.75" customHeight="1" x14ac:dyDescent="0.2">
      <c r="A114" s="36" t="str">
        <f>IF('Data Entry Table'!A114="","",'Data Entry Table'!A114)</f>
        <v/>
      </c>
      <c r="B114" s="36" t="str">
        <f>IF('Data Entry Table'!B114="","",'Data Entry Table'!B114)</f>
        <v/>
      </c>
      <c r="C114" s="208" t="str">
        <f>IF('Data Entry Table'!C114="","",'Data Entry Table'!C114)</f>
        <v/>
      </c>
      <c r="D114" s="208" t="str">
        <f>IF('Data Entry Table'!E114="","",'Data Entry Table'!E114)</f>
        <v/>
      </c>
      <c r="E114" s="214">
        <f>IF(Table_58[[#This Row],[Contributed to Increased or Improved Services?]]="Yes",'Data Entry Table'!L114, 0)</f>
        <v>0</v>
      </c>
      <c r="F114" s="220">
        <f>IF(Table_58[[#This Row],[Contributed to Increased or Improved Services?]]="Yes","", 0)</f>
        <v>0</v>
      </c>
      <c r="G114" s="215">
        <f>'Data Entry Table'!Q114</f>
        <v>0</v>
      </c>
      <c r="H114" s="218">
        <f>IF(Table_58[[#This Row],[Contributed to Increased or Improved Services?]]="Yes", IF(Table_58[[#This Row],[Estimated Actual Expenditures for Contributing Actions 
(Input LCFF Funds)]]&gt;0, 0, ""),0)</f>
        <v>0</v>
      </c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5.75" customHeight="1" x14ac:dyDescent="0.2">
      <c r="A115" s="36" t="str">
        <f>IF('Data Entry Table'!A115="","",'Data Entry Table'!A115)</f>
        <v/>
      </c>
      <c r="B115" s="36" t="str">
        <f>IF('Data Entry Table'!B115="","",'Data Entry Table'!B115)</f>
        <v/>
      </c>
      <c r="C115" s="208" t="str">
        <f>IF('Data Entry Table'!C115="","",'Data Entry Table'!C115)</f>
        <v/>
      </c>
      <c r="D115" s="208" t="str">
        <f>IF('Data Entry Table'!E115="","",'Data Entry Table'!E115)</f>
        <v/>
      </c>
      <c r="E115" s="214">
        <f>IF(Table_58[[#This Row],[Contributed to Increased or Improved Services?]]="Yes",'Data Entry Table'!L115, 0)</f>
        <v>0</v>
      </c>
      <c r="F115" s="220">
        <f>IF(Table_58[[#This Row],[Contributed to Increased or Improved Services?]]="Yes","", 0)</f>
        <v>0</v>
      </c>
      <c r="G115" s="215">
        <f>'Data Entry Table'!Q115</f>
        <v>0</v>
      </c>
      <c r="H115" s="218">
        <f>IF(Table_58[[#This Row],[Contributed to Increased or Improved Services?]]="Yes", IF(Table_58[[#This Row],[Estimated Actual Expenditures for Contributing Actions 
(Input LCFF Funds)]]&gt;0, 0, ""),0)</f>
        <v>0</v>
      </c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5.75" customHeight="1" x14ac:dyDescent="0.2">
      <c r="A116" s="36" t="str">
        <f>IF('Data Entry Table'!A116="","",'Data Entry Table'!A116)</f>
        <v/>
      </c>
      <c r="B116" s="36" t="str">
        <f>IF('Data Entry Table'!B116="","",'Data Entry Table'!B116)</f>
        <v/>
      </c>
      <c r="C116" s="208" t="str">
        <f>IF('Data Entry Table'!C116="","",'Data Entry Table'!C116)</f>
        <v/>
      </c>
      <c r="D116" s="208" t="str">
        <f>IF('Data Entry Table'!E116="","",'Data Entry Table'!E116)</f>
        <v/>
      </c>
      <c r="E116" s="214">
        <f>IF(Table_58[[#This Row],[Contributed to Increased or Improved Services?]]="Yes",'Data Entry Table'!L116, 0)</f>
        <v>0</v>
      </c>
      <c r="F116" s="220">
        <f>IF(Table_58[[#This Row],[Contributed to Increased or Improved Services?]]="Yes","", 0)</f>
        <v>0</v>
      </c>
      <c r="G116" s="215">
        <f>'Data Entry Table'!Q116</f>
        <v>0</v>
      </c>
      <c r="H116" s="218">
        <f>IF(Table_58[[#This Row],[Contributed to Increased or Improved Services?]]="Yes", IF(Table_58[[#This Row],[Estimated Actual Expenditures for Contributing Actions 
(Input LCFF Funds)]]&gt;0, 0, ""),0)</f>
        <v>0</v>
      </c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5.75" customHeight="1" x14ac:dyDescent="0.2">
      <c r="A117" s="36" t="str">
        <f>IF('Data Entry Table'!A117="","",'Data Entry Table'!A117)</f>
        <v/>
      </c>
      <c r="B117" s="36" t="str">
        <f>IF('Data Entry Table'!B117="","",'Data Entry Table'!B117)</f>
        <v/>
      </c>
      <c r="C117" s="208" t="str">
        <f>IF('Data Entry Table'!C117="","",'Data Entry Table'!C117)</f>
        <v/>
      </c>
      <c r="D117" s="208" t="str">
        <f>IF('Data Entry Table'!E117="","",'Data Entry Table'!E117)</f>
        <v/>
      </c>
      <c r="E117" s="214">
        <f>IF(Table_58[[#This Row],[Contributed to Increased or Improved Services?]]="Yes",'Data Entry Table'!L117, 0)</f>
        <v>0</v>
      </c>
      <c r="F117" s="220">
        <f>IF(Table_58[[#This Row],[Contributed to Increased or Improved Services?]]="Yes","", 0)</f>
        <v>0</v>
      </c>
      <c r="G117" s="215">
        <f>'Data Entry Table'!Q117</f>
        <v>0</v>
      </c>
      <c r="H117" s="218">
        <f>IF(Table_58[[#This Row],[Contributed to Increased or Improved Services?]]="Yes", IF(Table_58[[#This Row],[Estimated Actual Expenditures for Contributing Actions 
(Input LCFF Funds)]]&gt;0, 0, ""),0)</f>
        <v>0</v>
      </c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5.75" customHeight="1" x14ac:dyDescent="0.2">
      <c r="A118" s="36" t="str">
        <f>IF('Data Entry Table'!A118="","",'Data Entry Table'!A118)</f>
        <v/>
      </c>
      <c r="B118" s="36" t="str">
        <f>IF('Data Entry Table'!B118="","",'Data Entry Table'!B118)</f>
        <v/>
      </c>
      <c r="C118" s="208" t="str">
        <f>IF('Data Entry Table'!C118="","",'Data Entry Table'!C118)</f>
        <v/>
      </c>
      <c r="D118" s="208" t="str">
        <f>IF('Data Entry Table'!E118="","",'Data Entry Table'!E118)</f>
        <v/>
      </c>
      <c r="E118" s="214">
        <f>IF(Table_58[[#This Row],[Contributed to Increased or Improved Services?]]="Yes",'Data Entry Table'!L118, 0)</f>
        <v>0</v>
      </c>
      <c r="F118" s="220">
        <f>IF(Table_58[[#This Row],[Contributed to Increased or Improved Services?]]="Yes","", 0)</f>
        <v>0</v>
      </c>
      <c r="G118" s="215">
        <f>'Data Entry Table'!Q118</f>
        <v>0</v>
      </c>
      <c r="H118" s="218">
        <f>IF(Table_58[[#This Row],[Contributed to Increased or Improved Services?]]="Yes", IF(Table_58[[#This Row],[Estimated Actual Expenditures for Contributing Actions 
(Input LCFF Funds)]]&gt;0, 0, ""),0)</f>
        <v>0</v>
      </c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5.75" customHeight="1" x14ac:dyDescent="0.2">
      <c r="A119" s="36" t="str">
        <f>IF('Data Entry Table'!A119="","",'Data Entry Table'!A119)</f>
        <v/>
      </c>
      <c r="B119" s="36" t="str">
        <f>IF('Data Entry Table'!B119="","",'Data Entry Table'!B119)</f>
        <v/>
      </c>
      <c r="C119" s="208" t="str">
        <f>IF('Data Entry Table'!C119="","",'Data Entry Table'!C119)</f>
        <v/>
      </c>
      <c r="D119" s="208" t="str">
        <f>IF('Data Entry Table'!E119="","",'Data Entry Table'!E119)</f>
        <v/>
      </c>
      <c r="E119" s="214">
        <f>IF(Table_58[[#This Row],[Contributed to Increased or Improved Services?]]="Yes",'Data Entry Table'!L119, 0)</f>
        <v>0</v>
      </c>
      <c r="F119" s="220">
        <f>IF(Table_58[[#This Row],[Contributed to Increased or Improved Services?]]="Yes","", 0)</f>
        <v>0</v>
      </c>
      <c r="G119" s="215">
        <f>'Data Entry Table'!Q119</f>
        <v>0</v>
      </c>
      <c r="H119" s="218">
        <f>IF(Table_58[[#This Row],[Contributed to Increased or Improved Services?]]="Yes", IF(Table_58[[#This Row],[Estimated Actual Expenditures for Contributing Actions 
(Input LCFF Funds)]]&gt;0, 0, ""),0)</f>
        <v>0</v>
      </c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5.75" customHeight="1" x14ac:dyDescent="0.2">
      <c r="A120" s="36" t="str">
        <f>IF('Data Entry Table'!A120="","",'Data Entry Table'!A120)</f>
        <v/>
      </c>
      <c r="B120" s="36" t="str">
        <f>IF('Data Entry Table'!B120="","",'Data Entry Table'!B120)</f>
        <v/>
      </c>
      <c r="C120" s="208" t="str">
        <f>IF('Data Entry Table'!C120="","",'Data Entry Table'!C120)</f>
        <v/>
      </c>
      <c r="D120" s="208" t="str">
        <f>IF('Data Entry Table'!E120="","",'Data Entry Table'!E120)</f>
        <v/>
      </c>
      <c r="E120" s="214">
        <f>IF(Table_58[[#This Row],[Contributed to Increased or Improved Services?]]="Yes",'Data Entry Table'!L120, 0)</f>
        <v>0</v>
      </c>
      <c r="F120" s="220">
        <f>IF(Table_58[[#This Row],[Contributed to Increased or Improved Services?]]="Yes","", 0)</f>
        <v>0</v>
      </c>
      <c r="G120" s="215">
        <f>'Data Entry Table'!Q120</f>
        <v>0</v>
      </c>
      <c r="H120" s="218">
        <f>IF(Table_58[[#This Row],[Contributed to Increased or Improved Services?]]="Yes", IF(Table_58[[#This Row],[Estimated Actual Expenditures for Contributing Actions 
(Input LCFF Funds)]]&gt;0, 0, ""),0)</f>
        <v>0</v>
      </c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5.75" customHeight="1" x14ac:dyDescent="0.2">
      <c r="A121" s="36" t="str">
        <f>IF('Data Entry Table'!A121="","",'Data Entry Table'!A121)</f>
        <v/>
      </c>
      <c r="B121" s="36" t="str">
        <f>IF('Data Entry Table'!B121="","",'Data Entry Table'!B121)</f>
        <v/>
      </c>
      <c r="C121" s="208" t="str">
        <f>IF('Data Entry Table'!C121="","",'Data Entry Table'!C121)</f>
        <v/>
      </c>
      <c r="D121" s="208" t="str">
        <f>IF('Data Entry Table'!E121="","",'Data Entry Table'!E121)</f>
        <v/>
      </c>
      <c r="E121" s="214">
        <f>IF(Table_58[[#This Row],[Contributed to Increased or Improved Services?]]="Yes",'Data Entry Table'!L121, 0)</f>
        <v>0</v>
      </c>
      <c r="F121" s="220">
        <f>IF(Table_58[[#This Row],[Contributed to Increased or Improved Services?]]="Yes","", 0)</f>
        <v>0</v>
      </c>
      <c r="G121" s="215">
        <f>'Data Entry Table'!Q121</f>
        <v>0</v>
      </c>
      <c r="H121" s="218">
        <f>IF(Table_58[[#This Row],[Contributed to Increased or Improved Services?]]="Yes", IF(Table_58[[#This Row],[Estimated Actual Expenditures for Contributing Actions 
(Input LCFF Funds)]]&gt;0, 0, ""),0)</f>
        <v>0</v>
      </c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5.75" customHeight="1" x14ac:dyDescent="0.2">
      <c r="A122" s="36" t="str">
        <f>IF('Data Entry Table'!A122="","",'Data Entry Table'!A122)</f>
        <v/>
      </c>
      <c r="B122" s="36" t="str">
        <f>IF('Data Entry Table'!B122="","",'Data Entry Table'!B122)</f>
        <v/>
      </c>
      <c r="C122" s="208" t="str">
        <f>IF('Data Entry Table'!C122="","",'Data Entry Table'!C122)</f>
        <v/>
      </c>
      <c r="D122" s="208" t="str">
        <f>IF('Data Entry Table'!E122="","",'Data Entry Table'!E122)</f>
        <v/>
      </c>
      <c r="E122" s="214">
        <f>IF(Table_58[[#This Row],[Contributed to Increased or Improved Services?]]="Yes",'Data Entry Table'!L122, 0)</f>
        <v>0</v>
      </c>
      <c r="F122" s="220">
        <f>IF(Table_58[[#This Row],[Contributed to Increased or Improved Services?]]="Yes","", 0)</f>
        <v>0</v>
      </c>
      <c r="G122" s="215">
        <f>'Data Entry Table'!Q122</f>
        <v>0</v>
      </c>
      <c r="H122" s="218">
        <f>IF(Table_58[[#This Row],[Contributed to Increased or Improved Services?]]="Yes", IF(Table_58[[#This Row],[Estimated Actual Expenditures for Contributing Actions 
(Input LCFF Funds)]]&gt;0, 0, ""),0)</f>
        <v>0</v>
      </c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5.75" customHeight="1" x14ac:dyDescent="0.2">
      <c r="A123" s="36" t="str">
        <f>IF('Data Entry Table'!A123="","",'Data Entry Table'!A123)</f>
        <v/>
      </c>
      <c r="B123" s="36" t="str">
        <f>IF('Data Entry Table'!B123="","",'Data Entry Table'!B123)</f>
        <v/>
      </c>
      <c r="C123" s="208" t="str">
        <f>IF('Data Entry Table'!C123="","",'Data Entry Table'!C123)</f>
        <v/>
      </c>
      <c r="D123" s="208" t="str">
        <f>IF('Data Entry Table'!E123="","",'Data Entry Table'!E123)</f>
        <v/>
      </c>
      <c r="E123" s="214">
        <f>IF(Table_58[[#This Row],[Contributed to Increased or Improved Services?]]="Yes",'Data Entry Table'!L123, 0)</f>
        <v>0</v>
      </c>
      <c r="F123" s="220">
        <f>IF(Table_58[[#This Row],[Contributed to Increased or Improved Services?]]="Yes","", 0)</f>
        <v>0</v>
      </c>
      <c r="G123" s="215">
        <f>'Data Entry Table'!Q123</f>
        <v>0</v>
      </c>
      <c r="H123" s="218">
        <f>IF(Table_58[[#This Row],[Contributed to Increased or Improved Services?]]="Yes", IF(Table_58[[#This Row],[Estimated Actual Expenditures for Contributing Actions 
(Input LCFF Funds)]]&gt;0, 0, ""),0)</f>
        <v>0</v>
      </c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5.75" customHeight="1" x14ac:dyDescent="0.2">
      <c r="A124" s="36" t="str">
        <f>IF('Data Entry Table'!A124="","",'Data Entry Table'!A124)</f>
        <v/>
      </c>
      <c r="B124" s="36" t="str">
        <f>IF('Data Entry Table'!B124="","",'Data Entry Table'!B124)</f>
        <v/>
      </c>
      <c r="C124" s="208" t="str">
        <f>IF('Data Entry Table'!C124="","",'Data Entry Table'!C124)</f>
        <v/>
      </c>
      <c r="D124" s="208" t="str">
        <f>IF('Data Entry Table'!E124="","",'Data Entry Table'!E124)</f>
        <v/>
      </c>
      <c r="E124" s="214">
        <f>IF(Table_58[[#This Row],[Contributed to Increased or Improved Services?]]="Yes",'Data Entry Table'!L124, 0)</f>
        <v>0</v>
      </c>
      <c r="F124" s="220">
        <f>IF(Table_58[[#This Row],[Contributed to Increased or Improved Services?]]="Yes","", 0)</f>
        <v>0</v>
      </c>
      <c r="G124" s="215">
        <f>'Data Entry Table'!Q124</f>
        <v>0</v>
      </c>
      <c r="H124" s="218">
        <f>IF(Table_58[[#This Row],[Contributed to Increased or Improved Services?]]="Yes", IF(Table_58[[#This Row],[Estimated Actual Expenditures for Contributing Actions 
(Input LCFF Funds)]]&gt;0, 0, ""),0)</f>
        <v>0</v>
      </c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5.75" customHeight="1" x14ac:dyDescent="0.2">
      <c r="A125" s="36" t="str">
        <f>IF('Data Entry Table'!A125="","",'Data Entry Table'!A125)</f>
        <v/>
      </c>
      <c r="B125" s="36" t="str">
        <f>IF('Data Entry Table'!B125="","",'Data Entry Table'!B125)</f>
        <v/>
      </c>
      <c r="C125" s="208" t="str">
        <f>IF('Data Entry Table'!C125="","",'Data Entry Table'!C125)</f>
        <v/>
      </c>
      <c r="D125" s="208" t="str">
        <f>IF('Data Entry Table'!E125="","",'Data Entry Table'!E125)</f>
        <v/>
      </c>
      <c r="E125" s="214">
        <f>IF(Table_58[[#This Row],[Contributed to Increased or Improved Services?]]="Yes",'Data Entry Table'!L125, 0)</f>
        <v>0</v>
      </c>
      <c r="F125" s="220">
        <f>IF(Table_58[[#This Row],[Contributed to Increased or Improved Services?]]="Yes","", 0)</f>
        <v>0</v>
      </c>
      <c r="G125" s="215">
        <f>'Data Entry Table'!Q125</f>
        <v>0</v>
      </c>
      <c r="H125" s="218">
        <f>IF(Table_58[[#This Row],[Contributed to Increased or Improved Services?]]="Yes", IF(Table_58[[#This Row],[Estimated Actual Expenditures for Contributing Actions 
(Input LCFF Funds)]]&gt;0, 0, ""),0)</f>
        <v>0</v>
      </c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5.75" customHeight="1" x14ac:dyDescent="0.2">
      <c r="A126" s="36" t="str">
        <f>IF('Data Entry Table'!A126="","",'Data Entry Table'!A126)</f>
        <v/>
      </c>
      <c r="B126" s="36" t="str">
        <f>IF('Data Entry Table'!B126="","",'Data Entry Table'!B126)</f>
        <v/>
      </c>
      <c r="C126" s="208" t="str">
        <f>IF('Data Entry Table'!C126="","",'Data Entry Table'!C126)</f>
        <v/>
      </c>
      <c r="D126" s="208" t="str">
        <f>IF('Data Entry Table'!E126="","",'Data Entry Table'!E126)</f>
        <v/>
      </c>
      <c r="E126" s="214">
        <f>IF(Table_58[[#This Row],[Contributed to Increased or Improved Services?]]="Yes",'Data Entry Table'!L126, 0)</f>
        <v>0</v>
      </c>
      <c r="F126" s="220">
        <f>IF(Table_58[[#This Row],[Contributed to Increased or Improved Services?]]="Yes","", 0)</f>
        <v>0</v>
      </c>
      <c r="G126" s="215">
        <f>'Data Entry Table'!Q126</f>
        <v>0</v>
      </c>
      <c r="H126" s="218">
        <f>IF(Table_58[[#This Row],[Contributed to Increased or Improved Services?]]="Yes", IF(Table_58[[#This Row],[Estimated Actual Expenditures for Contributing Actions 
(Input LCFF Funds)]]&gt;0, 0, ""),0)</f>
        <v>0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5.75" customHeight="1" x14ac:dyDescent="0.2">
      <c r="A127" s="36" t="str">
        <f>IF('Data Entry Table'!A127="","",'Data Entry Table'!A127)</f>
        <v/>
      </c>
      <c r="B127" s="36" t="str">
        <f>IF('Data Entry Table'!B127="","",'Data Entry Table'!B127)</f>
        <v/>
      </c>
      <c r="C127" s="208" t="str">
        <f>IF('Data Entry Table'!C127="","",'Data Entry Table'!C127)</f>
        <v/>
      </c>
      <c r="D127" s="208" t="str">
        <f>IF('Data Entry Table'!E127="","",'Data Entry Table'!E127)</f>
        <v/>
      </c>
      <c r="E127" s="214">
        <f>IF(Table_58[[#This Row],[Contributed to Increased or Improved Services?]]="Yes",'Data Entry Table'!L127, 0)</f>
        <v>0</v>
      </c>
      <c r="F127" s="220">
        <f>IF(Table_58[[#This Row],[Contributed to Increased or Improved Services?]]="Yes","", 0)</f>
        <v>0</v>
      </c>
      <c r="G127" s="215">
        <f>'Data Entry Table'!Q127</f>
        <v>0</v>
      </c>
      <c r="H127" s="218">
        <f>IF(Table_58[[#This Row],[Contributed to Increased or Improved Services?]]="Yes", IF(Table_58[[#This Row],[Estimated Actual Expenditures for Contributing Actions 
(Input LCFF Funds)]]&gt;0, 0, ""),0)</f>
        <v>0</v>
      </c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5.75" customHeight="1" x14ac:dyDescent="0.2">
      <c r="A128" s="36" t="str">
        <f>IF('Data Entry Table'!A128="","",'Data Entry Table'!A128)</f>
        <v/>
      </c>
      <c r="B128" s="36" t="str">
        <f>IF('Data Entry Table'!B128="","",'Data Entry Table'!B128)</f>
        <v/>
      </c>
      <c r="C128" s="208" t="str">
        <f>IF('Data Entry Table'!C128="","",'Data Entry Table'!C128)</f>
        <v/>
      </c>
      <c r="D128" s="208" t="str">
        <f>IF('Data Entry Table'!E128="","",'Data Entry Table'!E128)</f>
        <v/>
      </c>
      <c r="E128" s="214">
        <f>IF(Table_58[[#This Row],[Contributed to Increased or Improved Services?]]="Yes",'Data Entry Table'!L128, 0)</f>
        <v>0</v>
      </c>
      <c r="F128" s="220">
        <f>IF(Table_58[[#This Row],[Contributed to Increased or Improved Services?]]="Yes","", 0)</f>
        <v>0</v>
      </c>
      <c r="G128" s="215">
        <f>'Data Entry Table'!Q128</f>
        <v>0</v>
      </c>
      <c r="H128" s="218">
        <f>IF(Table_58[[#This Row],[Contributed to Increased or Improved Services?]]="Yes", IF(Table_58[[#This Row],[Estimated Actual Expenditures for Contributing Actions 
(Input LCFF Funds)]]&gt;0, 0, ""),0)</f>
        <v>0</v>
      </c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5.75" customHeight="1" x14ac:dyDescent="0.2">
      <c r="A129" s="36" t="str">
        <f>IF('Data Entry Table'!A129="","",'Data Entry Table'!A129)</f>
        <v/>
      </c>
      <c r="B129" s="36" t="str">
        <f>IF('Data Entry Table'!B129="","",'Data Entry Table'!B129)</f>
        <v/>
      </c>
      <c r="C129" s="208" t="str">
        <f>IF('Data Entry Table'!C129="","",'Data Entry Table'!C129)</f>
        <v/>
      </c>
      <c r="D129" s="208" t="str">
        <f>IF('Data Entry Table'!E129="","",'Data Entry Table'!E129)</f>
        <v/>
      </c>
      <c r="E129" s="214">
        <f>IF(Table_58[[#This Row],[Contributed to Increased or Improved Services?]]="Yes",'Data Entry Table'!L129, 0)</f>
        <v>0</v>
      </c>
      <c r="F129" s="220">
        <f>IF(Table_58[[#This Row],[Contributed to Increased or Improved Services?]]="Yes","", 0)</f>
        <v>0</v>
      </c>
      <c r="G129" s="215">
        <f>'Data Entry Table'!Q129</f>
        <v>0</v>
      </c>
      <c r="H129" s="218">
        <f>IF(Table_58[[#This Row],[Contributed to Increased or Improved Services?]]="Yes", IF(Table_58[[#This Row],[Estimated Actual Expenditures for Contributing Actions 
(Input LCFF Funds)]]&gt;0, 0, ""),0)</f>
        <v>0</v>
      </c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5.75" customHeight="1" x14ac:dyDescent="0.2">
      <c r="A130" s="36" t="str">
        <f>IF('Data Entry Table'!A130="","",'Data Entry Table'!A130)</f>
        <v/>
      </c>
      <c r="B130" s="36" t="str">
        <f>IF('Data Entry Table'!B130="","",'Data Entry Table'!B130)</f>
        <v/>
      </c>
      <c r="C130" s="208" t="str">
        <f>IF('Data Entry Table'!C130="","",'Data Entry Table'!C130)</f>
        <v/>
      </c>
      <c r="D130" s="208" t="str">
        <f>IF('Data Entry Table'!E130="","",'Data Entry Table'!E130)</f>
        <v/>
      </c>
      <c r="E130" s="214">
        <f>IF(Table_58[[#This Row],[Contributed to Increased or Improved Services?]]="Yes",'Data Entry Table'!L130, 0)</f>
        <v>0</v>
      </c>
      <c r="F130" s="220">
        <f>IF(Table_58[[#This Row],[Contributed to Increased or Improved Services?]]="Yes","", 0)</f>
        <v>0</v>
      </c>
      <c r="G130" s="215">
        <f>'Data Entry Table'!Q130</f>
        <v>0</v>
      </c>
      <c r="H130" s="218">
        <f>IF(Table_58[[#This Row],[Contributed to Increased or Improved Services?]]="Yes", IF(Table_58[[#This Row],[Estimated Actual Expenditures for Contributing Actions 
(Input LCFF Funds)]]&gt;0, 0, ""),0)</f>
        <v>0</v>
      </c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5.75" customHeight="1" x14ac:dyDescent="0.2">
      <c r="A131" s="36" t="str">
        <f>IF('Data Entry Table'!A131="","",'Data Entry Table'!A131)</f>
        <v/>
      </c>
      <c r="B131" s="36" t="str">
        <f>IF('Data Entry Table'!B131="","",'Data Entry Table'!B131)</f>
        <v/>
      </c>
      <c r="C131" s="208" t="str">
        <f>IF('Data Entry Table'!C131="","",'Data Entry Table'!C131)</f>
        <v/>
      </c>
      <c r="D131" s="208" t="str">
        <f>IF('Data Entry Table'!E131="","",'Data Entry Table'!E131)</f>
        <v/>
      </c>
      <c r="E131" s="214">
        <f>IF(Table_58[[#This Row],[Contributed to Increased or Improved Services?]]="Yes",'Data Entry Table'!L131, 0)</f>
        <v>0</v>
      </c>
      <c r="F131" s="220">
        <f>IF(Table_58[[#This Row],[Contributed to Increased or Improved Services?]]="Yes","", 0)</f>
        <v>0</v>
      </c>
      <c r="G131" s="215">
        <f>'Data Entry Table'!Q131</f>
        <v>0</v>
      </c>
      <c r="H131" s="218">
        <f>IF(Table_58[[#This Row],[Contributed to Increased or Improved Services?]]="Yes", IF(Table_58[[#This Row],[Estimated Actual Expenditures for Contributing Actions 
(Input LCFF Funds)]]&gt;0, 0, ""),0)</f>
        <v>0</v>
      </c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5.75" customHeight="1" x14ac:dyDescent="0.2">
      <c r="A132" s="36" t="str">
        <f>IF('Data Entry Table'!A132="","",'Data Entry Table'!A132)</f>
        <v/>
      </c>
      <c r="B132" s="36" t="str">
        <f>IF('Data Entry Table'!B132="","",'Data Entry Table'!B132)</f>
        <v/>
      </c>
      <c r="C132" s="208" t="str">
        <f>IF('Data Entry Table'!C132="","",'Data Entry Table'!C132)</f>
        <v/>
      </c>
      <c r="D132" s="208" t="str">
        <f>IF('Data Entry Table'!E132="","",'Data Entry Table'!E132)</f>
        <v/>
      </c>
      <c r="E132" s="214">
        <f>IF(Table_58[[#This Row],[Contributed to Increased or Improved Services?]]="Yes",'Data Entry Table'!L132, 0)</f>
        <v>0</v>
      </c>
      <c r="F132" s="220">
        <f>IF(Table_58[[#This Row],[Contributed to Increased or Improved Services?]]="Yes","", 0)</f>
        <v>0</v>
      </c>
      <c r="G132" s="215">
        <f>'Data Entry Table'!Q132</f>
        <v>0</v>
      </c>
      <c r="H132" s="218">
        <f>IF(Table_58[[#This Row],[Contributed to Increased or Improved Services?]]="Yes", IF(Table_58[[#This Row],[Estimated Actual Expenditures for Contributing Actions 
(Input LCFF Funds)]]&gt;0, 0, ""),0)</f>
        <v>0</v>
      </c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5.75" customHeight="1" x14ac:dyDescent="0.2">
      <c r="A133" s="36" t="str">
        <f>IF('Data Entry Table'!A133="","",'Data Entry Table'!A133)</f>
        <v/>
      </c>
      <c r="B133" s="36" t="str">
        <f>IF('Data Entry Table'!B133="","",'Data Entry Table'!B133)</f>
        <v/>
      </c>
      <c r="C133" s="208" t="str">
        <f>IF('Data Entry Table'!C133="","",'Data Entry Table'!C133)</f>
        <v/>
      </c>
      <c r="D133" s="208" t="str">
        <f>IF('Data Entry Table'!E133="","",'Data Entry Table'!E133)</f>
        <v/>
      </c>
      <c r="E133" s="214">
        <f>IF(Table_58[[#This Row],[Contributed to Increased or Improved Services?]]="Yes",'Data Entry Table'!L133, 0)</f>
        <v>0</v>
      </c>
      <c r="F133" s="220">
        <f>IF(Table_58[[#This Row],[Contributed to Increased or Improved Services?]]="Yes","", 0)</f>
        <v>0</v>
      </c>
      <c r="G133" s="215">
        <f>'Data Entry Table'!Q133</f>
        <v>0</v>
      </c>
      <c r="H133" s="218">
        <f>IF(Table_58[[#This Row],[Contributed to Increased or Improved Services?]]="Yes", IF(Table_58[[#This Row],[Estimated Actual Expenditures for Contributing Actions 
(Input LCFF Funds)]]&gt;0, 0, ""),0)</f>
        <v>0</v>
      </c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5.75" customHeight="1" x14ac:dyDescent="0.2">
      <c r="A134" s="36" t="str">
        <f>IF('Data Entry Table'!A134="","",'Data Entry Table'!A134)</f>
        <v/>
      </c>
      <c r="B134" s="36" t="str">
        <f>IF('Data Entry Table'!B134="","",'Data Entry Table'!B134)</f>
        <v/>
      </c>
      <c r="C134" s="208" t="str">
        <f>IF('Data Entry Table'!C134="","",'Data Entry Table'!C134)</f>
        <v/>
      </c>
      <c r="D134" s="208" t="str">
        <f>IF('Data Entry Table'!E134="","",'Data Entry Table'!E134)</f>
        <v/>
      </c>
      <c r="E134" s="214">
        <f>IF(Table_58[[#This Row],[Contributed to Increased or Improved Services?]]="Yes",'Data Entry Table'!L134, 0)</f>
        <v>0</v>
      </c>
      <c r="F134" s="220">
        <f>IF(Table_58[[#This Row],[Contributed to Increased or Improved Services?]]="Yes","", 0)</f>
        <v>0</v>
      </c>
      <c r="G134" s="215">
        <f>'Data Entry Table'!Q134</f>
        <v>0</v>
      </c>
      <c r="H134" s="218">
        <f>IF(Table_58[[#This Row],[Contributed to Increased or Improved Services?]]="Yes", IF(Table_58[[#This Row],[Estimated Actual Expenditures for Contributing Actions 
(Input LCFF Funds)]]&gt;0, 0, ""),0)</f>
        <v>0</v>
      </c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5.75" customHeight="1" x14ac:dyDescent="0.2">
      <c r="A135" s="36" t="str">
        <f>IF('Data Entry Table'!A135="","",'Data Entry Table'!A135)</f>
        <v/>
      </c>
      <c r="B135" s="36" t="str">
        <f>IF('Data Entry Table'!B135="","",'Data Entry Table'!B135)</f>
        <v/>
      </c>
      <c r="C135" s="208" t="str">
        <f>IF('Data Entry Table'!C135="","",'Data Entry Table'!C135)</f>
        <v/>
      </c>
      <c r="D135" s="208" t="str">
        <f>IF('Data Entry Table'!E135="","",'Data Entry Table'!E135)</f>
        <v/>
      </c>
      <c r="E135" s="214">
        <f>IF(Table_58[[#This Row],[Contributed to Increased or Improved Services?]]="Yes",'Data Entry Table'!L135, 0)</f>
        <v>0</v>
      </c>
      <c r="F135" s="220">
        <f>IF(Table_58[[#This Row],[Contributed to Increased or Improved Services?]]="Yes","", 0)</f>
        <v>0</v>
      </c>
      <c r="G135" s="215">
        <f>'Data Entry Table'!Q135</f>
        <v>0</v>
      </c>
      <c r="H135" s="218">
        <f>IF(Table_58[[#This Row],[Contributed to Increased or Improved Services?]]="Yes", IF(Table_58[[#This Row],[Estimated Actual Expenditures for Contributing Actions 
(Input LCFF Funds)]]&gt;0, 0, ""),0)</f>
        <v>0</v>
      </c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5.75" customHeight="1" x14ac:dyDescent="0.2">
      <c r="A136" s="36" t="str">
        <f>IF('Data Entry Table'!A136="","",'Data Entry Table'!A136)</f>
        <v/>
      </c>
      <c r="B136" s="36" t="str">
        <f>IF('Data Entry Table'!B136="","",'Data Entry Table'!B136)</f>
        <v/>
      </c>
      <c r="C136" s="208" t="str">
        <f>IF('Data Entry Table'!C136="","",'Data Entry Table'!C136)</f>
        <v/>
      </c>
      <c r="D136" s="208" t="str">
        <f>IF('Data Entry Table'!E136="","",'Data Entry Table'!E136)</f>
        <v/>
      </c>
      <c r="E136" s="214">
        <f>IF(Table_58[[#This Row],[Contributed to Increased or Improved Services?]]="Yes",'Data Entry Table'!L136, 0)</f>
        <v>0</v>
      </c>
      <c r="F136" s="220">
        <f>IF(Table_58[[#This Row],[Contributed to Increased or Improved Services?]]="Yes","", 0)</f>
        <v>0</v>
      </c>
      <c r="G136" s="215">
        <f>'Data Entry Table'!Q136</f>
        <v>0</v>
      </c>
      <c r="H136" s="218">
        <f>IF(Table_58[[#This Row],[Contributed to Increased or Improved Services?]]="Yes", IF(Table_58[[#This Row],[Estimated Actual Expenditures for Contributing Actions 
(Input LCFF Funds)]]&gt;0, 0, ""),0)</f>
        <v>0</v>
      </c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5.75" customHeight="1" x14ac:dyDescent="0.2">
      <c r="A137" s="36" t="str">
        <f>IF('Data Entry Table'!A137="","",'Data Entry Table'!A137)</f>
        <v/>
      </c>
      <c r="B137" s="36" t="str">
        <f>IF('Data Entry Table'!B137="","",'Data Entry Table'!B137)</f>
        <v/>
      </c>
      <c r="C137" s="208" t="str">
        <f>IF('Data Entry Table'!C137="","",'Data Entry Table'!C137)</f>
        <v/>
      </c>
      <c r="D137" s="208" t="str">
        <f>IF('Data Entry Table'!E137="","",'Data Entry Table'!E137)</f>
        <v/>
      </c>
      <c r="E137" s="214">
        <f>IF(Table_58[[#This Row],[Contributed to Increased or Improved Services?]]="Yes",'Data Entry Table'!L137, 0)</f>
        <v>0</v>
      </c>
      <c r="F137" s="220">
        <f>IF(Table_58[[#This Row],[Contributed to Increased or Improved Services?]]="Yes","", 0)</f>
        <v>0</v>
      </c>
      <c r="G137" s="215">
        <f>'Data Entry Table'!Q137</f>
        <v>0</v>
      </c>
      <c r="H137" s="218">
        <f>IF(Table_58[[#This Row],[Contributed to Increased or Improved Services?]]="Yes", IF(Table_58[[#This Row],[Estimated Actual Expenditures for Contributing Actions 
(Input LCFF Funds)]]&gt;0, 0, ""),0)</f>
        <v>0</v>
      </c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5.75" customHeight="1" x14ac:dyDescent="0.2">
      <c r="A138" s="36" t="str">
        <f>IF('Data Entry Table'!A138="","",'Data Entry Table'!A138)</f>
        <v/>
      </c>
      <c r="B138" s="36" t="str">
        <f>IF('Data Entry Table'!B138="","",'Data Entry Table'!B138)</f>
        <v/>
      </c>
      <c r="C138" s="208" t="str">
        <f>IF('Data Entry Table'!C138="","",'Data Entry Table'!C138)</f>
        <v/>
      </c>
      <c r="D138" s="208" t="str">
        <f>IF('Data Entry Table'!E138="","",'Data Entry Table'!E138)</f>
        <v/>
      </c>
      <c r="E138" s="214">
        <f>IF(Table_58[[#This Row],[Contributed to Increased or Improved Services?]]="Yes",'Data Entry Table'!L138, 0)</f>
        <v>0</v>
      </c>
      <c r="F138" s="220">
        <f>IF(Table_58[[#This Row],[Contributed to Increased or Improved Services?]]="Yes","", 0)</f>
        <v>0</v>
      </c>
      <c r="G138" s="215">
        <f>'Data Entry Table'!Q138</f>
        <v>0</v>
      </c>
      <c r="H138" s="218">
        <f>IF(Table_58[[#This Row],[Contributed to Increased or Improved Services?]]="Yes", IF(Table_58[[#This Row],[Estimated Actual Expenditures for Contributing Actions 
(Input LCFF Funds)]]&gt;0, 0, ""),0)</f>
        <v>0</v>
      </c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5.75" customHeight="1" x14ac:dyDescent="0.2">
      <c r="A139" s="36" t="str">
        <f>IF('Data Entry Table'!A139="","",'Data Entry Table'!A139)</f>
        <v/>
      </c>
      <c r="B139" s="36" t="str">
        <f>IF('Data Entry Table'!B139="","",'Data Entry Table'!B139)</f>
        <v/>
      </c>
      <c r="C139" s="208" t="str">
        <f>IF('Data Entry Table'!C139="","",'Data Entry Table'!C139)</f>
        <v/>
      </c>
      <c r="D139" s="208" t="str">
        <f>IF('Data Entry Table'!E139="","",'Data Entry Table'!E139)</f>
        <v/>
      </c>
      <c r="E139" s="214">
        <f>IF(Table_58[[#This Row],[Contributed to Increased or Improved Services?]]="Yes",'Data Entry Table'!L139, 0)</f>
        <v>0</v>
      </c>
      <c r="F139" s="220">
        <f>IF(Table_58[[#This Row],[Contributed to Increased or Improved Services?]]="Yes","", 0)</f>
        <v>0</v>
      </c>
      <c r="G139" s="215">
        <f>'Data Entry Table'!Q139</f>
        <v>0</v>
      </c>
      <c r="H139" s="218">
        <f>IF(Table_58[[#This Row],[Contributed to Increased or Improved Services?]]="Yes", IF(Table_58[[#This Row],[Estimated Actual Expenditures for Contributing Actions 
(Input LCFF Funds)]]&gt;0, 0, ""),0)</f>
        <v>0</v>
      </c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5.75" customHeight="1" x14ac:dyDescent="0.2">
      <c r="A140" s="36" t="str">
        <f>IF('Data Entry Table'!A140="","",'Data Entry Table'!A140)</f>
        <v/>
      </c>
      <c r="B140" s="36" t="str">
        <f>IF('Data Entry Table'!B140="","",'Data Entry Table'!B140)</f>
        <v/>
      </c>
      <c r="C140" s="208" t="str">
        <f>IF('Data Entry Table'!C140="","",'Data Entry Table'!C140)</f>
        <v/>
      </c>
      <c r="D140" s="208" t="str">
        <f>IF('Data Entry Table'!E140="","",'Data Entry Table'!E140)</f>
        <v/>
      </c>
      <c r="E140" s="214">
        <f>IF(Table_58[[#This Row],[Contributed to Increased or Improved Services?]]="Yes",'Data Entry Table'!L140, 0)</f>
        <v>0</v>
      </c>
      <c r="F140" s="220">
        <f>IF(Table_58[[#This Row],[Contributed to Increased or Improved Services?]]="Yes","", 0)</f>
        <v>0</v>
      </c>
      <c r="G140" s="215">
        <f>'Data Entry Table'!Q140</f>
        <v>0</v>
      </c>
      <c r="H140" s="218">
        <f>IF(Table_58[[#This Row],[Contributed to Increased or Improved Services?]]="Yes", IF(Table_58[[#This Row],[Estimated Actual Expenditures for Contributing Actions 
(Input LCFF Funds)]]&gt;0, 0, ""),0)</f>
        <v>0</v>
      </c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5.75" customHeight="1" x14ac:dyDescent="0.2">
      <c r="A141" s="36" t="str">
        <f>IF('Data Entry Table'!A141="","",'Data Entry Table'!A141)</f>
        <v/>
      </c>
      <c r="B141" s="36" t="str">
        <f>IF('Data Entry Table'!B141="","",'Data Entry Table'!B141)</f>
        <v/>
      </c>
      <c r="C141" s="208" t="str">
        <f>IF('Data Entry Table'!C141="","",'Data Entry Table'!C141)</f>
        <v/>
      </c>
      <c r="D141" s="208" t="str">
        <f>IF('Data Entry Table'!E141="","",'Data Entry Table'!E141)</f>
        <v/>
      </c>
      <c r="E141" s="214">
        <f>IF(Table_58[[#This Row],[Contributed to Increased or Improved Services?]]="Yes",'Data Entry Table'!L141, 0)</f>
        <v>0</v>
      </c>
      <c r="F141" s="220">
        <f>IF(Table_58[[#This Row],[Contributed to Increased or Improved Services?]]="Yes","", 0)</f>
        <v>0</v>
      </c>
      <c r="G141" s="215">
        <f>'Data Entry Table'!Q141</f>
        <v>0</v>
      </c>
      <c r="H141" s="218">
        <f>IF(Table_58[[#This Row],[Contributed to Increased or Improved Services?]]="Yes", IF(Table_58[[#This Row],[Estimated Actual Expenditures for Contributing Actions 
(Input LCFF Funds)]]&gt;0, 0, ""),0)</f>
        <v>0</v>
      </c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5.75" customHeight="1" x14ac:dyDescent="0.2">
      <c r="A142" s="36" t="str">
        <f>IF('Data Entry Table'!A142="","",'Data Entry Table'!A142)</f>
        <v/>
      </c>
      <c r="B142" s="36" t="str">
        <f>IF('Data Entry Table'!B142="","",'Data Entry Table'!B142)</f>
        <v/>
      </c>
      <c r="C142" s="208" t="str">
        <f>IF('Data Entry Table'!C142="","",'Data Entry Table'!C142)</f>
        <v/>
      </c>
      <c r="D142" s="208" t="str">
        <f>IF('Data Entry Table'!E142="","",'Data Entry Table'!E142)</f>
        <v/>
      </c>
      <c r="E142" s="214">
        <f>IF(Table_58[[#This Row],[Contributed to Increased or Improved Services?]]="Yes",'Data Entry Table'!L142, 0)</f>
        <v>0</v>
      </c>
      <c r="F142" s="220">
        <f>IF(Table_58[[#This Row],[Contributed to Increased or Improved Services?]]="Yes","", 0)</f>
        <v>0</v>
      </c>
      <c r="G142" s="215">
        <f>'Data Entry Table'!Q142</f>
        <v>0</v>
      </c>
      <c r="H142" s="218">
        <f>IF(Table_58[[#This Row],[Contributed to Increased or Improved Services?]]="Yes", IF(Table_58[[#This Row],[Estimated Actual Expenditures for Contributing Actions 
(Input LCFF Funds)]]&gt;0, 0, ""),0)</f>
        <v>0</v>
      </c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5.75" customHeight="1" x14ac:dyDescent="0.2">
      <c r="A143" s="36" t="str">
        <f>IF('Data Entry Table'!A143="","",'Data Entry Table'!A143)</f>
        <v/>
      </c>
      <c r="B143" s="36" t="str">
        <f>IF('Data Entry Table'!B143="","",'Data Entry Table'!B143)</f>
        <v/>
      </c>
      <c r="C143" s="208" t="str">
        <f>IF('Data Entry Table'!C143="","",'Data Entry Table'!C143)</f>
        <v/>
      </c>
      <c r="D143" s="208" t="str">
        <f>IF('Data Entry Table'!E143="","",'Data Entry Table'!E143)</f>
        <v/>
      </c>
      <c r="E143" s="214">
        <f>IF(Table_58[[#This Row],[Contributed to Increased or Improved Services?]]="Yes",'Data Entry Table'!L143, 0)</f>
        <v>0</v>
      </c>
      <c r="F143" s="220">
        <f>IF(Table_58[[#This Row],[Contributed to Increased or Improved Services?]]="Yes","", 0)</f>
        <v>0</v>
      </c>
      <c r="G143" s="215">
        <f>'Data Entry Table'!Q143</f>
        <v>0</v>
      </c>
      <c r="H143" s="218">
        <f>IF(Table_58[[#This Row],[Contributed to Increased or Improved Services?]]="Yes", IF(Table_58[[#This Row],[Estimated Actual Expenditures for Contributing Actions 
(Input LCFF Funds)]]&gt;0, 0, ""),0)</f>
        <v>0</v>
      </c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5.75" customHeight="1" x14ac:dyDescent="0.2">
      <c r="A144" s="36" t="str">
        <f>IF('Data Entry Table'!A144="","",'Data Entry Table'!A144)</f>
        <v/>
      </c>
      <c r="B144" s="36" t="str">
        <f>IF('Data Entry Table'!B144="","",'Data Entry Table'!B144)</f>
        <v/>
      </c>
      <c r="C144" s="208" t="str">
        <f>IF('Data Entry Table'!C144="","",'Data Entry Table'!C144)</f>
        <v/>
      </c>
      <c r="D144" s="208" t="str">
        <f>IF('Data Entry Table'!E144="","",'Data Entry Table'!E144)</f>
        <v/>
      </c>
      <c r="E144" s="214">
        <f>IF(Table_58[[#This Row],[Contributed to Increased or Improved Services?]]="Yes",'Data Entry Table'!L144, 0)</f>
        <v>0</v>
      </c>
      <c r="F144" s="220">
        <f>IF(Table_58[[#This Row],[Contributed to Increased or Improved Services?]]="Yes","", 0)</f>
        <v>0</v>
      </c>
      <c r="G144" s="215">
        <f>'Data Entry Table'!Q144</f>
        <v>0</v>
      </c>
      <c r="H144" s="218">
        <f>IF(Table_58[[#This Row],[Contributed to Increased or Improved Services?]]="Yes", IF(Table_58[[#This Row],[Estimated Actual Expenditures for Contributing Actions 
(Input LCFF Funds)]]&gt;0, 0, ""),0)</f>
        <v>0</v>
      </c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5.75" customHeight="1" x14ac:dyDescent="0.2">
      <c r="A145" s="36" t="str">
        <f>IF('Data Entry Table'!A145="","",'Data Entry Table'!A145)</f>
        <v/>
      </c>
      <c r="B145" s="36" t="str">
        <f>IF('Data Entry Table'!B145="","",'Data Entry Table'!B145)</f>
        <v/>
      </c>
      <c r="C145" s="208" t="str">
        <f>IF('Data Entry Table'!C145="","",'Data Entry Table'!C145)</f>
        <v/>
      </c>
      <c r="D145" s="208" t="str">
        <f>IF('Data Entry Table'!E145="","",'Data Entry Table'!E145)</f>
        <v/>
      </c>
      <c r="E145" s="214">
        <f>IF(Table_58[[#This Row],[Contributed to Increased or Improved Services?]]="Yes",'Data Entry Table'!L145, 0)</f>
        <v>0</v>
      </c>
      <c r="F145" s="220">
        <f>IF(Table_58[[#This Row],[Contributed to Increased or Improved Services?]]="Yes","", 0)</f>
        <v>0</v>
      </c>
      <c r="G145" s="215">
        <f>'Data Entry Table'!Q145</f>
        <v>0</v>
      </c>
      <c r="H145" s="218">
        <f>IF(Table_58[[#This Row],[Contributed to Increased or Improved Services?]]="Yes", IF(Table_58[[#This Row],[Estimated Actual Expenditures for Contributing Actions 
(Input LCFF Funds)]]&gt;0, 0, ""),0)</f>
        <v>0</v>
      </c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5.75" customHeight="1" x14ac:dyDescent="0.2">
      <c r="A146" s="36" t="str">
        <f>IF('Data Entry Table'!A146="","",'Data Entry Table'!A146)</f>
        <v/>
      </c>
      <c r="B146" s="36" t="str">
        <f>IF('Data Entry Table'!B146="","",'Data Entry Table'!B146)</f>
        <v/>
      </c>
      <c r="C146" s="208" t="str">
        <f>IF('Data Entry Table'!C146="","",'Data Entry Table'!C146)</f>
        <v/>
      </c>
      <c r="D146" s="208" t="str">
        <f>IF('Data Entry Table'!E146="","",'Data Entry Table'!E146)</f>
        <v/>
      </c>
      <c r="E146" s="214">
        <f>IF(Table_58[[#This Row],[Contributed to Increased or Improved Services?]]="Yes",'Data Entry Table'!L146, 0)</f>
        <v>0</v>
      </c>
      <c r="F146" s="220">
        <f>IF(Table_58[[#This Row],[Contributed to Increased or Improved Services?]]="Yes","", 0)</f>
        <v>0</v>
      </c>
      <c r="G146" s="215">
        <f>'Data Entry Table'!Q146</f>
        <v>0</v>
      </c>
      <c r="H146" s="218">
        <f>IF(Table_58[[#This Row],[Contributed to Increased or Improved Services?]]="Yes", IF(Table_58[[#This Row],[Estimated Actual Expenditures for Contributing Actions 
(Input LCFF Funds)]]&gt;0, 0, ""),0)</f>
        <v>0</v>
      </c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5.75" customHeight="1" x14ac:dyDescent="0.2">
      <c r="A147" s="36" t="str">
        <f>IF('Data Entry Table'!A147="","",'Data Entry Table'!A147)</f>
        <v/>
      </c>
      <c r="B147" s="36" t="str">
        <f>IF('Data Entry Table'!B147="","",'Data Entry Table'!B147)</f>
        <v/>
      </c>
      <c r="C147" s="208" t="str">
        <f>IF('Data Entry Table'!C147="","",'Data Entry Table'!C147)</f>
        <v/>
      </c>
      <c r="D147" s="208" t="str">
        <f>IF('Data Entry Table'!E147="","",'Data Entry Table'!E147)</f>
        <v/>
      </c>
      <c r="E147" s="214">
        <f>IF(Table_58[[#This Row],[Contributed to Increased or Improved Services?]]="Yes",'Data Entry Table'!L147, 0)</f>
        <v>0</v>
      </c>
      <c r="F147" s="220">
        <f>IF(Table_58[[#This Row],[Contributed to Increased or Improved Services?]]="Yes","", 0)</f>
        <v>0</v>
      </c>
      <c r="G147" s="215">
        <f>'Data Entry Table'!Q147</f>
        <v>0</v>
      </c>
      <c r="H147" s="218">
        <f>IF(Table_58[[#This Row],[Contributed to Increased or Improved Services?]]="Yes", IF(Table_58[[#This Row],[Estimated Actual Expenditures for Contributing Actions 
(Input LCFF Funds)]]&gt;0, 0, ""),0)</f>
        <v>0</v>
      </c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5.75" customHeight="1" x14ac:dyDescent="0.2">
      <c r="A148" s="36" t="str">
        <f>IF('Data Entry Table'!A148="","",'Data Entry Table'!A148)</f>
        <v/>
      </c>
      <c r="B148" s="36" t="str">
        <f>IF('Data Entry Table'!B148="","",'Data Entry Table'!B148)</f>
        <v/>
      </c>
      <c r="C148" s="208" t="str">
        <f>IF('Data Entry Table'!C148="","",'Data Entry Table'!C148)</f>
        <v/>
      </c>
      <c r="D148" s="208" t="str">
        <f>IF('Data Entry Table'!E148="","",'Data Entry Table'!E148)</f>
        <v/>
      </c>
      <c r="E148" s="214">
        <f>IF(Table_58[[#This Row],[Contributed to Increased or Improved Services?]]="Yes",'Data Entry Table'!L148, 0)</f>
        <v>0</v>
      </c>
      <c r="F148" s="220">
        <f>IF(Table_58[[#This Row],[Contributed to Increased or Improved Services?]]="Yes","", 0)</f>
        <v>0</v>
      </c>
      <c r="G148" s="215">
        <f>'Data Entry Table'!Q148</f>
        <v>0</v>
      </c>
      <c r="H148" s="218">
        <f>IF(Table_58[[#This Row],[Contributed to Increased or Improved Services?]]="Yes", IF(Table_58[[#This Row],[Estimated Actual Expenditures for Contributing Actions 
(Input LCFF Funds)]]&gt;0, 0, ""),0)</f>
        <v>0</v>
      </c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5.75" customHeight="1" x14ac:dyDescent="0.2">
      <c r="A149" s="36" t="str">
        <f>IF('Data Entry Table'!A149="","",'Data Entry Table'!A149)</f>
        <v/>
      </c>
      <c r="B149" s="36" t="str">
        <f>IF('Data Entry Table'!B149="","",'Data Entry Table'!B149)</f>
        <v/>
      </c>
      <c r="C149" s="208" t="str">
        <f>IF('Data Entry Table'!C149="","",'Data Entry Table'!C149)</f>
        <v/>
      </c>
      <c r="D149" s="208" t="str">
        <f>IF('Data Entry Table'!E149="","",'Data Entry Table'!E149)</f>
        <v/>
      </c>
      <c r="E149" s="214">
        <f>IF(Table_58[[#This Row],[Contributed to Increased or Improved Services?]]="Yes",'Data Entry Table'!L149, 0)</f>
        <v>0</v>
      </c>
      <c r="F149" s="220">
        <f>IF(Table_58[[#This Row],[Contributed to Increased or Improved Services?]]="Yes","", 0)</f>
        <v>0</v>
      </c>
      <c r="G149" s="215">
        <f>'Data Entry Table'!Q149</f>
        <v>0</v>
      </c>
      <c r="H149" s="218">
        <f>IF(Table_58[[#This Row],[Contributed to Increased or Improved Services?]]="Yes", IF(Table_58[[#This Row],[Estimated Actual Expenditures for Contributing Actions 
(Input LCFF Funds)]]&gt;0, 0, ""),0)</f>
        <v>0</v>
      </c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5.75" customHeight="1" x14ac:dyDescent="0.2">
      <c r="A150" s="36" t="str">
        <f>IF('Data Entry Table'!A150="","",'Data Entry Table'!A150)</f>
        <v/>
      </c>
      <c r="B150" s="36" t="str">
        <f>IF('Data Entry Table'!B150="","",'Data Entry Table'!B150)</f>
        <v/>
      </c>
      <c r="C150" s="208" t="str">
        <f>IF('Data Entry Table'!C150="","",'Data Entry Table'!C150)</f>
        <v/>
      </c>
      <c r="D150" s="208" t="str">
        <f>IF('Data Entry Table'!E150="","",'Data Entry Table'!E150)</f>
        <v/>
      </c>
      <c r="E150" s="214">
        <f>IF(Table_58[[#This Row],[Contributed to Increased or Improved Services?]]="Yes",'Data Entry Table'!L150, 0)</f>
        <v>0</v>
      </c>
      <c r="F150" s="220">
        <f>IF(Table_58[[#This Row],[Contributed to Increased or Improved Services?]]="Yes","", 0)</f>
        <v>0</v>
      </c>
      <c r="G150" s="215">
        <f>'Data Entry Table'!Q150</f>
        <v>0</v>
      </c>
      <c r="H150" s="218">
        <f>IF(Table_58[[#This Row],[Contributed to Increased or Improved Services?]]="Yes", IF(Table_58[[#This Row],[Estimated Actual Expenditures for Contributing Actions 
(Input LCFF Funds)]]&gt;0, 0, ""),0)</f>
        <v>0</v>
      </c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5.75" customHeight="1" x14ac:dyDescent="0.2">
      <c r="A151" s="36" t="str">
        <f>IF('Data Entry Table'!A151="","",'Data Entry Table'!A151)</f>
        <v/>
      </c>
      <c r="B151" s="36" t="str">
        <f>IF('Data Entry Table'!B151="","",'Data Entry Table'!B151)</f>
        <v/>
      </c>
      <c r="C151" s="208" t="str">
        <f>IF('Data Entry Table'!C151="","",'Data Entry Table'!C151)</f>
        <v/>
      </c>
      <c r="D151" s="208" t="str">
        <f>IF('Data Entry Table'!E151="","",'Data Entry Table'!E151)</f>
        <v/>
      </c>
      <c r="E151" s="214">
        <f>IF(Table_58[[#This Row],[Contributed to Increased or Improved Services?]]="Yes",'Data Entry Table'!L151, 0)</f>
        <v>0</v>
      </c>
      <c r="F151" s="220">
        <f>IF(Table_58[[#This Row],[Contributed to Increased or Improved Services?]]="Yes","", 0)</f>
        <v>0</v>
      </c>
      <c r="G151" s="215">
        <f>'Data Entry Table'!Q151</f>
        <v>0</v>
      </c>
      <c r="H151" s="218">
        <f>IF(Table_58[[#This Row],[Contributed to Increased or Improved Services?]]="Yes", IF(Table_58[[#This Row],[Estimated Actual Expenditures for Contributing Actions 
(Input LCFF Funds)]]&gt;0, 0, ""),0)</f>
        <v>0</v>
      </c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5.75" customHeight="1" x14ac:dyDescent="0.2">
      <c r="A152" s="36" t="str">
        <f>IF('Data Entry Table'!A152="","",'Data Entry Table'!A152)</f>
        <v/>
      </c>
      <c r="B152" s="36" t="str">
        <f>IF('Data Entry Table'!B152="","",'Data Entry Table'!B152)</f>
        <v/>
      </c>
      <c r="C152" s="208" t="str">
        <f>IF('Data Entry Table'!C152="","",'Data Entry Table'!C152)</f>
        <v/>
      </c>
      <c r="D152" s="208" t="str">
        <f>IF('Data Entry Table'!E152="","",'Data Entry Table'!E152)</f>
        <v/>
      </c>
      <c r="E152" s="214">
        <f>IF(Table_58[[#This Row],[Contributed to Increased or Improved Services?]]="Yes",'Data Entry Table'!L152, 0)</f>
        <v>0</v>
      </c>
      <c r="F152" s="220">
        <f>IF(Table_58[[#This Row],[Contributed to Increased or Improved Services?]]="Yes","", 0)</f>
        <v>0</v>
      </c>
      <c r="G152" s="215">
        <f>'Data Entry Table'!Q152</f>
        <v>0</v>
      </c>
      <c r="H152" s="218">
        <f>IF(Table_58[[#This Row],[Contributed to Increased or Improved Services?]]="Yes", IF(Table_58[[#This Row],[Estimated Actual Expenditures for Contributing Actions 
(Input LCFF Funds)]]&gt;0, 0, ""),0)</f>
        <v>0</v>
      </c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5.75" customHeight="1" x14ac:dyDescent="0.2">
      <c r="A153" s="36" t="str">
        <f>IF('Data Entry Table'!A153="","",'Data Entry Table'!A153)</f>
        <v/>
      </c>
      <c r="B153" s="36" t="str">
        <f>IF('Data Entry Table'!B153="","",'Data Entry Table'!B153)</f>
        <v/>
      </c>
      <c r="C153" s="208" t="str">
        <f>IF('Data Entry Table'!C153="","",'Data Entry Table'!C153)</f>
        <v/>
      </c>
      <c r="D153" s="208" t="str">
        <f>IF('Data Entry Table'!E153="","",'Data Entry Table'!E153)</f>
        <v/>
      </c>
      <c r="E153" s="214">
        <f>IF(Table_58[[#This Row],[Contributed to Increased or Improved Services?]]="Yes",'Data Entry Table'!L153, 0)</f>
        <v>0</v>
      </c>
      <c r="F153" s="220">
        <f>IF(Table_58[[#This Row],[Contributed to Increased or Improved Services?]]="Yes","", 0)</f>
        <v>0</v>
      </c>
      <c r="G153" s="215">
        <f>'Data Entry Table'!Q153</f>
        <v>0</v>
      </c>
      <c r="H153" s="218">
        <f>IF(Table_58[[#This Row],[Contributed to Increased or Improved Services?]]="Yes", IF(Table_58[[#This Row],[Estimated Actual Expenditures for Contributing Actions 
(Input LCFF Funds)]]&gt;0, 0, ""),0)</f>
        <v>0</v>
      </c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5.75" customHeight="1" x14ac:dyDescent="0.2">
      <c r="A154" s="36" t="str">
        <f>IF('Data Entry Table'!A154="","",'Data Entry Table'!A154)</f>
        <v/>
      </c>
      <c r="B154" s="36" t="str">
        <f>IF('Data Entry Table'!B154="","",'Data Entry Table'!B154)</f>
        <v/>
      </c>
      <c r="C154" s="208" t="str">
        <f>IF('Data Entry Table'!C154="","",'Data Entry Table'!C154)</f>
        <v/>
      </c>
      <c r="D154" s="208" t="str">
        <f>IF('Data Entry Table'!E154="","",'Data Entry Table'!E154)</f>
        <v/>
      </c>
      <c r="E154" s="214">
        <f>IF(Table_58[[#This Row],[Contributed to Increased or Improved Services?]]="Yes",'Data Entry Table'!L154, 0)</f>
        <v>0</v>
      </c>
      <c r="F154" s="220">
        <f>IF(Table_58[[#This Row],[Contributed to Increased or Improved Services?]]="Yes","", 0)</f>
        <v>0</v>
      </c>
      <c r="G154" s="215">
        <f>'Data Entry Table'!Q154</f>
        <v>0</v>
      </c>
      <c r="H154" s="218">
        <f>IF(Table_58[[#This Row],[Contributed to Increased or Improved Services?]]="Yes", IF(Table_58[[#This Row],[Estimated Actual Expenditures for Contributing Actions 
(Input LCFF Funds)]]&gt;0, 0, ""),0)</f>
        <v>0</v>
      </c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5.75" customHeight="1" x14ac:dyDescent="0.2">
      <c r="A155" s="36" t="str">
        <f>IF('Data Entry Table'!A155="","",'Data Entry Table'!A155)</f>
        <v/>
      </c>
      <c r="B155" s="36" t="str">
        <f>IF('Data Entry Table'!B155="","",'Data Entry Table'!B155)</f>
        <v/>
      </c>
      <c r="C155" s="208" t="str">
        <f>IF('Data Entry Table'!C155="","",'Data Entry Table'!C155)</f>
        <v/>
      </c>
      <c r="D155" s="208" t="str">
        <f>IF('Data Entry Table'!E155="","",'Data Entry Table'!E155)</f>
        <v/>
      </c>
      <c r="E155" s="214">
        <f>IF(Table_58[[#This Row],[Contributed to Increased or Improved Services?]]="Yes",'Data Entry Table'!L155, 0)</f>
        <v>0</v>
      </c>
      <c r="F155" s="220">
        <f>IF(Table_58[[#This Row],[Contributed to Increased or Improved Services?]]="Yes","", 0)</f>
        <v>0</v>
      </c>
      <c r="G155" s="215">
        <f>'Data Entry Table'!Q155</f>
        <v>0</v>
      </c>
      <c r="H155" s="218">
        <f>IF(Table_58[[#This Row],[Contributed to Increased or Improved Services?]]="Yes", IF(Table_58[[#This Row],[Estimated Actual Expenditures for Contributing Actions 
(Input LCFF Funds)]]&gt;0, 0, ""),0)</f>
        <v>0</v>
      </c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5.75" customHeight="1" x14ac:dyDescent="0.2">
      <c r="A156" s="36" t="str">
        <f>IF('Data Entry Table'!A156="","",'Data Entry Table'!A156)</f>
        <v/>
      </c>
      <c r="B156" s="36" t="str">
        <f>IF('Data Entry Table'!B156="","",'Data Entry Table'!B156)</f>
        <v/>
      </c>
      <c r="C156" s="208" t="str">
        <f>IF('Data Entry Table'!C156="","",'Data Entry Table'!C156)</f>
        <v/>
      </c>
      <c r="D156" s="208" t="str">
        <f>IF('Data Entry Table'!E156="","",'Data Entry Table'!E156)</f>
        <v/>
      </c>
      <c r="E156" s="214">
        <f>IF(Table_58[[#This Row],[Contributed to Increased or Improved Services?]]="Yes",'Data Entry Table'!L156, 0)</f>
        <v>0</v>
      </c>
      <c r="F156" s="220">
        <f>IF(Table_58[[#This Row],[Contributed to Increased or Improved Services?]]="Yes","", 0)</f>
        <v>0</v>
      </c>
      <c r="G156" s="215">
        <f>'Data Entry Table'!Q156</f>
        <v>0</v>
      </c>
      <c r="H156" s="218">
        <f>IF(Table_58[[#This Row],[Contributed to Increased or Improved Services?]]="Yes", IF(Table_58[[#This Row],[Estimated Actual Expenditures for Contributing Actions 
(Input LCFF Funds)]]&gt;0, 0, ""),0)</f>
        <v>0</v>
      </c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5.75" customHeight="1" x14ac:dyDescent="0.2">
      <c r="A157" s="36" t="str">
        <f>IF('Data Entry Table'!A157="","",'Data Entry Table'!A157)</f>
        <v/>
      </c>
      <c r="B157" s="36" t="str">
        <f>IF('Data Entry Table'!B157="","",'Data Entry Table'!B157)</f>
        <v/>
      </c>
      <c r="C157" s="208" t="str">
        <f>IF('Data Entry Table'!C157="","",'Data Entry Table'!C157)</f>
        <v/>
      </c>
      <c r="D157" s="208" t="str">
        <f>IF('Data Entry Table'!E157="","",'Data Entry Table'!E157)</f>
        <v/>
      </c>
      <c r="E157" s="214">
        <f>IF(Table_58[[#This Row],[Contributed to Increased or Improved Services?]]="Yes",'Data Entry Table'!L157, 0)</f>
        <v>0</v>
      </c>
      <c r="F157" s="220">
        <f>IF(Table_58[[#This Row],[Contributed to Increased or Improved Services?]]="Yes","", 0)</f>
        <v>0</v>
      </c>
      <c r="G157" s="215">
        <f>'Data Entry Table'!Q157</f>
        <v>0</v>
      </c>
      <c r="H157" s="218">
        <f>IF(Table_58[[#This Row],[Contributed to Increased or Improved Services?]]="Yes", IF(Table_58[[#This Row],[Estimated Actual Expenditures for Contributing Actions 
(Input LCFF Funds)]]&gt;0, 0, ""),0)</f>
        <v>0</v>
      </c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5.75" customHeight="1" x14ac:dyDescent="0.2">
      <c r="A158" s="36" t="str">
        <f>IF('Data Entry Table'!A158="","",'Data Entry Table'!A158)</f>
        <v/>
      </c>
      <c r="B158" s="36" t="str">
        <f>IF('Data Entry Table'!B158="","",'Data Entry Table'!B158)</f>
        <v/>
      </c>
      <c r="C158" s="208" t="str">
        <f>IF('Data Entry Table'!C158="","",'Data Entry Table'!C158)</f>
        <v/>
      </c>
      <c r="D158" s="208" t="str">
        <f>IF('Data Entry Table'!E158="","",'Data Entry Table'!E158)</f>
        <v/>
      </c>
      <c r="E158" s="214">
        <f>IF(Table_58[[#This Row],[Contributed to Increased or Improved Services?]]="Yes",'Data Entry Table'!L158, 0)</f>
        <v>0</v>
      </c>
      <c r="F158" s="220">
        <f>IF(Table_58[[#This Row],[Contributed to Increased or Improved Services?]]="Yes","", 0)</f>
        <v>0</v>
      </c>
      <c r="G158" s="215">
        <f>'Data Entry Table'!Q158</f>
        <v>0</v>
      </c>
      <c r="H158" s="218">
        <f>IF(Table_58[[#This Row],[Contributed to Increased or Improved Services?]]="Yes", IF(Table_58[[#This Row],[Estimated Actual Expenditures for Contributing Actions 
(Input LCFF Funds)]]&gt;0, 0, ""),0)</f>
        <v>0</v>
      </c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5.75" customHeight="1" x14ac:dyDescent="0.2">
      <c r="A159" s="36" t="str">
        <f>IF('Data Entry Table'!A159="","",'Data Entry Table'!A159)</f>
        <v/>
      </c>
      <c r="B159" s="36" t="str">
        <f>IF('Data Entry Table'!B159="","",'Data Entry Table'!B159)</f>
        <v/>
      </c>
      <c r="C159" s="208" t="str">
        <f>IF('Data Entry Table'!C159="","",'Data Entry Table'!C159)</f>
        <v/>
      </c>
      <c r="D159" s="208" t="str">
        <f>IF('Data Entry Table'!E159="","",'Data Entry Table'!E159)</f>
        <v/>
      </c>
      <c r="E159" s="214">
        <f>IF(Table_58[[#This Row],[Contributed to Increased or Improved Services?]]="Yes",'Data Entry Table'!L159, 0)</f>
        <v>0</v>
      </c>
      <c r="F159" s="220">
        <f>IF(Table_58[[#This Row],[Contributed to Increased or Improved Services?]]="Yes","", 0)</f>
        <v>0</v>
      </c>
      <c r="G159" s="215">
        <f>'Data Entry Table'!Q159</f>
        <v>0</v>
      </c>
      <c r="H159" s="218">
        <f>IF(Table_58[[#This Row],[Contributed to Increased or Improved Services?]]="Yes", IF(Table_58[[#This Row],[Estimated Actual Expenditures for Contributing Actions 
(Input LCFF Funds)]]&gt;0, 0, ""),0)</f>
        <v>0</v>
      </c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5.75" customHeight="1" x14ac:dyDescent="0.2">
      <c r="A160" s="36" t="str">
        <f>IF('Data Entry Table'!A160="","",'Data Entry Table'!A160)</f>
        <v/>
      </c>
      <c r="B160" s="36" t="str">
        <f>IF('Data Entry Table'!B160="","",'Data Entry Table'!B160)</f>
        <v/>
      </c>
      <c r="C160" s="208" t="str">
        <f>IF('Data Entry Table'!C160="","",'Data Entry Table'!C160)</f>
        <v/>
      </c>
      <c r="D160" s="208" t="str">
        <f>IF('Data Entry Table'!E160="","",'Data Entry Table'!E160)</f>
        <v/>
      </c>
      <c r="E160" s="214">
        <f>IF(Table_58[[#This Row],[Contributed to Increased or Improved Services?]]="Yes",'Data Entry Table'!L160, 0)</f>
        <v>0</v>
      </c>
      <c r="F160" s="220">
        <f>IF(Table_58[[#This Row],[Contributed to Increased or Improved Services?]]="Yes","", 0)</f>
        <v>0</v>
      </c>
      <c r="G160" s="215">
        <f>'Data Entry Table'!Q160</f>
        <v>0</v>
      </c>
      <c r="H160" s="218">
        <f>IF(Table_58[[#This Row],[Contributed to Increased or Improved Services?]]="Yes", IF(Table_58[[#This Row],[Estimated Actual Expenditures for Contributing Actions 
(Input LCFF Funds)]]&gt;0, 0, ""),0)</f>
        <v>0</v>
      </c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5.75" customHeight="1" x14ac:dyDescent="0.2">
      <c r="A161" s="36" t="str">
        <f>IF('Data Entry Table'!A161="","",'Data Entry Table'!A161)</f>
        <v/>
      </c>
      <c r="B161" s="36" t="str">
        <f>IF('Data Entry Table'!B161="","",'Data Entry Table'!B161)</f>
        <v/>
      </c>
      <c r="C161" s="208" t="str">
        <f>IF('Data Entry Table'!C161="","",'Data Entry Table'!C161)</f>
        <v/>
      </c>
      <c r="D161" s="208" t="str">
        <f>IF('Data Entry Table'!E161="","",'Data Entry Table'!E161)</f>
        <v/>
      </c>
      <c r="E161" s="214">
        <f>IF(Table_58[[#This Row],[Contributed to Increased or Improved Services?]]="Yes",'Data Entry Table'!L161, 0)</f>
        <v>0</v>
      </c>
      <c r="F161" s="220">
        <f>IF(Table_58[[#This Row],[Contributed to Increased or Improved Services?]]="Yes","", 0)</f>
        <v>0</v>
      </c>
      <c r="G161" s="215">
        <f>'Data Entry Table'!Q161</f>
        <v>0</v>
      </c>
      <c r="H161" s="218">
        <f>IF(Table_58[[#This Row],[Contributed to Increased or Improved Services?]]="Yes", IF(Table_58[[#This Row],[Estimated Actual Expenditures for Contributing Actions 
(Input LCFF Funds)]]&gt;0, 0, ""),0)</f>
        <v>0</v>
      </c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5.75" customHeight="1" x14ac:dyDescent="0.2">
      <c r="A162" s="36" t="str">
        <f>IF('Data Entry Table'!A162="","",'Data Entry Table'!A162)</f>
        <v/>
      </c>
      <c r="B162" s="36" t="str">
        <f>IF('Data Entry Table'!B162="","",'Data Entry Table'!B162)</f>
        <v/>
      </c>
      <c r="C162" s="208" t="str">
        <f>IF('Data Entry Table'!C162="","",'Data Entry Table'!C162)</f>
        <v/>
      </c>
      <c r="D162" s="208" t="str">
        <f>IF('Data Entry Table'!E162="","",'Data Entry Table'!E162)</f>
        <v/>
      </c>
      <c r="E162" s="214">
        <f>IF(Table_58[[#This Row],[Contributed to Increased or Improved Services?]]="Yes",'Data Entry Table'!L162, 0)</f>
        <v>0</v>
      </c>
      <c r="F162" s="220">
        <f>IF(Table_58[[#This Row],[Contributed to Increased or Improved Services?]]="Yes","", 0)</f>
        <v>0</v>
      </c>
      <c r="G162" s="215">
        <f>'Data Entry Table'!Q162</f>
        <v>0</v>
      </c>
      <c r="H162" s="218">
        <f>IF(Table_58[[#This Row],[Contributed to Increased or Improved Services?]]="Yes", IF(Table_58[[#This Row],[Estimated Actual Expenditures for Contributing Actions 
(Input LCFF Funds)]]&gt;0, 0, ""),0)</f>
        <v>0</v>
      </c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5.75" customHeight="1" x14ac:dyDescent="0.2">
      <c r="A163" s="36" t="str">
        <f>IF('Data Entry Table'!A163="","",'Data Entry Table'!A163)</f>
        <v/>
      </c>
      <c r="B163" s="36" t="str">
        <f>IF('Data Entry Table'!B163="","",'Data Entry Table'!B163)</f>
        <v/>
      </c>
      <c r="C163" s="208" t="str">
        <f>IF('Data Entry Table'!C163="","",'Data Entry Table'!C163)</f>
        <v/>
      </c>
      <c r="D163" s="208" t="str">
        <f>IF('Data Entry Table'!E163="","",'Data Entry Table'!E163)</f>
        <v/>
      </c>
      <c r="E163" s="214">
        <f>IF(Table_58[[#This Row],[Contributed to Increased or Improved Services?]]="Yes",'Data Entry Table'!L163, 0)</f>
        <v>0</v>
      </c>
      <c r="F163" s="220">
        <f>IF(Table_58[[#This Row],[Contributed to Increased or Improved Services?]]="Yes","", 0)</f>
        <v>0</v>
      </c>
      <c r="G163" s="215">
        <f>'Data Entry Table'!Q163</f>
        <v>0</v>
      </c>
      <c r="H163" s="218">
        <f>IF(Table_58[[#This Row],[Contributed to Increased or Improved Services?]]="Yes", IF(Table_58[[#This Row],[Estimated Actual Expenditures for Contributing Actions 
(Input LCFF Funds)]]&gt;0, 0, ""),0)</f>
        <v>0</v>
      </c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5.75" customHeight="1" x14ac:dyDescent="0.2">
      <c r="A164" s="36" t="str">
        <f>IF('Data Entry Table'!A164="","",'Data Entry Table'!A164)</f>
        <v/>
      </c>
      <c r="B164" s="36" t="str">
        <f>IF('Data Entry Table'!B164="","",'Data Entry Table'!B164)</f>
        <v/>
      </c>
      <c r="C164" s="208" t="str">
        <f>IF('Data Entry Table'!C164="","",'Data Entry Table'!C164)</f>
        <v/>
      </c>
      <c r="D164" s="208" t="str">
        <f>IF('Data Entry Table'!E164="","",'Data Entry Table'!E164)</f>
        <v/>
      </c>
      <c r="E164" s="214">
        <f>IF(Table_58[[#This Row],[Contributed to Increased or Improved Services?]]="Yes",'Data Entry Table'!L164, 0)</f>
        <v>0</v>
      </c>
      <c r="F164" s="220">
        <f>IF(Table_58[[#This Row],[Contributed to Increased or Improved Services?]]="Yes","", 0)</f>
        <v>0</v>
      </c>
      <c r="G164" s="215">
        <f>'Data Entry Table'!Q164</f>
        <v>0</v>
      </c>
      <c r="H164" s="218">
        <f>IF(Table_58[[#This Row],[Contributed to Increased or Improved Services?]]="Yes", IF(Table_58[[#This Row],[Estimated Actual Expenditures for Contributing Actions 
(Input LCFF Funds)]]&gt;0, 0, ""),0)</f>
        <v>0</v>
      </c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5.75" customHeight="1" x14ac:dyDescent="0.2">
      <c r="A165" s="36" t="str">
        <f>IF('Data Entry Table'!A165="","",'Data Entry Table'!A165)</f>
        <v/>
      </c>
      <c r="B165" s="36" t="str">
        <f>IF('Data Entry Table'!B165="","",'Data Entry Table'!B165)</f>
        <v/>
      </c>
      <c r="C165" s="208" t="str">
        <f>IF('Data Entry Table'!C165="","",'Data Entry Table'!C165)</f>
        <v/>
      </c>
      <c r="D165" s="208" t="str">
        <f>IF('Data Entry Table'!E165="","",'Data Entry Table'!E165)</f>
        <v/>
      </c>
      <c r="E165" s="214">
        <f>IF(Table_58[[#This Row],[Contributed to Increased or Improved Services?]]="Yes",'Data Entry Table'!L165, 0)</f>
        <v>0</v>
      </c>
      <c r="F165" s="220">
        <f>IF(Table_58[[#This Row],[Contributed to Increased or Improved Services?]]="Yes","", 0)</f>
        <v>0</v>
      </c>
      <c r="G165" s="215">
        <f>'Data Entry Table'!Q165</f>
        <v>0</v>
      </c>
      <c r="H165" s="218">
        <f>IF(Table_58[[#This Row],[Contributed to Increased or Improved Services?]]="Yes", IF(Table_58[[#This Row],[Estimated Actual Expenditures for Contributing Actions 
(Input LCFF Funds)]]&gt;0, 0, ""),0)</f>
        <v>0</v>
      </c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5.75" customHeight="1" x14ac:dyDescent="0.2">
      <c r="A166" s="36" t="str">
        <f>IF('Data Entry Table'!A166="","",'Data Entry Table'!A166)</f>
        <v/>
      </c>
      <c r="B166" s="36" t="str">
        <f>IF('Data Entry Table'!B166="","",'Data Entry Table'!B166)</f>
        <v/>
      </c>
      <c r="C166" s="208" t="str">
        <f>IF('Data Entry Table'!C166="","",'Data Entry Table'!C166)</f>
        <v/>
      </c>
      <c r="D166" s="208" t="str">
        <f>IF('Data Entry Table'!E166="","",'Data Entry Table'!E166)</f>
        <v/>
      </c>
      <c r="E166" s="214">
        <f>IF(Table_58[[#This Row],[Contributed to Increased or Improved Services?]]="Yes",'Data Entry Table'!L166, 0)</f>
        <v>0</v>
      </c>
      <c r="F166" s="220">
        <f>IF(Table_58[[#This Row],[Contributed to Increased or Improved Services?]]="Yes","", 0)</f>
        <v>0</v>
      </c>
      <c r="G166" s="215">
        <f>'Data Entry Table'!Q166</f>
        <v>0</v>
      </c>
      <c r="H166" s="218">
        <f>IF(Table_58[[#This Row],[Contributed to Increased or Improved Services?]]="Yes", IF(Table_58[[#This Row],[Estimated Actual Expenditures for Contributing Actions 
(Input LCFF Funds)]]&gt;0, 0, ""),0)</f>
        <v>0</v>
      </c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5.75" customHeight="1" x14ac:dyDescent="0.2">
      <c r="A167" s="36" t="str">
        <f>IF('Data Entry Table'!A167="","",'Data Entry Table'!A167)</f>
        <v/>
      </c>
      <c r="B167" s="36" t="str">
        <f>IF('Data Entry Table'!B167="","",'Data Entry Table'!B167)</f>
        <v/>
      </c>
      <c r="C167" s="208" t="str">
        <f>IF('Data Entry Table'!C167="","",'Data Entry Table'!C167)</f>
        <v/>
      </c>
      <c r="D167" s="208" t="str">
        <f>IF('Data Entry Table'!E167="","",'Data Entry Table'!E167)</f>
        <v/>
      </c>
      <c r="E167" s="214">
        <f>IF(Table_58[[#This Row],[Contributed to Increased or Improved Services?]]="Yes",'Data Entry Table'!L167, 0)</f>
        <v>0</v>
      </c>
      <c r="F167" s="220">
        <f>IF(Table_58[[#This Row],[Contributed to Increased or Improved Services?]]="Yes","", 0)</f>
        <v>0</v>
      </c>
      <c r="G167" s="215">
        <f>'Data Entry Table'!Q167</f>
        <v>0</v>
      </c>
      <c r="H167" s="218">
        <f>IF(Table_58[[#This Row],[Contributed to Increased or Improved Services?]]="Yes", IF(Table_58[[#This Row],[Estimated Actual Expenditures for Contributing Actions 
(Input LCFF Funds)]]&gt;0, 0, ""),0)</f>
        <v>0</v>
      </c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5.75" customHeight="1" x14ac:dyDescent="0.2">
      <c r="A168" s="36" t="str">
        <f>IF('Data Entry Table'!A168="","",'Data Entry Table'!A168)</f>
        <v/>
      </c>
      <c r="B168" s="36" t="str">
        <f>IF('Data Entry Table'!B168="","",'Data Entry Table'!B168)</f>
        <v/>
      </c>
      <c r="C168" s="208" t="str">
        <f>IF('Data Entry Table'!C168="","",'Data Entry Table'!C168)</f>
        <v/>
      </c>
      <c r="D168" s="208" t="str">
        <f>IF('Data Entry Table'!E168="","",'Data Entry Table'!E168)</f>
        <v/>
      </c>
      <c r="E168" s="214">
        <f>IF(Table_58[[#This Row],[Contributed to Increased or Improved Services?]]="Yes",'Data Entry Table'!L168, 0)</f>
        <v>0</v>
      </c>
      <c r="F168" s="220">
        <f>IF(Table_58[[#This Row],[Contributed to Increased or Improved Services?]]="Yes","", 0)</f>
        <v>0</v>
      </c>
      <c r="G168" s="215">
        <f>'Data Entry Table'!Q168</f>
        <v>0</v>
      </c>
      <c r="H168" s="218">
        <f>IF(Table_58[[#This Row],[Contributed to Increased or Improved Services?]]="Yes", IF(Table_58[[#This Row],[Estimated Actual Expenditures for Contributing Actions 
(Input LCFF Funds)]]&gt;0, 0, ""),0)</f>
        <v>0</v>
      </c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5.75" customHeight="1" x14ac:dyDescent="0.2">
      <c r="A169" s="36" t="str">
        <f>IF('Data Entry Table'!A169="","",'Data Entry Table'!A169)</f>
        <v/>
      </c>
      <c r="B169" s="36" t="str">
        <f>IF('Data Entry Table'!B169="","",'Data Entry Table'!B169)</f>
        <v/>
      </c>
      <c r="C169" s="208" t="str">
        <f>IF('Data Entry Table'!C169="","",'Data Entry Table'!C169)</f>
        <v/>
      </c>
      <c r="D169" s="208" t="str">
        <f>IF('Data Entry Table'!E169="","",'Data Entry Table'!E169)</f>
        <v/>
      </c>
      <c r="E169" s="214">
        <f>IF(Table_58[[#This Row],[Contributed to Increased or Improved Services?]]="Yes",'Data Entry Table'!L169, 0)</f>
        <v>0</v>
      </c>
      <c r="F169" s="220">
        <f>IF(Table_58[[#This Row],[Contributed to Increased or Improved Services?]]="Yes","", 0)</f>
        <v>0</v>
      </c>
      <c r="G169" s="215">
        <f>'Data Entry Table'!Q169</f>
        <v>0</v>
      </c>
      <c r="H169" s="218">
        <f>IF(Table_58[[#This Row],[Contributed to Increased or Improved Services?]]="Yes", IF(Table_58[[#This Row],[Estimated Actual Expenditures for Contributing Actions 
(Input LCFF Funds)]]&gt;0, 0, ""),0)</f>
        <v>0</v>
      </c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5.75" customHeight="1" x14ac:dyDescent="0.2">
      <c r="A170" s="36" t="str">
        <f>IF('Data Entry Table'!A170="","",'Data Entry Table'!A170)</f>
        <v/>
      </c>
      <c r="B170" s="36" t="str">
        <f>IF('Data Entry Table'!B170="","",'Data Entry Table'!B170)</f>
        <v/>
      </c>
      <c r="C170" s="208" t="str">
        <f>IF('Data Entry Table'!C170="","",'Data Entry Table'!C170)</f>
        <v/>
      </c>
      <c r="D170" s="208" t="str">
        <f>IF('Data Entry Table'!E170="","",'Data Entry Table'!E170)</f>
        <v/>
      </c>
      <c r="E170" s="214">
        <f>IF(Table_58[[#This Row],[Contributed to Increased or Improved Services?]]="Yes",'Data Entry Table'!L170, 0)</f>
        <v>0</v>
      </c>
      <c r="F170" s="220">
        <f>IF(Table_58[[#This Row],[Contributed to Increased or Improved Services?]]="Yes","", 0)</f>
        <v>0</v>
      </c>
      <c r="G170" s="215">
        <f>'Data Entry Table'!Q170</f>
        <v>0</v>
      </c>
      <c r="H170" s="218">
        <f>IF(Table_58[[#This Row],[Contributed to Increased or Improved Services?]]="Yes", IF(Table_58[[#This Row],[Estimated Actual Expenditures for Contributing Actions 
(Input LCFF Funds)]]&gt;0, 0, ""),0)</f>
        <v>0</v>
      </c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5.75" customHeight="1" x14ac:dyDescent="0.2">
      <c r="A171" s="36" t="str">
        <f>IF('Data Entry Table'!A171="","",'Data Entry Table'!A171)</f>
        <v/>
      </c>
      <c r="B171" s="36" t="str">
        <f>IF('Data Entry Table'!B171="","",'Data Entry Table'!B171)</f>
        <v/>
      </c>
      <c r="C171" s="208" t="str">
        <f>IF('Data Entry Table'!C171="","",'Data Entry Table'!C171)</f>
        <v/>
      </c>
      <c r="D171" s="208" t="str">
        <f>IF('Data Entry Table'!E171="","",'Data Entry Table'!E171)</f>
        <v/>
      </c>
      <c r="E171" s="214">
        <f>IF(Table_58[[#This Row],[Contributed to Increased or Improved Services?]]="Yes",'Data Entry Table'!L171, 0)</f>
        <v>0</v>
      </c>
      <c r="F171" s="220">
        <f>IF(Table_58[[#This Row],[Contributed to Increased or Improved Services?]]="Yes","", 0)</f>
        <v>0</v>
      </c>
      <c r="G171" s="215">
        <f>'Data Entry Table'!Q171</f>
        <v>0</v>
      </c>
      <c r="H171" s="218">
        <f>IF(Table_58[[#This Row],[Contributed to Increased or Improved Services?]]="Yes", IF(Table_58[[#This Row],[Estimated Actual Expenditures for Contributing Actions 
(Input LCFF Funds)]]&gt;0, 0, ""),0)</f>
        <v>0</v>
      </c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5.75" customHeight="1" x14ac:dyDescent="0.2">
      <c r="A172" s="36" t="str">
        <f>IF('Data Entry Table'!A172="","",'Data Entry Table'!A172)</f>
        <v/>
      </c>
      <c r="B172" s="36" t="str">
        <f>IF('Data Entry Table'!B172="","",'Data Entry Table'!B172)</f>
        <v/>
      </c>
      <c r="C172" s="208" t="str">
        <f>IF('Data Entry Table'!C172="","",'Data Entry Table'!C172)</f>
        <v/>
      </c>
      <c r="D172" s="208" t="str">
        <f>IF('Data Entry Table'!E172="","",'Data Entry Table'!E172)</f>
        <v/>
      </c>
      <c r="E172" s="214">
        <f>IF(Table_58[[#This Row],[Contributed to Increased or Improved Services?]]="Yes",'Data Entry Table'!L172, 0)</f>
        <v>0</v>
      </c>
      <c r="F172" s="220">
        <f>IF(Table_58[[#This Row],[Contributed to Increased or Improved Services?]]="Yes","", 0)</f>
        <v>0</v>
      </c>
      <c r="G172" s="215">
        <f>'Data Entry Table'!Q172</f>
        <v>0</v>
      </c>
      <c r="H172" s="218">
        <f>IF(Table_58[[#This Row],[Contributed to Increased or Improved Services?]]="Yes", IF(Table_58[[#This Row],[Estimated Actual Expenditures for Contributing Actions 
(Input LCFF Funds)]]&gt;0, 0, ""),0)</f>
        <v>0</v>
      </c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5.75" customHeight="1" x14ac:dyDescent="0.2">
      <c r="A173" s="36" t="str">
        <f>IF('Data Entry Table'!A173="","",'Data Entry Table'!A173)</f>
        <v/>
      </c>
      <c r="B173" s="36" t="str">
        <f>IF('Data Entry Table'!B173="","",'Data Entry Table'!B173)</f>
        <v/>
      </c>
      <c r="C173" s="208" t="str">
        <f>IF('Data Entry Table'!C173="","",'Data Entry Table'!C173)</f>
        <v/>
      </c>
      <c r="D173" s="208" t="str">
        <f>IF('Data Entry Table'!E173="","",'Data Entry Table'!E173)</f>
        <v/>
      </c>
      <c r="E173" s="214">
        <f>IF(Table_58[[#This Row],[Contributed to Increased or Improved Services?]]="Yes",'Data Entry Table'!L173, 0)</f>
        <v>0</v>
      </c>
      <c r="F173" s="220">
        <f>IF(Table_58[[#This Row],[Contributed to Increased or Improved Services?]]="Yes","", 0)</f>
        <v>0</v>
      </c>
      <c r="G173" s="215">
        <f>'Data Entry Table'!Q173</f>
        <v>0</v>
      </c>
      <c r="H173" s="218">
        <f>IF(Table_58[[#This Row],[Contributed to Increased or Improved Services?]]="Yes", IF(Table_58[[#This Row],[Estimated Actual Expenditures for Contributing Actions 
(Input LCFF Funds)]]&gt;0, 0, ""),0)</f>
        <v>0</v>
      </c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5.75" customHeight="1" x14ac:dyDescent="0.2">
      <c r="A174" s="36" t="str">
        <f>IF('Data Entry Table'!A174="","",'Data Entry Table'!A174)</f>
        <v/>
      </c>
      <c r="B174" s="36" t="str">
        <f>IF('Data Entry Table'!B174="","",'Data Entry Table'!B174)</f>
        <v/>
      </c>
      <c r="C174" s="208" t="str">
        <f>IF('Data Entry Table'!C174="","",'Data Entry Table'!C174)</f>
        <v/>
      </c>
      <c r="D174" s="208" t="str">
        <f>IF('Data Entry Table'!E174="","",'Data Entry Table'!E174)</f>
        <v/>
      </c>
      <c r="E174" s="214">
        <f>IF(Table_58[[#This Row],[Contributed to Increased or Improved Services?]]="Yes",'Data Entry Table'!L174, 0)</f>
        <v>0</v>
      </c>
      <c r="F174" s="220">
        <f>IF(Table_58[[#This Row],[Contributed to Increased or Improved Services?]]="Yes","", 0)</f>
        <v>0</v>
      </c>
      <c r="G174" s="215">
        <f>'Data Entry Table'!Q174</f>
        <v>0</v>
      </c>
      <c r="H174" s="218">
        <f>IF(Table_58[[#This Row],[Contributed to Increased or Improved Services?]]="Yes", IF(Table_58[[#This Row],[Estimated Actual Expenditures for Contributing Actions 
(Input LCFF Funds)]]&gt;0, 0, ""),0)</f>
        <v>0</v>
      </c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5.75" customHeight="1" x14ac:dyDescent="0.2">
      <c r="A175" s="36" t="str">
        <f>IF('Data Entry Table'!A175="","",'Data Entry Table'!A175)</f>
        <v/>
      </c>
      <c r="B175" s="36" t="str">
        <f>IF('Data Entry Table'!B175="","",'Data Entry Table'!B175)</f>
        <v/>
      </c>
      <c r="C175" s="208" t="str">
        <f>IF('Data Entry Table'!C175="","",'Data Entry Table'!C175)</f>
        <v/>
      </c>
      <c r="D175" s="208" t="str">
        <f>IF('Data Entry Table'!E175="","",'Data Entry Table'!E175)</f>
        <v/>
      </c>
      <c r="E175" s="214">
        <f>IF(Table_58[[#This Row],[Contributed to Increased or Improved Services?]]="Yes",'Data Entry Table'!L175, 0)</f>
        <v>0</v>
      </c>
      <c r="F175" s="220">
        <f>IF(Table_58[[#This Row],[Contributed to Increased or Improved Services?]]="Yes","", 0)</f>
        <v>0</v>
      </c>
      <c r="G175" s="215">
        <f>'Data Entry Table'!Q175</f>
        <v>0</v>
      </c>
      <c r="H175" s="218">
        <f>IF(Table_58[[#This Row],[Contributed to Increased or Improved Services?]]="Yes", IF(Table_58[[#This Row],[Estimated Actual Expenditures for Contributing Actions 
(Input LCFF Funds)]]&gt;0, 0, ""),0)</f>
        <v>0</v>
      </c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5.75" customHeight="1" x14ac:dyDescent="0.2">
      <c r="A176" s="36" t="str">
        <f>IF('Data Entry Table'!A176="","",'Data Entry Table'!A176)</f>
        <v/>
      </c>
      <c r="B176" s="36" t="str">
        <f>IF('Data Entry Table'!B176="","",'Data Entry Table'!B176)</f>
        <v/>
      </c>
      <c r="C176" s="208" t="str">
        <f>IF('Data Entry Table'!C176="","",'Data Entry Table'!C176)</f>
        <v/>
      </c>
      <c r="D176" s="208" t="str">
        <f>IF('Data Entry Table'!E176="","",'Data Entry Table'!E176)</f>
        <v/>
      </c>
      <c r="E176" s="214">
        <f>IF(Table_58[[#This Row],[Contributed to Increased or Improved Services?]]="Yes",'Data Entry Table'!L176, 0)</f>
        <v>0</v>
      </c>
      <c r="F176" s="220">
        <f>IF(Table_58[[#This Row],[Contributed to Increased or Improved Services?]]="Yes","", 0)</f>
        <v>0</v>
      </c>
      <c r="G176" s="215">
        <f>'Data Entry Table'!Q176</f>
        <v>0</v>
      </c>
      <c r="H176" s="218">
        <f>IF(Table_58[[#This Row],[Contributed to Increased or Improved Services?]]="Yes", IF(Table_58[[#This Row],[Estimated Actual Expenditures for Contributing Actions 
(Input LCFF Funds)]]&gt;0, 0, ""),0)</f>
        <v>0</v>
      </c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5.75" customHeight="1" x14ac:dyDescent="0.2">
      <c r="A177" s="36" t="str">
        <f>IF('Data Entry Table'!A177="","",'Data Entry Table'!A177)</f>
        <v/>
      </c>
      <c r="B177" s="36" t="str">
        <f>IF('Data Entry Table'!B177="","",'Data Entry Table'!B177)</f>
        <v/>
      </c>
      <c r="C177" s="208" t="str">
        <f>IF('Data Entry Table'!C177="","",'Data Entry Table'!C177)</f>
        <v/>
      </c>
      <c r="D177" s="208" t="str">
        <f>IF('Data Entry Table'!E177="","",'Data Entry Table'!E177)</f>
        <v/>
      </c>
      <c r="E177" s="214">
        <f>IF(Table_58[[#This Row],[Contributed to Increased or Improved Services?]]="Yes",'Data Entry Table'!L177, 0)</f>
        <v>0</v>
      </c>
      <c r="F177" s="220">
        <f>IF(Table_58[[#This Row],[Contributed to Increased or Improved Services?]]="Yes","", 0)</f>
        <v>0</v>
      </c>
      <c r="G177" s="215">
        <f>'Data Entry Table'!Q177</f>
        <v>0</v>
      </c>
      <c r="H177" s="218">
        <f>IF(Table_58[[#This Row],[Contributed to Increased or Improved Services?]]="Yes", IF(Table_58[[#This Row],[Estimated Actual Expenditures for Contributing Actions 
(Input LCFF Funds)]]&gt;0, 0, ""),0)</f>
        <v>0</v>
      </c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5.75" customHeight="1" x14ac:dyDescent="0.2">
      <c r="A178" s="36" t="str">
        <f>IF('Data Entry Table'!A178="","",'Data Entry Table'!A178)</f>
        <v/>
      </c>
      <c r="B178" s="36" t="str">
        <f>IF('Data Entry Table'!B178="","",'Data Entry Table'!B178)</f>
        <v/>
      </c>
      <c r="C178" s="208" t="str">
        <f>IF('Data Entry Table'!C178="","",'Data Entry Table'!C178)</f>
        <v/>
      </c>
      <c r="D178" s="208" t="str">
        <f>IF('Data Entry Table'!E178="","",'Data Entry Table'!E178)</f>
        <v/>
      </c>
      <c r="E178" s="214">
        <f>IF(Table_58[[#This Row],[Contributed to Increased or Improved Services?]]="Yes",'Data Entry Table'!L178, 0)</f>
        <v>0</v>
      </c>
      <c r="F178" s="220">
        <f>IF(Table_58[[#This Row],[Contributed to Increased or Improved Services?]]="Yes","", 0)</f>
        <v>0</v>
      </c>
      <c r="G178" s="215">
        <f>'Data Entry Table'!Q178</f>
        <v>0</v>
      </c>
      <c r="H178" s="218">
        <f>IF(Table_58[[#This Row],[Contributed to Increased or Improved Services?]]="Yes", IF(Table_58[[#This Row],[Estimated Actual Expenditures for Contributing Actions 
(Input LCFF Funds)]]&gt;0, 0, ""),0)</f>
        <v>0</v>
      </c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5.75" customHeight="1" x14ac:dyDescent="0.2">
      <c r="A179" s="36" t="str">
        <f>IF('Data Entry Table'!A179="","",'Data Entry Table'!A179)</f>
        <v/>
      </c>
      <c r="B179" s="36" t="str">
        <f>IF('Data Entry Table'!B179="","",'Data Entry Table'!B179)</f>
        <v/>
      </c>
      <c r="C179" s="208" t="str">
        <f>IF('Data Entry Table'!C179="","",'Data Entry Table'!C179)</f>
        <v/>
      </c>
      <c r="D179" s="208" t="str">
        <f>IF('Data Entry Table'!E179="","",'Data Entry Table'!E179)</f>
        <v/>
      </c>
      <c r="E179" s="214">
        <f>IF(Table_58[[#This Row],[Contributed to Increased or Improved Services?]]="Yes",'Data Entry Table'!L179, 0)</f>
        <v>0</v>
      </c>
      <c r="F179" s="220">
        <f>IF(Table_58[[#This Row],[Contributed to Increased or Improved Services?]]="Yes","", 0)</f>
        <v>0</v>
      </c>
      <c r="G179" s="215">
        <f>'Data Entry Table'!Q179</f>
        <v>0</v>
      </c>
      <c r="H179" s="218">
        <f>IF(Table_58[[#This Row],[Contributed to Increased or Improved Services?]]="Yes", IF(Table_58[[#This Row],[Estimated Actual Expenditures for Contributing Actions 
(Input LCFF Funds)]]&gt;0, 0, ""),0)</f>
        <v>0</v>
      </c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5.75" customHeight="1" x14ac:dyDescent="0.2">
      <c r="A180" s="36" t="str">
        <f>IF('Data Entry Table'!A180="","",'Data Entry Table'!A180)</f>
        <v/>
      </c>
      <c r="B180" s="36" t="str">
        <f>IF('Data Entry Table'!B180="","",'Data Entry Table'!B180)</f>
        <v/>
      </c>
      <c r="C180" s="208" t="str">
        <f>IF('Data Entry Table'!C180="","",'Data Entry Table'!C180)</f>
        <v/>
      </c>
      <c r="D180" s="208" t="str">
        <f>IF('Data Entry Table'!E180="","",'Data Entry Table'!E180)</f>
        <v/>
      </c>
      <c r="E180" s="214">
        <f>IF(Table_58[[#This Row],[Contributed to Increased or Improved Services?]]="Yes",'Data Entry Table'!L180, 0)</f>
        <v>0</v>
      </c>
      <c r="F180" s="220">
        <f>IF(Table_58[[#This Row],[Contributed to Increased or Improved Services?]]="Yes","", 0)</f>
        <v>0</v>
      </c>
      <c r="G180" s="215">
        <f>'Data Entry Table'!Q180</f>
        <v>0</v>
      </c>
      <c r="H180" s="218">
        <f>IF(Table_58[[#This Row],[Contributed to Increased or Improved Services?]]="Yes", IF(Table_58[[#This Row],[Estimated Actual Expenditures for Contributing Actions 
(Input LCFF Funds)]]&gt;0, 0, ""),0)</f>
        <v>0</v>
      </c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5.75" customHeight="1" x14ac:dyDescent="0.2">
      <c r="A181" s="36" t="str">
        <f>IF('Data Entry Table'!A181="","",'Data Entry Table'!A181)</f>
        <v/>
      </c>
      <c r="B181" s="36" t="str">
        <f>IF('Data Entry Table'!B181="","",'Data Entry Table'!B181)</f>
        <v/>
      </c>
      <c r="C181" s="208" t="str">
        <f>IF('Data Entry Table'!C181="","",'Data Entry Table'!C181)</f>
        <v/>
      </c>
      <c r="D181" s="208" t="str">
        <f>IF('Data Entry Table'!E181="","",'Data Entry Table'!E181)</f>
        <v/>
      </c>
      <c r="E181" s="214">
        <f>IF(Table_58[[#This Row],[Contributed to Increased or Improved Services?]]="Yes",'Data Entry Table'!L181, 0)</f>
        <v>0</v>
      </c>
      <c r="F181" s="220">
        <f>IF(Table_58[[#This Row],[Contributed to Increased or Improved Services?]]="Yes","", 0)</f>
        <v>0</v>
      </c>
      <c r="G181" s="215">
        <f>'Data Entry Table'!Q181</f>
        <v>0</v>
      </c>
      <c r="H181" s="218">
        <f>IF(Table_58[[#This Row],[Contributed to Increased or Improved Services?]]="Yes", IF(Table_58[[#This Row],[Estimated Actual Expenditures for Contributing Actions 
(Input LCFF Funds)]]&gt;0, 0, ""),0)</f>
        <v>0</v>
      </c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5.75" customHeight="1" x14ac:dyDescent="0.2">
      <c r="A182" s="36" t="str">
        <f>IF('Data Entry Table'!A182="","",'Data Entry Table'!A182)</f>
        <v/>
      </c>
      <c r="B182" s="36" t="str">
        <f>IF('Data Entry Table'!B182="","",'Data Entry Table'!B182)</f>
        <v/>
      </c>
      <c r="C182" s="208" t="str">
        <f>IF('Data Entry Table'!C182="","",'Data Entry Table'!C182)</f>
        <v/>
      </c>
      <c r="D182" s="208" t="str">
        <f>IF('Data Entry Table'!E182="","",'Data Entry Table'!E182)</f>
        <v/>
      </c>
      <c r="E182" s="214">
        <f>IF(Table_58[[#This Row],[Contributed to Increased or Improved Services?]]="Yes",'Data Entry Table'!L182, 0)</f>
        <v>0</v>
      </c>
      <c r="F182" s="220">
        <f>IF(Table_58[[#This Row],[Contributed to Increased or Improved Services?]]="Yes","", 0)</f>
        <v>0</v>
      </c>
      <c r="G182" s="215">
        <f>'Data Entry Table'!Q182</f>
        <v>0</v>
      </c>
      <c r="H182" s="218">
        <f>IF(Table_58[[#This Row],[Contributed to Increased or Improved Services?]]="Yes", IF(Table_58[[#This Row],[Estimated Actual Expenditures for Contributing Actions 
(Input LCFF Funds)]]&gt;0, 0, ""),0)</f>
        <v>0</v>
      </c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5.75" customHeight="1" x14ac:dyDescent="0.2">
      <c r="A183" s="36" t="str">
        <f>IF('Data Entry Table'!A183="","",'Data Entry Table'!A183)</f>
        <v/>
      </c>
      <c r="B183" s="36" t="str">
        <f>IF('Data Entry Table'!B183="","",'Data Entry Table'!B183)</f>
        <v/>
      </c>
      <c r="C183" s="208" t="str">
        <f>IF('Data Entry Table'!C183="","",'Data Entry Table'!C183)</f>
        <v/>
      </c>
      <c r="D183" s="208" t="str">
        <f>IF('Data Entry Table'!E183="","",'Data Entry Table'!E183)</f>
        <v/>
      </c>
      <c r="E183" s="214">
        <f>IF(Table_58[[#This Row],[Contributed to Increased or Improved Services?]]="Yes",'Data Entry Table'!L183, 0)</f>
        <v>0</v>
      </c>
      <c r="F183" s="220">
        <f>IF(Table_58[[#This Row],[Contributed to Increased or Improved Services?]]="Yes","", 0)</f>
        <v>0</v>
      </c>
      <c r="G183" s="215">
        <f>'Data Entry Table'!Q183</f>
        <v>0</v>
      </c>
      <c r="H183" s="218">
        <f>IF(Table_58[[#This Row],[Contributed to Increased or Improved Services?]]="Yes", IF(Table_58[[#This Row],[Estimated Actual Expenditures for Contributing Actions 
(Input LCFF Funds)]]&gt;0, 0, ""),0)</f>
        <v>0</v>
      </c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5.75" customHeight="1" x14ac:dyDescent="0.2">
      <c r="A184" s="36" t="str">
        <f>IF('Data Entry Table'!A184="","",'Data Entry Table'!A184)</f>
        <v/>
      </c>
      <c r="B184" s="36" t="str">
        <f>IF('Data Entry Table'!B184="","",'Data Entry Table'!B184)</f>
        <v/>
      </c>
      <c r="C184" s="208" t="str">
        <f>IF('Data Entry Table'!C184="","",'Data Entry Table'!C184)</f>
        <v/>
      </c>
      <c r="D184" s="208" t="str">
        <f>IF('Data Entry Table'!E184="","",'Data Entry Table'!E184)</f>
        <v/>
      </c>
      <c r="E184" s="214">
        <f>IF(Table_58[[#This Row],[Contributed to Increased or Improved Services?]]="Yes",'Data Entry Table'!L184, 0)</f>
        <v>0</v>
      </c>
      <c r="F184" s="220">
        <f>IF(Table_58[[#This Row],[Contributed to Increased or Improved Services?]]="Yes","", 0)</f>
        <v>0</v>
      </c>
      <c r="G184" s="215">
        <f>'Data Entry Table'!Q184</f>
        <v>0</v>
      </c>
      <c r="H184" s="218">
        <f>IF(Table_58[[#This Row],[Contributed to Increased or Improved Services?]]="Yes", IF(Table_58[[#This Row],[Estimated Actual Expenditures for Contributing Actions 
(Input LCFF Funds)]]&gt;0, 0, ""),0)</f>
        <v>0</v>
      </c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5.75" customHeight="1" x14ac:dyDescent="0.2">
      <c r="A185" s="36" t="str">
        <f>IF('Data Entry Table'!A185="","",'Data Entry Table'!A185)</f>
        <v/>
      </c>
      <c r="B185" s="36" t="str">
        <f>IF('Data Entry Table'!B185="","",'Data Entry Table'!B185)</f>
        <v/>
      </c>
      <c r="C185" s="208" t="str">
        <f>IF('Data Entry Table'!C185="","",'Data Entry Table'!C185)</f>
        <v/>
      </c>
      <c r="D185" s="208" t="str">
        <f>IF('Data Entry Table'!E185="","",'Data Entry Table'!E185)</f>
        <v/>
      </c>
      <c r="E185" s="214">
        <f>IF(Table_58[[#This Row],[Contributed to Increased or Improved Services?]]="Yes",'Data Entry Table'!L185, 0)</f>
        <v>0</v>
      </c>
      <c r="F185" s="220">
        <f>IF(Table_58[[#This Row],[Contributed to Increased or Improved Services?]]="Yes","", 0)</f>
        <v>0</v>
      </c>
      <c r="G185" s="215">
        <f>'Data Entry Table'!Q185</f>
        <v>0</v>
      </c>
      <c r="H185" s="218">
        <f>IF(Table_58[[#This Row],[Contributed to Increased or Improved Services?]]="Yes", IF(Table_58[[#This Row],[Estimated Actual Expenditures for Contributing Actions 
(Input LCFF Funds)]]&gt;0, 0, ""),0)</f>
        <v>0</v>
      </c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5.75" customHeight="1" x14ac:dyDescent="0.2">
      <c r="A186" s="36" t="str">
        <f>IF('Data Entry Table'!A186="","",'Data Entry Table'!A186)</f>
        <v/>
      </c>
      <c r="B186" s="36" t="str">
        <f>IF('Data Entry Table'!B186="","",'Data Entry Table'!B186)</f>
        <v/>
      </c>
      <c r="C186" s="208" t="str">
        <f>IF('Data Entry Table'!C186="","",'Data Entry Table'!C186)</f>
        <v/>
      </c>
      <c r="D186" s="208" t="str">
        <f>IF('Data Entry Table'!E186="","",'Data Entry Table'!E186)</f>
        <v/>
      </c>
      <c r="E186" s="214">
        <f>IF(Table_58[[#This Row],[Contributed to Increased or Improved Services?]]="Yes",'Data Entry Table'!L186, 0)</f>
        <v>0</v>
      </c>
      <c r="F186" s="220">
        <f>IF(Table_58[[#This Row],[Contributed to Increased or Improved Services?]]="Yes","", 0)</f>
        <v>0</v>
      </c>
      <c r="G186" s="215">
        <f>'Data Entry Table'!Q186</f>
        <v>0</v>
      </c>
      <c r="H186" s="218">
        <f>IF(Table_58[[#This Row],[Contributed to Increased or Improved Services?]]="Yes", IF(Table_58[[#This Row],[Estimated Actual Expenditures for Contributing Actions 
(Input LCFF Funds)]]&gt;0, 0, ""),0)</f>
        <v>0</v>
      </c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5.75" customHeight="1" x14ac:dyDescent="0.2">
      <c r="A187" s="36" t="str">
        <f>IF('Data Entry Table'!A187="","",'Data Entry Table'!A187)</f>
        <v/>
      </c>
      <c r="B187" s="36" t="str">
        <f>IF('Data Entry Table'!B187="","",'Data Entry Table'!B187)</f>
        <v/>
      </c>
      <c r="C187" s="208" t="str">
        <f>IF('Data Entry Table'!C187="","",'Data Entry Table'!C187)</f>
        <v/>
      </c>
      <c r="D187" s="208" t="str">
        <f>IF('Data Entry Table'!E187="","",'Data Entry Table'!E187)</f>
        <v/>
      </c>
      <c r="E187" s="214">
        <f>IF(Table_58[[#This Row],[Contributed to Increased or Improved Services?]]="Yes",'Data Entry Table'!L187, 0)</f>
        <v>0</v>
      </c>
      <c r="F187" s="220">
        <f>IF(Table_58[[#This Row],[Contributed to Increased or Improved Services?]]="Yes","", 0)</f>
        <v>0</v>
      </c>
      <c r="G187" s="215">
        <f>'Data Entry Table'!Q187</f>
        <v>0</v>
      </c>
      <c r="H187" s="218">
        <f>IF(Table_58[[#This Row],[Contributed to Increased or Improved Services?]]="Yes", IF(Table_58[[#This Row],[Estimated Actual Expenditures for Contributing Actions 
(Input LCFF Funds)]]&gt;0, 0, ""),0)</f>
        <v>0</v>
      </c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5.75" customHeight="1" x14ac:dyDescent="0.2">
      <c r="A188" s="36" t="str">
        <f>IF('Data Entry Table'!A188="","",'Data Entry Table'!A188)</f>
        <v/>
      </c>
      <c r="B188" s="36" t="str">
        <f>IF('Data Entry Table'!B188="","",'Data Entry Table'!B188)</f>
        <v/>
      </c>
      <c r="C188" s="208" t="str">
        <f>IF('Data Entry Table'!C188="","",'Data Entry Table'!C188)</f>
        <v/>
      </c>
      <c r="D188" s="208" t="str">
        <f>IF('Data Entry Table'!E188="","",'Data Entry Table'!E188)</f>
        <v/>
      </c>
      <c r="E188" s="214">
        <f>IF(Table_58[[#This Row],[Contributed to Increased or Improved Services?]]="Yes",'Data Entry Table'!L188, 0)</f>
        <v>0</v>
      </c>
      <c r="F188" s="220">
        <f>IF(Table_58[[#This Row],[Contributed to Increased or Improved Services?]]="Yes","", 0)</f>
        <v>0</v>
      </c>
      <c r="G188" s="215">
        <f>'Data Entry Table'!Q188</f>
        <v>0</v>
      </c>
      <c r="H188" s="218">
        <f>IF(Table_58[[#This Row],[Contributed to Increased or Improved Services?]]="Yes", IF(Table_58[[#This Row],[Estimated Actual Expenditures for Contributing Actions 
(Input LCFF Funds)]]&gt;0, 0, ""),0)</f>
        <v>0</v>
      </c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5.75" customHeight="1" x14ac:dyDescent="0.2">
      <c r="A189" s="36" t="str">
        <f>IF('Data Entry Table'!A189="","",'Data Entry Table'!A189)</f>
        <v/>
      </c>
      <c r="B189" s="36" t="str">
        <f>IF('Data Entry Table'!B189="","",'Data Entry Table'!B189)</f>
        <v/>
      </c>
      <c r="C189" s="208" t="str">
        <f>IF('Data Entry Table'!C189="","",'Data Entry Table'!C189)</f>
        <v/>
      </c>
      <c r="D189" s="208" t="str">
        <f>IF('Data Entry Table'!E189="","",'Data Entry Table'!E189)</f>
        <v/>
      </c>
      <c r="E189" s="214">
        <f>IF(Table_58[[#This Row],[Contributed to Increased or Improved Services?]]="Yes",'Data Entry Table'!L189, 0)</f>
        <v>0</v>
      </c>
      <c r="F189" s="220">
        <f>IF(Table_58[[#This Row],[Contributed to Increased or Improved Services?]]="Yes","", 0)</f>
        <v>0</v>
      </c>
      <c r="G189" s="215">
        <f>'Data Entry Table'!Q189</f>
        <v>0</v>
      </c>
      <c r="H189" s="218">
        <f>IF(Table_58[[#This Row],[Contributed to Increased or Improved Services?]]="Yes", IF(Table_58[[#This Row],[Estimated Actual Expenditures for Contributing Actions 
(Input LCFF Funds)]]&gt;0, 0, ""),0)</f>
        <v>0</v>
      </c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5.75" customHeight="1" x14ac:dyDescent="0.2">
      <c r="A190" s="36" t="str">
        <f>IF('Data Entry Table'!A190="","",'Data Entry Table'!A190)</f>
        <v/>
      </c>
      <c r="B190" s="36" t="str">
        <f>IF('Data Entry Table'!B190="","",'Data Entry Table'!B190)</f>
        <v/>
      </c>
      <c r="C190" s="208" t="str">
        <f>IF('Data Entry Table'!C190="","",'Data Entry Table'!C190)</f>
        <v/>
      </c>
      <c r="D190" s="208" t="str">
        <f>IF('Data Entry Table'!E190="","",'Data Entry Table'!E190)</f>
        <v/>
      </c>
      <c r="E190" s="214">
        <f>IF(Table_58[[#This Row],[Contributed to Increased or Improved Services?]]="Yes",'Data Entry Table'!L190, 0)</f>
        <v>0</v>
      </c>
      <c r="F190" s="220">
        <f>IF(Table_58[[#This Row],[Contributed to Increased or Improved Services?]]="Yes","", 0)</f>
        <v>0</v>
      </c>
      <c r="G190" s="215">
        <f>'Data Entry Table'!Q190</f>
        <v>0</v>
      </c>
      <c r="H190" s="218">
        <f>IF(Table_58[[#This Row],[Contributed to Increased or Improved Services?]]="Yes", IF(Table_58[[#This Row],[Estimated Actual Expenditures for Contributing Actions 
(Input LCFF Funds)]]&gt;0, 0, ""),0)</f>
        <v>0</v>
      </c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5.75" customHeight="1" x14ac:dyDescent="0.2">
      <c r="A191" s="36" t="str">
        <f>IF('Data Entry Table'!A191="","",'Data Entry Table'!A191)</f>
        <v/>
      </c>
      <c r="B191" s="36" t="str">
        <f>IF('Data Entry Table'!B191="","",'Data Entry Table'!B191)</f>
        <v/>
      </c>
      <c r="C191" s="208" t="str">
        <f>IF('Data Entry Table'!C191="","",'Data Entry Table'!C191)</f>
        <v/>
      </c>
      <c r="D191" s="208" t="str">
        <f>IF('Data Entry Table'!E191="","",'Data Entry Table'!E191)</f>
        <v/>
      </c>
      <c r="E191" s="214">
        <f>IF(Table_58[[#This Row],[Contributed to Increased or Improved Services?]]="Yes",'Data Entry Table'!L191, 0)</f>
        <v>0</v>
      </c>
      <c r="F191" s="220">
        <f>IF(Table_58[[#This Row],[Contributed to Increased or Improved Services?]]="Yes","", 0)</f>
        <v>0</v>
      </c>
      <c r="G191" s="215">
        <f>'Data Entry Table'!Q191</f>
        <v>0</v>
      </c>
      <c r="H191" s="218">
        <f>IF(Table_58[[#This Row],[Contributed to Increased or Improved Services?]]="Yes", IF(Table_58[[#This Row],[Estimated Actual Expenditures for Contributing Actions 
(Input LCFF Funds)]]&gt;0, 0, ""),0)</f>
        <v>0</v>
      </c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5.75" customHeight="1" x14ac:dyDescent="0.2">
      <c r="A192" s="36" t="str">
        <f>IF('Data Entry Table'!A192="","",'Data Entry Table'!A192)</f>
        <v/>
      </c>
      <c r="B192" s="36" t="str">
        <f>IF('Data Entry Table'!B192="","",'Data Entry Table'!B192)</f>
        <v/>
      </c>
      <c r="C192" s="208" t="str">
        <f>IF('Data Entry Table'!C192="","",'Data Entry Table'!C192)</f>
        <v/>
      </c>
      <c r="D192" s="208" t="str">
        <f>IF('Data Entry Table'!E192="","",'Data Entry Table'!E192)</f>
        <v/>
      </c>
      <c r="E192" s="214">
        <f>IF(Table_58[[#This Row],[Contributed to Increased or Improved Services?]]="Yes",'Data Entry Table'!L192, 0)</f>
        <v>0</v>
      </c>
      <c r="F192" s="220">
        <f>IF(Table_58[[#This Row],[Contributed to Increased or Improved Services?]]="Yes","", 0)</f>
        <v>0</v>
      </c>
      <c r="G192" s="215">
        <f>'Data Entry Table'!Q192</f>
        <v>0</v>
      </c>
      <c r="H192" s="218">
        <f>IF(Table_58[[#This Row],[Contributed to Increased or Improved Services?]]="Yes", IF(Table_58[[#This Row],[Estimated Actual Expenditures for Contributing Actions 
(Input LCFF Funds)]]&gt;0, 0, ""),0)</f>
        <v>0</v>
      </c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7" ht="15.75" customHeight="1" x14ac:dyDescent="0.2">
      <c r="A193" s="36" t="str">
        <f>IF('Data Entry Table'!A193="","",'Data Entry Table'!A193)</f>
        <v/>
      </c>
      <c r="B193" s="36" t="str">
        <f>IF('Data Entry Table'!B193="","",'Data Entry Table'!B193)</f>
        <v/>
      </c>
      <c r="C193" s="208" t="str">
        <f>IF('Data Entry Table'!C193="","",'Data Entry Table'!C193)</f>
        <v/>
      </c>
      <c r="D193" s="208" t="str">
        <f>IF('Data Entry Table'!E193="","",'Data Entry Table'!E193)</f>
        <v/>
      </c>
      <c r="E193" s="214">
        <f>IF(Table_58[[#This Row],[Contributed to Increased or Improved Services?]]="Yes",'Data Entry Table'!L193, 0)</f>
        <v>0</v>
      </c>
      <c r="F193" s="220">
        <f>IF(Table_58[[#This Row],[Contributed to Increased or Improved Services?]]="Yes","", 0)</f>
        <v>0</v>
      </c>
      <c r="G193" s="215">
        <f>'Data Entry Table'!Q193</f>
        <v>0</v>
      </c>
      <c r="H193" s="218">
        <f>IF(Table_58[[#This Row],[Contributed to Increased or Improved Services?]]="Yes", IF(Table_58[[#This Row],[Estimated Actual Expenditures for Contributing Actions 
(Input LCFF Funds)]]&gt;0, 0, ""),0)</f>
        <v>0</v>
      </c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7" ht="15.75" customHeight="1" x14ac:dyDescent="0.2">
      <c r="A194" s="36" t="str">
        <f>IF('Data Entry Table'!A194="","",'Data Entry Table'!A194)</f>
        <v/>
      </c>
      <c r="B194" s="36" t="str">
        <f>IF('Data Entry Table'!B194="","",'Data Entry Table'!B194)</f>
        <v/>
      </c>
      <c r="C194" s="208" t="str">
        <f>IF('Data Entry Table'!C194="","",'Data Entry Table'!C194)</f>
        <v/>
      </c>
      <c r="D194" s="208" t="str">
        <f>IF('Data Entry Table'!E194="","",'Data Entry Table'!E194)</f>
        <v/>
      </c>
      <c r="E194" s="214">
        <f>IF(Table_58[[#This Row],[Contributed to Increased or Improved Services?]]="Yes",'Data Entry Table'!L194, 0)</f>
        <v>0</v>
      </c>
      <c r="F194" s="220">
        <f>IF(Table_58[[#This Row],[Contributed to Increased or Improved Services?]]="Yes","", 0)</f>
        <v>0</v>
      </c>
      <c r="G194" s="215">
        <f>'Data Entry Table'!Q194</f>
        <v>0</v>
      </c>
      <c r="H194" s="218">
        <f>IF(Table_58[[#This Row],[Contributed to Increased or Improved Services?]]="Yes", IF(Table_58[[#This Row],[Estimated Actual Expenditures for Contributing Actions 
(Input LCFF Funds)]]&gt;0, 0, ""),0)</f>
        <v>0</v>
      </c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7" ht="15.75" customHeight="1" x14ac:dyDescent="0.2">
      <c r="A195" s="36" t="str">
        <f>IF('Data Entry Table'!A195="","",'Data Entry Table'!A195)</f>
        <v/>
      </c>
      <c r="B195" s="36" t="str">
        <f>IF('Data Entry Table'!B195="","",'Data Entry Table'!B195)</f>
        <v/>
      </c>
      <c r="C195" s="208" t="str">
        <f>IF('Data Entry Table'!C195="","",'Data Entry Table'!C195)</f>
        <v/>
      </c>
      <c r="D195" s="208" t="str">
        <f>IF('Data Entry Table'!E195="","",'Data Entry Table'!E195)</f>
        <v/>
      </c>
      <c r="E195" s="214">
        <f>IF(Table_58[[#This Row],[Contributed to Increased or Improved Services?]]="Yes",'Data Entry Table'!L195, 0)</f>
        <v>0</v>
      </c>
      <c r="F195" s="220">
        <f>IF(Table_58[[#This Row],[Contributed to Increased or Improved Services?]]="Yes","", 0)</f>
        <v>0</v>
      </c>
      <c r="G195" s="215">
        <f>'Data Entry Table'!Q195</f>
        <v>0</v>
      </c>
      <c r="H195" s="218">
        <f>IF(Table_58[[#This Row],[Contributed to Increased or Improved Services?]]="Yes", IF(Table_58[[#This Row],[Estimated Actual Expenditures for Contributing Actions 
(Input LCFF Funds)]]&gt;0, 0, ""),0)</f>
        <v>0</v>
      </c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7" ht="15.75" customHeight="1" x14ac:dyDescent="0.2">
      <c r="A196" s="36" t="str">
        <f>IF('Data Entry Table'!A196="","",'Data Entry Table'!A196)</f>
        <v/>
      </c>
      <c r="B196" s="36" t="str">
        <f>IF('Data Entry Table'!B196="","",'Data Entry Table'!B196)</f>
        <v/>
      </c>
      <c r="C196" s="208" t="str">
        <f>IF('Data Entry Table'!C196="","",'Data Entry Table'!C196)</f>
        <v/>
      </c>
      <c r="D196" s="208" t="str">
        <f>IF('Data Entry Table'!E196="","",'Data Entry Table'!E196)</f>
        <v/>
      </c>
      <c r="E196" s="214">
        <f>IF(Table_58[[#This Row],[Contributed to Increased or Improved Services?]]="Yes",'Data Entry Table'!L196, 0)</f>
        <v>0</v>
      </c>
      <c r="F196" s="220">
        <f>IF(Table_58[[#This Row],[Contributed to Increased or Improved Services?]]="Yes","", 0)</f>
        <v>0</v>
      </c>
      <c r="G196" s="215">
        <f>'Data Entry Table'!Q196</f>
        <v>0</v>
      </c>
      <c r="H196" s="218">
        <f>IF(Table_58[[#This Row],[Contributed to Increased or Improved Services?]]="Yes", IF(Table_58[[#This Row],[Estimated Actual Expenditures for Contributing Actions 
(Input LCFF Funds)]]&gt;0, 0, ""),0)</f>
        <v>0</v>
      </c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7" ht="15.75" customHeight="1" x14ac:dyDescent="0.2">
      <c r="A197" s="36" t="str">
        <f>IF('Data Entry Table'!A197="","",'Data Entry Table'!A197)</f>
        <v/>
      </c>
      <c r="B197" s="36" t="str">
        <f>IF('Data Entry Table'!B197="","",'Data Entry Table'!B197)</f>
        <v/>
      </c>
      <c r="C197" s="208" t="str">
        <f>IF('Data Entry Table'!C197="","",'Data Entry Table'!C197)</f>
        <v/>
      </c>
      <c r="D197" s="208" t="str">
        <f>IF('Data Entry Table'!E197="","",'Data Entry Table'!E197)</f>
        <v/>
      </c>
      <c r="E197" s="214">
        <f>IF(Table_58[[#This Row],[Contributed to Increased or Improved Services?]]="Yes",'Data Entry Table'!L197, 0)</f>
        <v>0</v>
      </c>
      <c r="F197" s="220">
        <f>IF(Table_58[[#This Row],[Contributed to Increased or Improved Services?]]="Yes","", 0)</f>
        <v>0</v>
      </c>
      <c r="G197" s="215">
        <f>'Data Entry Table'!Q197</f>
        <v>0</v>
      </c>
      <c r="H197" s="218">
        <f>IF(Table_58[[#This Row],[Contributed to Increased or Improved Services?]]="Yes", IF(Table_58[[#This Row],[Estimated Actual Expenditures for Contributing Actions 
(Input LCFF Funds)]]&gt;0, 0, ""),0)</f>
        <v>0</v>
      </c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7" ht="15.75" customHeight="1" x14ac:dyDescent="0.2">
      <c r="A198" s="36" t="str">
        <f>IF('Data Entry Table'!A198="","",'Data Entry Table'!A198)</f>
        <v/>
      </c>
      <c r="B198" s="36" t="str">
        <f>IF('Data Entry Table'!B198="","",'Data Entry Table'!B198)</f>
        <v/>
      </c>
      <c r="C198" s="208" t="str">
        <f>IF('Data Entry Table'!C198="","",'Data Entry Table'!C198)</f>
        <v/>
      </c>
      <c r="D198" s="208" t="str">
        <f>IF('Data Entry Table'!E198="","",'Data Entry Table'!E198)</f>
        <v/>
      </c>
      <c r="E198" s="214">
        <f>IF(Table_58[[#This Row],[Contributed to Increased or Improved Services?]]="Yes",'Data Entry Table'!L198, 0)</f>
        <v>0</v>
      </c>
      <c r="F198" s="220">
        <f>IF(Table_58[[#This Row],[Contributed to Increased or Improved Services?]]="Yes","", 0)</f>
        <v>0</v>
      </c>
      <c r="G198" s="215">
        <f>'Data Entry Table'!Q198</f>
        <v>0</v>
      </c>
      <c r="H198" s="218">
        <f>IF(Table_58[[#This Row],[Contributed to Increased or Improved Services?]]="Yes", IF(Table_58[[#This Row],[Estimated Actual Expenditures for Contributing Actions 
(Input LCFF Funds)]]&gt;0, 0, ""),0)</f>
        <v>0</v>
      </c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7" ht="15.75" customHeight="1" x14ac:dyDescent="0.2">
      <c r="A199" s="36" t="str">
        <f>IF('Data Entry Table'!A199="","",'Data Entry Table'!A199)</f>
        <v/>
      </c>
      <c r="B199" s="36" t="str">
        <f>IF('Data Entry Table'!B199="","",'Data Entry Table'!B199)</f>
        <v/>
      </c>
      <c r="C199" s="208" t="str">
        <f>IF('Data Entry Table'!C199="","",'Data Entry Table'!C199)</f>
        <v/>
      </c>
      <c r="D199" s="208" t="str">
        <f>IF('Data Entry Table'!E199="","",'Data Entry Table'!E199)</f>
        <v/>
      </c>
      <c r="E199" s="214">
        <f>IF(Table_58[[#This Row],[Contributed to Increased or Improved Services?]]="Yes",'Data Entry Table'!L199, 0)</f>
        <v>0</v>
      </c>
      <c r="F199" s="220">
        <f>IF(Table_58[[#This Row],[Contributed to Increased or Improved Services?]]="Yes","", 0)</f>
        <v>0</v>
      </c>
      <c r="G199" s="215">
        <f>'Data Entry Table'!Q199</f>
        <v>0</v>
      </c>
      <c r="H199" s="218">
        <f>IF(Table_58[[#This Row],[Contributed to Increased or Improved Services?]]="Yes", IF(Table_58[[#This Row],[Estimated Actual Expenditures for Contributing Actions 
(Input LCFF Funds)]]&gt;0, 0, ""),0)</f>
        <v>0</v>
      </c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7" ht="15.75" customHeight="1" x14ac:dyDescent="0.2">
      <c r="A200" s="206" t="str">
        <f>IF('Data Entry Table'!A200="","",'Data Entry Table'!A200)</f>
        <v/>
      </c>
      <c r="B200" s="36" t="str">
        <f>IF('Data Entry Table'!B200="","",'Data Entry Table'!B200)</f>
        <v/>
      </c>
      <c r="C200" s="208" t="str">
        <f>IF('Data Entry Table'!C200="","",'Data Entry Table'!C200)</f>
        <v/>
      </c>
      <c r="D200" s="208" t="str">
        <f>IF('Data Entry Table'!E200="","",'Data Entry Table'!E200)</f>
        <v/>
      </c>
      <c r="E200" s="214">
        <f>IF(Table_58[[#This Row],[Contributed to Increased or Improved Services?]]="Yes",'Data Entry Table'!L200, 0)</f>
        <v>0</v>
      </c>
      <c r="F200" s="220">
        <f>IF(Table_58[[#This Row],[Contributed to Increased or Improved Services?]]="Yes","", 0)</f>
        <v>0</v>
      </c>
      <c r="G200" s="215">
        <f>'Data Entry Table'!Q200</f>
        <v>0</v>
      </c>
      <c r="H200" s="218">
        <f>IF(Table_58[[#This Row],[Contributed to Increased or Improved Services?]]="Yes", IF(Table_58[[#This Row],[Estimated Actual Expenditures for Contributing Actions 
(Input LCFF Funds)]]&gt;0, 0, ""),0)</f>
        <v>0</v>
      </c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7" ht="15.75" customHeight="1" x14ac:dyDescent="0.2">
      <c r="A201" s="30"/>
      <c r="B201" s="3"/>
      <c r="C201" s="5"/>
      <c r="D201" s="3"/>
      <c r="E201" s="5"/>
      <c r="F201" s="5"/>
      <c r="G201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23.25" customHeight="1" x14ac:dyDescent="0.3">
      <c r="A202" s="78"/>
      <c r="B202" s="3"/>
      <c r="C202" s="58"/>
      <c r="G20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" customHeight="1" thickBot="1" x14ac:dyDescent="0.25">
      <c r="G203"/>
    </row>
    <row r="204" spans="1:27" ht="15" customHeight="1" thickTop="1" thickBot="1" x14ac:dyDescent="0.25">
      <c r="G204" s="117"/>
    </row>
    <row r="205" spans="1:27" ht="15" customHeight="1" thickTop="1" x14ac:dyDescent="0.2">
      <c r="A205" s="136"/>
      <c r="C205" s="74"/>
    </row>
    <row r="206" spans="1:27" ht="15" customHeight="1" x14ac:dyDescent="0.2">
      <c r="J206" s="58"/>
    </row>
    <row r="207" spans="1:27" ht="15" customHeight="1" x14ac:dyDescent="0.2">
      <c r="C207" s="74"/>
    </row>
  </sheetData>
  <sheetProtection algorithmName="SHA-512" hashValue="jTYVaC/Pwnm9s5wBi/L6WFILrmxNkoMWNSzkv4dy6tNwZ9ntI5NUFQaL9Abu0o5qd1kPi3wgSZJ5RR9tteFCuQ==" saltValue="xp0xGVWvgrysj7prsz6GPA==" spinCount="100000" sheet="1" formatColumns="0" formatRows="0" sort="0" autoFilter="0"/>
  <pageMargins left="0.25" right="0.25" top="0.75" bottom="0.75" header="0" footer="0"/>
  <pageSetup orientation="landscape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138ED-1A3F-44A8-8EFC-67405D26F2BF}">
  <sheetPr codeName="Sheet8"/>
  <dimension ref="A1:AA208"/>
  <sheetViews>
    <sheetView showGridLines="0" zoomScaleNormal="100" workbookViewId="0">
      <selection activeCell="A3" sqref="A3"/>
    </sheetView>
  </sheetViews>
  <sheetFormatPr defaultColWidth="12.625" defaultRowHeight="15" customHeight="1" x14ac:dyDescent="0.2"/>
  <cols>
    <col min="1" max="1" width="20.625" customWidth="1"/>
    <col min="2" max="2" width="20.5" customWidth="1"/>
    <col min="3" max="5" width="20.625" customWidth="1"/>
    <col min="6" max="6" width="27.75" customWidth="1"/>
    <col min="7" max="7" width="27.75" style="29" customWidth="1"/>
    <col min="8" max="9" width="27.75" customWidth="1"/>
    <col min="10" max="10" width="30" customWidth="1"/>
    <col min="11" max="11" width="25.125" customWidth="1"/>
    <col min="12" max="12" width="27.875" customWidth="1"/>
    <col min="13" max="14" width="9.625" bestFit="1" customWidth="1"/>
    <col min="15" max="15" width="10.75" bestFit="1" customWidth="1"/>
    <col min="16" max="27" width="9" customWidth="1"/>
  </cols>
  <sheetData>
    <row r="1" spans="1:27" ht="42" customHeight="1" thickBot="1" x14ac:dyDescent="0.25">
      <c r="A1" s="171" t="str">
        <f>CONCATENATE('Data Entry Table'!A3," LCFF Carryover Table")</f>
        <v>[Input LCAP Year] LCFF Carryover Table</v>
      </c>
      <c r="B1" s="3"/>
      <c r="C1" s="3"/>
      <c r="D1" s="38"/>
      <c r="E1" s="37"/>
      <c r="F1" s="38"/>
      <c r="G1" s="39"/>
      <c r="H1" s="38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41" customHeight="1" thickTop="1" thickBot="1" x14ac:dyDescent="0.25">
      <c r="A2" s="182" t="s">
        <v>81</v>
      </c>
      <c r="B2" s="158" t="s">
        <v>73</v>
      </c>
      <c r="C2" s="157" t="s">
        <v>90</v>
      </c>
      <c r="D2" s="177" t="s">
        <v>91</v>
      </c>
      <c r="E2" s="184" t="s">
        <v>66</v>
      </c>
      <c r="F2" s="157" t="s">
        <v>67</v>
      </c>
      <c r="G2" s="175" t="s">
        <v>74</v>
      </c>
      <c r="H2" s="157" t="s">
        <v>75</v>
      </c>
      <c r="I2" s="158" t="s">
        <v>76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51.75" customHeight="1" thickBot="1" x14ac:dyDescent="0.25">
      <c r="A3" s="120">
        <v>0</v>
      </c>
      <c r="B3" s="141">
        <f>'Contributing Actions AU Table'!A3</f>
        <v>0</v>
      </c>
      <c r="C3" s="89">
        <f>'Contributing Actions Table'!D3</f>
        <v>0</v>
      </c>
      <c r="D3" s="139">
        <f>IF(A3&gt;0,B3/A3+'Contributing Actions Table'!D3,0)</f>
        <v>0</v>
      </c>
      <c r="E3" s="88">
        <f>'Contributing Actions AU Table'!C3</f>
        <v>0</v>
      </c>
      <c r="F3" s="89">
        <f>'Contributing Actions AU Table'!F3</f>
        <v>0</v>
      </c>
      <c r="G3" s="89">
        <f>IF(A3&gt;0, SUM(E3/A3+F3), 0)</f>
        <v>0</v>
      </c>
      <c r="H3" s="144">
        <f>IF(D3&gt;0,IF(G3&lt;D3, SUM(A3*SUM(D3-G3)),"$0.00 - No Carryover"),0)</f>
        <v>0</v>
      </c>
      <c r="I3" s="183">
        <f>IF(D3&gt;0,IF(G3&lt;D3,SUM(H3/A3), "0.00% - No Carryover"),0)</f>
        <v>0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5" customHeight="1" x14ac:dyDescent="0.2">
      <c r="A4" s="58"/>
      <c r="B4" s="58"/>
      <c r="C4" s="58"/>
      <c r="D4" s="58"/>
      <c r="E4" s="58"/>
      <c r="F4" s="58"/>
      <c r="G4" s="91"/>
      <c r="H4" s="38"/>
      <c r="I4" s="38"/>
      <c r="J4" s="38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5.75" customHeight="1" x14ac:dyDescent="0.2">
      <c r="A5" s="59"/>
      <c r="B5" s="21"/>
      <c r="C5" s="21"/>
      <c r="D5" s="21"/>
      <c r="E5" s="21"/>
      <c r="F5" s="111"/>
      <c r="G5" s="21"/>
      <c r="H5" s="143"/>
      <c r="I5" s="21"/>
      <c r="J5" s="21"/>
      <c r="K5" s="21"/>
      <c r="L5" s="21"/>
      <c r="M5" s="21"/>
      <c r="N5" s="21"/>
      <c r="O5" s="21"/>
      <c r="P5" s="21"/>
      <c r="Q5" s="21"/>
    </row>
    <row r="6" spans="1:27" ht="15.75" customHeight="1" x14ac:dyDescent="0.2">
      <c r="A6" s="5"/>
      <c r="G6" s="5"/>
      <c r="H6" s="126"/>
      <c r="I6" s="126"/>
      <c r="J6" s="5"/>
      <c r="K6" s="5"/>
      <c r="L6" s="5"/>
      <c r="M6" s="5"/>
      <c r="N6" s="5"/>
      <c r="O6" s="5"/>
      <c r="P6" s="5"/>
      <c r="Q6" s="5"/>
    </row>
    <row r="7" spans="1:27" x14ac:dyDescent="0.2">
      <c r="A7" s="5"/>
      <c r="F7" s="113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27" x14ac:dyDescent="0.2">
      <c r="A8" s="5"/>
      <c r="G8" s="5"/>
      <c r="H8" s="5"/>
      <c r="I8" s="126"/>
      <c r="J8" s="5"/>
      <c r="K8" s="5"/>
      <c r="L8" s="5"/>
      <c r="M8" s="5"/>
      <c r="N8" s="5"/>
      <c r="O8" s="5"/>
      <c r="P8" s="5"/>
      <c r="Q8" s="5"/>
    </row>
    <row r="9" spans="1:27" x14ac:dyDescent="0.2">
      <c r="A9" s="5"/>
      <c r="C9" s="137"/>
      <c r="F9" s="112"/>
      <c r="G9" s="126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27" x14ac:dyDescent="0.2">
      <c r="A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27" x14ac:dyDescent="0.2">
      <c r="A11" s="5"/>
      <c r="F11" s="13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27" x14ac:dyDescent="0.2">
      <c r="A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27" ht="15.75" x14ac:dyDescent="0.25">
      <c r="A13" s="5"/>
      <c r="C13" s="14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27" x14ac:dyDescent="0.2">
      <c r="A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27" x14ac:dyDescent="0.2">
      <c r="A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27" x14ac:dyDescent="0.2">
      <c r="A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2">
      <c r="A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x14ac:dyDescent="0.2">
      <c r="A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x14ac:dyDescent="0.2">
      <c r="A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ht="15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ht="15.7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ht="15.7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ht="15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ht="15.7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ht="15.7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ht="15.7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ht="15.7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15.7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ht="15.7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5.7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5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15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5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15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t="15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5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15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ht="15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15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15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15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ht="15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ht="15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ht="15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ht="15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ht="15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ht="15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ht="15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ht="15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ht="15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ht="15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ht="15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ht="15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5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15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15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5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5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5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5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5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5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5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5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5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5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5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5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5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5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5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5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5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5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5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5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5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5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5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15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15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ht="15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ht="15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ht="15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ht="15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ht="15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ht="15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ht="15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ht="15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ht="15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ht="15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ht="15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ht="15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ht="15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ht="15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ht="15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ht="15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ht="15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ht="15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ht="15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ht="15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ht="15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ht="15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ht="15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ht="15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ht="15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ht="15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 ht="15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ht="15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ht="15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1:17" ht="15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1:17" ht="15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1:17" ht="15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 ht="15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1:17" ht="15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1:17" ht="15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1:17" ht="15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1:17" ht="15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1:17" ht="15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17" ht="15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1:17" ht="15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 ht="15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1:17" ht="15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1:17" ht="15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1:17" ht="15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1:17" ht="15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1:17" ht="15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1:17" ht="15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1:17" ht="15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1:17" ht="15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1:17" ht="15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1:17" ht="15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1:17" ht="15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1:17" ht="15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1:17" ht="15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 ht="15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 ht="15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1:17" ht="15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1:17" ht="15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1:17" ht="15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1:17" ht="15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1:17" ht="15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1:17" ht="15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1:17" ht="15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1:17" ht="15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1:17" ht="15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1:17" ht="15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1:17" ht="15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1:17" ht="15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7" ht="15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1:17" ht="15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 ht="15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1:17" ht="15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1:17" ht="15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1:17" ht="15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1:17" ht="15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1:17" ht="15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1:17" ht="15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1:17" ht="15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1:17" ht="15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1:17" ht="15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1:17" ht="15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1:17" ht="15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1:17" ht="15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1:17" ht="15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1:17" ht="15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1:17" ht="15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1:17" ht="15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1:17" ht="15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1:17" ht="15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1:17" ht="15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1:17" ht="15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1:17" ht="15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1:17" ht="15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1:17" ht="15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1:17" ht="15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1:17" ht="15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1:17" ht="15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1:17" ht="15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1:17" ht="15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1:17" ht="15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1:17" ht="15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1:17" ht="15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1:17" ht="15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1:17" ht="15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1:17" ht="15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1:17" ht="15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1:17" ht="15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1:17" ht="1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1:17" ht="1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1:17" ht="1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1:27" ht="1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1:27" ht="1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1:27" ht="1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1:27" ht="1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1:27" ht="1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1:27" ht="1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1:27" ht="1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1:27" ht="15.75" customHeight="1" thickBo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1:27" ht="15.75" customHeight="1" x14ac:dyDescent="0.2">
      <c r="A201" s="77"/>
      <c r="B201" s="3"/>
      <c r="C201" s="3"/>
      <c r="D201" s="5"/>
      <c r="E201" s="3"/>
      <c r="F201" s="5"/>
      <c r="G201" s="2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23.25" customHeight="1" x14ac:dyDescent="0.3">
      <c r="A202" s="78"/>
      <c r="B202" s="3"/>
      <c r="C202" s="3"/>
      <c r="D202" s="5"/>
      <c r="E202" s="3"/>
      <c r="F202" s="5"/>
      <c r="G202" s="2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" customHeight="1" x14ac:dyDescent="0.2">
      <c r="D203" s="58"/>
    </row>
    <row r="206" spans="1:27" ht="15" customHeight="1" x14ac:dyDescent="0.2">
      <c r="D206" s="74"/>
      <c r="J206" s="58"/>
    </row>
    <row r="208" spans="1:27" ht="15" customHeight="1" x14ac:dyDescent="0.2">
      <c r="D208" s="74"/>
    </row>
  </sheetData>
  <sheetProtection algorithmName="SHA-512" hashValue="8BN2v7i9S8Gqlmx+li2xPKTtm7OGABwGi4SAWLSj+4hfXlOnQm55Gtu1jjaW980JNWN+/vcqlMZUThbkO3WEWg==" saltValue="ZuwR7w0Cr9nlF0ug0AJQmA==" spinCount="100000" sheet="1" formatColumns="0" formatRows="0"/>
  <pageMargins left="0.25" right="0.25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Title Page</vt:lpstr>
      <vt:lpstr>Data Entry Table</vt:lpstr>
      <vt:lpstr>Total Expenditures Table</vt:lpstr>
      <vt:lpstr>Contributing Actions Table</vt:lpstr>
      <vt:lpstr>Annual Update (AU) Table</vt:lpstr>
      <vt:lpstr>Contributing Update Table</vt:lpstr>
      <vt:lpstr>Contributing Actions AU Table</vt:lpstr>
      <vt:lpstr>LCFF Carryover Table</vt:lpstr>
    </vt:vector>
  </TitlesOfParts>
  <Company>California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LCAP Action Tables Template - Local Control and Accountability Plan (LCAP) (CA Dept of Education)</dc:title>
  <dc:subject>Adopted Local Control and Accountability Plan Action Tables Template for LEAs.</dc:subject>
  <dc:creator>Local Agency Systems Support Office</dc:creator>
  <cp:keywords>lcap, action, tables, table, local, control, accountability, plan, template</cp:keywords>
  <cp:lastModifiedBy>CDE</cp:lastModifiedBy>
  <dcterms:created xsi:type="dcterms:W3CDTF">2021-08-04T22:11:35Z</dcterms:created>
  <dcterms:modified xsi:type="dcterms:W3CDTF">2022-03-18T19:41:24Z</dcterms:modified>
</cp:coreProperties>
</file>