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202300"/>
  <xr:revisionPtr revIDLastSave="0" documentId="13_ncr:1_{960CBE8F-690B-4D49-8BCA-EF73779A6585}" xr6:coauthVersionLast="47" xr6:coauthVersionMax="47" xr10:uidLastSave="{00000000-0000-0000-0000-000000000000}"/>
  <bookViews>
    <workbookView xWindow="-120" yWindow="-120" windowWidth="25440" windowHeight="15270" xr2:uid="{44226AFE-1EE5-4E08-B939-F01FB216D4BE}"/>
  </bookViews>
  <sheets>
    <sheet name="Summary of Actions" sheetId="7" r:id="rId1"/>
  </sheets>
  <externalReferences>
    <externalReference r:id="rId2"/>
  </externalReferences>
  <definedNames>
    <definedName name="CharterAC">[1]rptYearEndAllInfo21!$O$12:$O$14</definedName>
    <definedName name="CharterApproved">[1]rptYearEndAllInfo21!$N$12:$N$14</definedName>
    <definedName name="CharterDenied">[1]rptYearEndAllInfo21!$P$12:$P$14</definedName>
    <definedName name="CharterNoAction">[1]rptYearEndAllInfo21!$S$12:$S$14</definedName>
    <definedName name="CharterTotal">[1]rptYearEndAllInfo21!$T$12:$T$14</definedName>
    <definedName name="CharterWithdrawn">[1]rptYearEndAllInfo21!$Q$12:$R$14</definedName>
    <definedName name="_xlnm.Print_Titles" localSheetId="0">'Summary of Actions'!$5:$5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7" l="1"/>
  <c r="H46" i="7"/>
  <c r="F46" i="7"/>
  <c r="E46" i="7"/>
  <c r="D46" i="7"/>
  <c r="G46" i="7"/>
</calcChain>
</file>

<file path=xl/sharedStrings.xml><?xml version="1.0" encoding="utf-8"?>
<sst xmlns="http://schemas.openxmlformats.org/spreadsheetml/2006/main" count="137" uniqueCount="86">
  <si>
    <t>Resource Teacher Caseload</t>
  </si>
  <si>
    <t>56362 (c)</t>
  </si>
  <si>
    <t>Extended School Year (Summer School)</t>
  </si>
  <si>
    <t>CCR, Title 5, Section 3043(d)</t>
  </si>
  <si>
    <t>Educational Interpreter for Deaf and Hard of Hearing</t>
  </si>
  <si>
    <t>CCR, Title 5 Section 3051.16(b)(3)</t>
  </si>
  <si>
    <t>Special Education Program</t>
  </si>
  <si>
    <t>5091</t>
  </si>
  <si>
    <t>School District Reorganization</t>
  </si>
  <si>
    <t>15106, 15270</t>
  </si>
  <si>
    <t>15102, 15268</t>
  </si>
  <si>
    <t>School Construction Bonds</t>
  </si>
  <si>
    <t>Sale of Surplus Property</t>
  </si>
  <si>
    <t>17455, 17466, 17468, 17469, 17470, 17472, 17473, 17474, 17475</t>
  </si>
  <si>
    <t>17455, 17464, 17466, 17468, 17469, 17470, 17472, 17473, 17474, 17475</t>
  </si>
  <si>
    <t>Lease of Surplus Property</t>
  </si>
  <si>
    <t>Other Waivers</t>
  </si>
  <si>
    <t>Carl D. Perkins Voc and Tech Ed Act</t>
  </si>
  <si>
    <t>PL 109-270 Section 131(c)(1)</t>
  </si>
  <si>
    <t>Federal Program Waiver</t>
  </si>
  <si>
    <t>Minimum School Day</t>
  </si>
  <si>
    <t>48663(a)</t>
  </si>
  <si>
    <t>Community Day Schools (CDS)</t>
  </si>
  <si>
    <t>41402</t>
  </si>
  <si>
    <t>Administrator/Teacher Ratio</t>
  </si>
  <si>
    <t>Total</t>
  </si>
  <si>
    <t>No Action</t>
  </si>
  <si>
    <t>Withdrawn</t>
  </si>
  <si>
    <t>Denied</t>
  </si>
  <si>
    <t>Approved</t>
  </si>
  <si>
    <t>Waiver Topic</t>
  </si>
  <si>
    <t>Summary of Actions Taken on Waivers by the State Board of Education</t>
  </si>
  <si>
    <t>California Department of Education</t>
  </si>
  <si>
    <t>Prepared by:</t>
  </si>
  <si>
    <t>Approved with Conditions:</t>
  </si>
  <si>
    <t xml:space="preserve">Waiver Topic/Education Code (EC) or California Code of Regulations, Title 5 (5 CCR) Waiver/EC Title </t>
  </si>
  <si>
    <t>Ed Code Waived</t>
  </si>
  <si>
    <t xml:space="preserve">Ed Code Title </t>
  </si>
  <si>
    <t>Commingle Grade Levels</t>
  </si>
  <si>
    <t>Instructional Time Requirement Audit Penalty</t>
  </si>
  <si>
    <t>Below 1982-83 Base Minimum Minutes</t>
  </si>
  <si>
    <t>Fallen Below 180 Days</t>
  </si>
  <si>
    <t>17455, 17466, 17472, 17473, 17474, 17475</t>
  </si>
  <si>
    <t>15102</t>
  </si>
  <si>
    <t>56366(d)</t>
  </si>
  <si>
    <t>51224.5</t>
  </si>
  <si>
    <t>Algebra I Requirement for Graduation</t>
  </si>
  <si>
    <t>January 2025–December 2025</t>
  </si>
  <si>
    <t>Dated June 2026
Prepared for the California State Board of Education</t>
  </si>
  <si>
    <t>June 2026</t>
  </si>
  <si>
    <t>Charter School Program</t>
  </si>
  <si>
    <t>CCR, Title 5 11963.6(c)</t>
  </si>
  <si>
    <t>Nonclassroom-Based Funding</t>
  </si>
  <si>
    <t>48660</t>
  </si>
  <si>
    <t>46207</t>
  </si>
  <si>
    <t>46207, 46208</t>
  </si>
  <si>
    <t xml:space="preserve">47612.5.  </t>
  </si>
  <si>
    <t>8483.1 (a)(2)(B)</t>
  </si>
  <si>
    <t>After School Education and Safety Program</t>
  </si>
  <si>
    <t>33050; 48000.15</t>
  </si>
  <si>
    <t xml:space="preserve">45272(a) </t>
  </si>
  <si>
    <t>Physical Fitness Testing</t>
  </si>
  <si>
    <t>60800(a)</t>
  </si>
  <si>
    <t xml:space="preserve">Sale or Lease of Surplus Property </t>
  </si>
  <si>
    <t>17455, 17464, 17466, 17468, 17469, 17470, 17472, 17473, 17474, 17475, 17486, 17488, 17489, 17491, 17492, 17493, 17494, 17495, 17498</t>
  </si>
  <si>
    <t>17455, 17466, 17468, 17470, 17472, 17473, 17474, 17475</t>
  </si>
  <si>
    <t>Bond Indebtedness Limit - Non-Unified</t>
  </si>
  <si>
    <t>Bond Indebtedness Limit - Non-Unified after 2000</t>
  </si>
  <si>
    <t>15268, 15102</t>
  </si>
  <si>
    <t>Bond Indebtedness Limit - Unified after 2000</t>
  </si>
  <si>
    <t>15106</t>
  </si>
  <si>
    <t xml:space="preserve">15102, 15270 </t>
  </si>
  <si>
    <t>Bond Indebtedness Limit - Unified S.D.</t>
  </si>
  <si>
    <t xml:space="preserve">15106, 15270 </t>
  </si>
  <si>
    <t>15270</t>
  </si>
  <si>
    <t>60 day Requirement to Fill Board Vacancy</t>
  </si>
  <si>
    <t>35710, 35710.51</t>
  </si>
  <si>
    <t>Elimination of Election Requirement</t>
  </si>
  <si>
    <t>5019, 5020</t>
  </si>
  <si>
    <t>5009, 5017</t>
  </si>
  <si>
    <t>Timeline for Election of County Committee Member</t>
  </si>
  <si>
    <t>Schoolsite Council Statute</t>
  </si>
  <si>
    <t>65000-65001(a)-(d)</t>
  </si>
  <si>
    <t>Shared Schoolsite Council</t>
  </si>
  <si>
    <t>Child Specific/ NPA or NPS Certification</t>
  </si>
  <si>
    <t>Administrator/Teacher Ratio in Unified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</si>
</sst>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0" borderId="0">
      <alignment wrapText="1"/>
    </xf>
    <xf numFmtId="0" fontId="1" fillId="0" borderId="0"/>
  </cellStyleXfs>
  <cellXfs count="16">
    <xf numFmtId="0" fontId="0" fillId="0" borderId="0" xfId="0"/>
    <xf numFmtId="0" fontId="6" fillId="0" borderId="0" xfId="1" applyFont="1" applyBorder="1" applyAlignment="1">
      <alignment vertical="center"/>
    </xf>
    <xf numFmtId="14" fontId="5" fillId="0" borderId="0" xfId="3" applyNumberFormat="1" applyFont="1" applyAlignment="1">
      <alignment horizontal="left" vertical="center" wrapText="1"/>
    </xf>
    <xf numFmtId="0" fontId="5" fillId="0" borderId="0" xfId="3" applyFont="1" applyAlignment="1">
      <alignment horizontal="left" vertical="center"/>
    </xf>
    <xf numFmtId="0" fontId="0" fillId="0" borderId="0" xfId="0" applyAlignment="1">
      <alignment wrapText="1"/>
    </xf>
    <xf numFmtId="0" fontId="8" fillId="0" borderId="0" xfId="0" applyFont="1"/>
    <xf numFmtId="0" fontId="7" fillId="0" borderId="4" xfId="0" applyFont="1" applyBorder="1" applyAlignment="1">
      <alignment wrapText="1"/>
    </xf>
    <xf numFmtId="0" fontId="4" fillId="0" borderId="2" xfId="0" applyFont="1" applyBorder="1"/>
    <xf numFmtId="49" fontId="4" fillId="0" borderId="7" xfId="0" applyNumberFormat="1" applyFont="1" applyBorder="1" applyAlignment="1">
      <alignment wrapText="1"/>
    </xf>
    <xf numFmtId="0" fontId="8" fillId="0" borderId="5" xfId="0" applyFont="1" applyBorder="1"/>
    <xf numFmtId="0" fontId="8" fillId="0" borderId="6" xfId="0" applyFont="1" applyBorder="1"/>
    <xf numFmtId="0" fontId="8" fillId="0" borderId="3" xfId="0" applyFont="1" applyBorder="1"/>
    <xf numFmtId="0" fontId="8" fillId="0" borderId="8" xfId="0" applyFont="1" applyBorder="1"/>
    <xf numFmtId="0" fontId="8" fillId="0" borderId="9" xfId="0" applyFont="1" applyBorder="1"/>
    <xf numFmtId="0" fontId="5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</cellXfs>
  <cellStyles count="4">
    <cellStyle name="Heading 1" xfId="1" builtinId="16"/>
    <cellStyle name="Normal" xfId="0" builtinId="0"/>
    <cellStyle name="Normal 2" xfId="2" xr:uid="{3649290A-5186-423E-AEF1-4E06E81690F6}"/>
    <cellStyle name="Normal 3" xfId="3" xr:uid="{E341A624-84C7-4715-8F79-41F2463E8B21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DE.Cal\DATA\EXECDATA\CENTRAL\CDSPI\WAIVER%20Office\Waiver%20Tracking%20(at).xlsx" TargetMode="External"/><Relationship Id="rId1" Type="http://schemas.openxmlformats.org/officeDocument/2006/relationships/externalLinkPath" Target="file:///\\CDE.Cal\DATA\EXECDATA\CENTRAL\CDSPI\WAIVER%20Office\Waiver%20Tracking%20(a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TOC"/>
      <sheetName val="mg Notes"/>
      <sheetName val="Dashboard"/>
      <sheetName val="Status"/>
      <sheetName val="Sheet1"/>
      <sheetName val="Waiver Tracking"/>
      <sheetName val="Deadlines"/>
      <sheetName val="Internal Deadlines"/>
      <sheetName val="Division Contacts"/>
      <sheetName val="Contacts"/>
      <sheetName val="WAIVERS"/>
      <sheetName val="EC Request Templates"/>
      <sheetName val="ID"/>
      <sheetName val="WT History"/>
      <sheetName val="Report 2024"/>
      <sheetName val="Report 2026"/>
      <sheetName val="Report 2025"/>
      <sheetName val="Report 2019"/>
      <sheetName val="Report 2023"/>
      <sheetName val="Report 2022"/>
      <sheetName val="Report 2021"/>
      <sheetName val="Report 2020"/>
      <sheetName val="Summary of Actions22"/>
      <sheetName val="Summary of Actions Totals21"/>
      <sheetName val="rptYearEndAllInfo21"/>
      <sheetName val="rptYearEndByTopic21"/>
      <sheetName val="Summary of Actions Totals22"/>
      <sheetName val="rptYearEndAllInfo22"/>
      <sheetName val="rptYearEndByTopic22"/>
      <sheetName val="Summary of Actions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2">
          <cell r="N12">
            <v>0</v>
          </cell>
          <cell r="O12">
            <v>0</v>
          </cell>
          <cell r="P12">
            <v>0</v>
          </cell>
          <cell r="Q12">
            <v>1</v>
          </cell>
          <cell r="S12">
            <v>0</v>
          </cell>
          <cell r="T12">
            <v>1</v>
          </cell>
        </row>
        <row r="13">
          <cell r="N13">
            <v>1</v>
          </cell>
          <cell r="O13">
            <v>0</v>
          </cell>
          <cell r="P13">
            <v>0</v>
          </cell>
          <cell r="Q13">
            <v>0</v>
          </cell>
          <cell r="S13">
            <v>0</v>
          </cell>
          <cell r="T13">
            <v>1</v>
          </cell>
        </row>
        <row r="14">
          <cell r="N14">
            <v>1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T14">
            <v>1</v>
          </cell>
        </row>
      </sheetData>
      <sheetData sheetId="26"/>
      <sheetData sheetId="27"/>
      <sheetData sheetId="28"/>
      <sheetData sheetId="29"/>
      <sheetData sheetId="3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070CB7C-9F77-4723-9555-A029CE09E4A0}" name="Table3" displayName="Table3" ref="A5:I46" totalsRowCount="1" headerRowDxfId="19" dataDxfId="18">
  <autoFilter ref="A5:I45" xr:uid="{5070CB7C-9F77-4723-9555-A029CE09E4A0}"/>
  <sortState xmlns:xlrd2="http://schemas.microsoft.com/office/spreadsheetml/2017/richdata2" ref="A6:I34">
    <sortCondition ref="A5:A34"/>
  </sortState>
  <tableColumns count="9">
    <tableColumn id="1" xr3:uid="{8A42D311-BD0D-4989-9113-57F6B74C0BBE}" name="Waiver Topic" totalsRowLabel="Total" dataDxfId="17" totalsRowDxfId="16"/>
    <tableColumn id="2" xr3:uid="{668E997A-E310-43AB-8765-1CF1C84A4F86}" name="Ed Code Waived" dataDxfId="15" totalsRowDxfId="14"/>
    <tableColumn id="3" xr3:uid="{1F6C2C0F-D7AD-4822-8687-C1DAF5260DE3}" name="Ed Code Title " dataDxfId="13" totalsRowDxfId="12"/>
    <tableColumn id="4" xr3:uid="{60EB2573-9CDC-4303-991D-FF30AB598FEA}" name="Approved" totalsRowFunction="sum" dataDxfId="11" totalsRowDxfId="10"/>
    <tableColumn id="5" xr3:uid="{5DD3FB88-3D8D-4AA3-AD13-C379A34BC675}" name="Approved with Conditions:" totalsRowFunction="sum" dataDxfId="9" totalsRowDxfId="8"/>
    <tableColumn id="6" xr3:uid="{E17CCA53-7D76-4068-AB2A-68B4725CF26A}" name="Denied" totalsRowFunction="sum" dataDxfId="7" totalsRowDxfId="6"/>
    <tableColumn id="7" xr3:uid="{72B04848-A009-458D-972E-865B6CF365D4}" name="Withdrawn" totalsRowFunction="sum" dataDxfId="5" totalsRowDxfId="4"/>
    <tableColumn id="8" xr3:uid="{358CE137-45A5-460E-938A-9E348BB50035}" name="No Action" totalsRowFunction="sum" dataDxfId="3" totalsRowDxfId="2"/>
    <tableColumn id="9" xr3:uid="{179249E5-4547-48CB-AC75-EA2644CBA6FD}" name="Total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86B84-DF42-4CE1-A615-89A848AB389E}">
  <sheetPr>
    <tabColor theme="4"/>
  </sheetPr>
  <dimension ref="A1:I49"/>
  <sheetViews>
    <sheetView showGridLines="0" tabSelected="1" zoomScaleNormal="100" workbookViewId="0">
      <selection activeCell="C7" sqref="C7"/>
    </sheetView>
  </sheetViews>
  <sheetFormatPr defaultRowHeight="15" x14ac:dyDescent="0.25"/>
  <cols>
    <col min="1" max="1" width="28.5703125" customWidth="1"/>
    <col min="2" max="2" width="17.28515625" bestFit="1" customWidth="1"/>
    <col min="3" max="3" width="15.140625" customWidth="1"/>
    <col min="4" max="4" width="14.5703125" customWidth="1"/>
    <col min="5" max="5" width="16" customWidth="1"/>
    <col min="6" max="9" width="14.5703125" customWidth="1"/>
  </cols>
  <sheetData>
    <row r="1" spans="1:9" ht="26.25" x14ac:dyDescent="0.25">
      <c r="A1" s="1" t="s">
        <v>31</v>
      </c>
      <c r="B1" s="5"/>
      <c r="C1" s="5"/>
      <c r="D1" s="5"/>
      <c r="E1" s="5"/>
      <c r="F1" s="5"/>
      <c r="G1" s="5"/>
      <c r="H1" s="5"/>
      <c r="I1" s="5"/>
    </row>
    <row r="2" spans="1:9" x14ac:dyDescent="0.25">
      <c r="A2" s="3" t="s">
        <v>47</v>
      </c>
      <c r="B2" s="5"/>
      <c r="C2" s="5"/>
      <c r="D2" s="5"/>
      <c r="E2" s="5"/>
      <c r="F2" s="5"/>
      <c r="G2" s="5"/>
      <c r="H2" s="5"/>
      <c r="I2" s="5"/>
    </row>
    <row r="3" spans="1:9" x14ac:dyDescent="0.25">
      <c r="A3" s="3" t="s">
        <v>35</v>
      </c>
      <c r="B3" s="5"/>
      <c r="C3" s="5"/>
      <c r="D3" s="5"/>
      <c r="E3" s="5"/>
      <c r="F3" s="5"/>
      <c r="G3" s="5"/>
      <c r="H3" s="5"/>
      <c r="I3" s="5"/>
    </row>
    <row r="4" spans="1:9" ht="45" x14ac:dyDescent="0.25">
      <c r="A4" s="2" t="s">
        <v>48</v>
      </c>
      <c r="B4" s="5"/>
      <c r="C4" s="5"/>
      <c r="D4" s="5"/>
      <c r="E4" s="5"/>
      <c r="F4" s="5"/>
      <c r="G4" s="5"/>
      <c r="H4" s="5"/>
      <c r="I4" s="5"/>
    </row>
    <row r="5" spans="1:9" s="4" customFormat="1" ht="30" x14ac:dyDescent="0.25">
      <c r="A5" s="15" t="s">
        <v>30</v>
      </c>
      <c r="B5" s="15" t="s">
        <v>36</v>
      </c>
      <c r="C5" s="15" t="s">
        <v>37</v>
      </c>
      <c r="D5" s="15" t="s">
        <v>29</v>
      </c>
      <c r="E5" s="15" t="s">
        <v>34</v>
      </c>
      <c r="F5" s="15" t="s">
        <v>28</v>
      </c>
      <c r="G5" s="15" t="s">
        <v>27</v>
      </c>
      <c r="H5" s="15" t="s">
        <v>26</v>
      </c>
      <c r="I5" s="15" t="s">
        <v>25</v>
      </c>
    </row>
    <row r="6" spans="1:9" ht="90.75" x14ac:dyDescent="0.25">
      <c r="A6" s="14" t="s">
        <v>24</v>
      </c>
      <c r="B6" s="14" t="s">
        <v>23</v>
      </c>
      <c r="C6" s="14" t="s">
        <v>85</v>
      </c>
      <c r="D6" s="14">
        <v>1</v>
      </c>
      <c r="E6" s="14">
        <v>1</v>
      </c>
      <c r="F6" s="14">
        <v>0</v>
      </c>
      <c r="G6" s="14">
        <v>0</v>
      </c>
      <c r="H6" s="14">
        <v>0</v>
      </c>
      <c r="I6" s="14">
        <v>2</v>
      </c>
    </row>
    <row r="7" spans="1:9" ht="45.75" x14ac:dyDescent="0.25">
      <c r="A7" s="14" t="s">
        <v>50</v>
      </c>
      <c r="B7" s="14" t="s">
        <v>51</v>
      </c>
      <c r="C7" s="14" t="s">
        <v>52</v>
      </c>
      <c r="D7" s="14">
        <v>1</v>
      </c>
      <c r="E7" s="14">
        <v>0</v>
      </c>
      <c r="F7" s="14">
        <v>0</v>
      </c>
      <c r="G7" s="14">
        <v>0</v>
      </c>
      <c r="H7" s="14">
        <v>0</v>
      </c>
      <c r="I7" s="14">
        <v>1</v>
      </c>
    </row>
    <row r="8" spans="1:9" ht="30.75" x14ac:dyDescent="0.25">
      <c r="A8" s="14" t="s">
        <v>22</v>
      </c>
      <c r="B8" s="14" t="s">
        <v>53</v>
      </c>
      <c r="C8" s="14" t="s">
        <v>38</v>
      </c>
      <c r="D8" s="14">
        <v>0</v>
      </c>
      <c r="E8" s="14">
        <v>1</v>
      </c>
      <c r="F8" s="14">
        <v>0</v>
      </c>
      <c r="G8" s="14">
        <v>0</v>
      </c>
      <c r="H8" s="14">
        <v>0</v>
      </c>
      <c r="I8" s="14">
        <v>1</v>
      </c>
    </row>
    <row r="9" spans="1:9" ht="30.75" x14ac:dyDescent="0.25">
      <c r="A9" s="14" t="s">
        <v>22</v>
      </c>
      <c r="B9" s="14" t="s">
        <v>21</v>
      </c>
      <c r="C9" s="14" t="s">
        <v>20</v>
      </c>
      <c r="D9" s="14">
        <v>0</v>
      </c>
      <c r="E9" s="14">
        <v>4</v>
      </c>
      <c r="F9" s="14">
        <v>0</v>
      </c>
      <c r="G9" s="14">
        <v>0</v>
      </c>
      <c r="H9" s="14">
        <v>0</v>
      </c>
      <c r="I9" s="14">
        <v>4</v>
      </c>
    </row>
    <row r="10" spans="1:9" ht="60.75" x14ac:dyDescent="0.25">
      <c r="A10" s="14" t="s">
        <v>19</v>
      </c>
      <c r="B10" s="14" t="s">
        <v>18</v>
      </c>
      <c r="C10" s="14" t="s">
        <v>17</v>
      </c>
      <c r="D10" s="14">
        <v>11</v>
      </c>
      <c r="E10" s="14">
        <v>2</v>
      </c>
      <c r="F10" s="14">
        <v>0</v>
      </c>
      <c r="G10" s="14">
        <v>1</v>
      </c>
      <c r="H10" s="14">
        <v>0</v>
      </c>
      <c r="I10" s="14">
        <v>14</v>
      </c>
    </row>
    <row r="11" spans="1:9" ht="60.75" x14ac:dyDescent="0.25">
      <c r="A11" s="14" t="s">
        <v>39</v>
      </c>
      <c r="B11" s="14" t="s">
        <v>54</v>
      </c>
      <c r="C11" s="14" t="s">
        <v>40</v>
      </c>
      <c r="D11" s="14">
        <v>0</v>
      </c>
      <c r="E11" s="14">
        <v>2</v>
      </c>
      <c r="F11" s="14">
        <v>0</v>
      </c>
      <c r="G11" s="14">
        <v>0</v>
      </c>
      <c r="H11" s="14">
        <v>0</v>
      </c>
      <c r="I11" s="14">
        <v>2</v>
      </c>
    </row>
    <row r="12" spans="1:9" ht="60.75" x14ac:dyDescent="0.25">
      <c r="A12" s="14" t="s">
        <v>39</v>
      </c>
      <c r="B12" s="14" t="s">
        <v>55</v>
      </c>
      <c r="C12" s="14" t="s">
        <v>40</v>
      </c>
      <c r="D12" s="14">
        <v>0</v>
      </c>
      <c r="E12" s="14">
        <v>1</v>
      </c>
      <c r="F12" s="14">
        <v>0</v>
      </c>
      <c r="G12" s="14">
        <v>0</v>
      </c>
      <c r="H12" s="14">
        <v>0</v>
      </c>
      <c r="I12" s="14">
        <v>1</v>
      </c>
    </row>
    <row r="13" spans="1:9" ht="30.75" x14ac:dyDescent="0.25">
      <c r="A13" s="14" t="s">
        <v>39</v>
      </c>
      <c r="B13" s="14" t="s">
        <v>55</v>
      </c>
      <c r="C13" s="14" t="s">
        <v>41</v>
      </c>
      <c r="D13" s="14">
        <v>0</v>
      </c>
      <c r="E13" s="14">
        <v>1</v>
      </c>
      <c r="F13" s="14">
        <v>0</v>
      </c>
      <c r="G13" s="14">
        <v>0</v>
      </c>
      <c r="H13" s="14">
        <v>0</v>
      </c>
      <c r="I13" s="14">
        <v>1</v>
      </c>
    </row>
    <row r="14" spans="1:9" ht="30.75" x14ac:dyDescent="0.25">
      <c r="A14" s="14" t="s">
        <v>39</v>
      </c>
      <c r="B14" s="14" t="s">
        <v>56</v>
      </c>
      <c r="C14" s="14" t="s">
        <v>41</v>
      </c>
      <c r="D14" s="14">
        <v>0</v>
      </c>
      <c r="E14" s="14">
        <v>1</v>
      </c>
      <c r="F14" s="14">
        <v>0</v>
      </c>
      <c r="G14" s="14">
        <v>0</v>
      </c>
      <c r="H14" s="14">
        <v>0</v>
      </c>
      <c r="I14" s="14">
        <v>1</v>
      </c>
    </row>
    <row r="15" spans="1:9" ht="60.75" x14ac:dyDescent="0.25">
      <c r="A15" s="14" t="s">
        <v>16</v>
      </c>
      <c r="B15" s="14" t="s">
        <v>57</v>
      </c>
      <c r="C15" s="14" t="s">
        <v>58</v>
      </c>
      <c r="D15" s="14">
        <v>0</v>
      </c>
      <c r="E15" s="14">
        <v>0</v>
      </c>
      <c r="F15" s="14">
        <v>0</v>
      </c>
      <c r="G15" s="14">
        <v>1</v>
      </c>
      <c r="H15" s="14">
        <v>0</v>
      </c>
      <c r="I15" s="14">
        <v>1</v>
      </c>
    </row>
    <row r="16" spans="1:9" ht="30.75" x14ac:dyDescent="0.25">
      <c r="A16" s="14" t="s">
        <v>16</v>
      </c>
      <c r="B16" s="14" t="s">
        <v>59</v>
      </c>
      <c r="C16" s="14" t="s">
        <v>16</v>
      </c>
      <c r="D16" s="14">
        <v>0</v>
      </c>
      <c r="E16" s="14">
        <v>0</v>
      </c>
      <c r="F16" s="14">
        <v>0</v>
      </c>
      <c r="G16" s="14">
        <v>0</v>
      </c>
      <c r="H16" s="14">
        <v>1</v>
      </c>
      <c r="I16" s="14">
        <v>1</v>
      </c>
    </row>
    <row r="17" spans="1:9" ht="30.75" x14ac:dyDescent="0.25">
      <c r="A17" s="14" t="s">
        <v>16</v>
      </c>
      <c r="B17" s="14" t="s">
        <v>60</v>
      </c>
      <c r="C17" s="14" t="s">
        <v>16</v>
      </c>
      <c r="D17" s="14">
        <v>0</v>
      </c>
      <c r="E17" s="14">
        <v>0</v>
      </c>
      <c r="F17" s="14">
        <v>0</v>
      </c>
      <c r="G17" s="14">
        <v>0</v>
      </c>
      <c r="H17" s="14">
        <v>1</v>
      </c>
      <c r="I17" s="14">
        <v>1</v>
      </c>
    </row>
    <row r="18" spans="1:9" ht="45.75" x14ac:dyDescent="0.25">
      <c r="A18" s="14" t="s">
        <v>61</v>
      </c>
      <c r="B18" s="14" t="s">
        <v>62</v>
      </c>
      <c r="C18" s="14" t="s">
        <v>61</v>
      </c>
      <c r="D18" s="14">
        <v>2</v>
      </c>
      <c r="E18" s="14">
        <v>0</v>
      </c>
      <c r="F18" s="14">
        <v>0</v>
      </c>
      <c r="G18" s="14">
        <v>0</v>
      </c>
      <c r="H18" s="14">
        <v>0</v>
      </c>
      <c r="I18" s="14">
        <v>2</v>
      </c>
    </row>
    <row r="19" spans="1:9" ht="150.75" x14ac:dyDescent="0.25">
      <c r="A19" s="14" t="s">
        <v>63</v>
      </c>
      <c r="B19" s="14" t="s">
        <v>64</v>
      </c>
      <c r="C19" s="14" t="s">
        <v>15</v>
      </c>
      <c r="D19" s="14">
        <v>0</v>
      </c>
      <c r="E19" s="14">
        <v>1</v>
      </c>
      <c r="F19" s="14">
        <v>0</v>
      </c>
      <c r="G19" s="14">
        <v>1</v>
      </c>
      <c r="H19" s="14">
        <v>0</v>
      </c>
      <c r="I19" s="14">
        <v>2</v>
      </c>
    </row>
    <row r="20" spans="1:9" ht="60.75" x14ac:dyDescent="0.25">
      <c r="A20" s="14" t="s">
        <v>63</v>
      </c>
      <c r="B20" s="14" t="s">
        <v>65</v>
      </c>
      <c r="C20" s="14" t="s">
        <v>15</v>
      </c>
      <c r="D20" s="14">
        <v>0</v>
      </c>
      <c r="E20" s="14">
        <v>2</v>
      </c>
      <c r="F20" s="14">
        <v>0</v>
      </c>
      <c r="G20" s="14">
        <v>0</v>
      </c>
      <c r="H20" s="14">
        <v>0</v>
      </c>
      <c r="I20" s="14">
        <v>2</v>
      </c>
    </row>
    <row r="21" spans="1:9" ht="45.75" x14ac:dyDescent="0.25">
      <c r="A21" s="14" t="s">
        <v>63</v>
      </c>
      <c r="B21" s="14" t="s">
        <v>42</v>
      </c>
      <c r="C21" s="14" t="s">
        <v>15</v>
      </c>
      <c r="D21" s="14">
        <v>0</v>
      </c>
      <c r="E21" s="14">
        <v>1</v>
      </c>
      <c r="F21" s="14">
        <v>0</v>
      </c>
      <c r="G21" s="14">
        <v>0</v>
      </c>
      <c r="H21" s="14">
        <v>0</v>
      </c>
      <c r="I21" s="14">
        <v>1</v>
      </c>
    </row>
    <row r="22" spans="1:9" ht="75.75" x14ac:dyDescent="0.25">
      <c r="A22" s="14" t="s">
        <v>63</v>
      </c>
      <c r="B22" s="14" t="s">
        <v>14</v>
      </c>
      <c r="C22" s="14" t="s">
        <v>12</v>
      </c>
      <c r="D22" s="14">
        <v>0</v>
      </c>
      <c r="E22" s="14">
        <v>1</v>
      </c>
      <c r="F22" s="14">
        <v>0</v>
      </c>
      <c r="G22" s="14">
        <v>0</v>
      </c>
      <c r="H22" s="14">
        <v>0</v>
      </c>
      <c r="I22" s="14">
        <v>1</v>
      </c>
    </row>
    <row r="23" spans="1:9" ht="75.75" x14ac:dyDescent="0.25">
      <c r="A23" s="14" t="s">
        <v>63</v>
      </c>
      <c r="B23" s="14" t="s">
        <v>13</v>
      </c>
      <c r="C23" s="14" t="s">
        <v>12</v>
      </c>
      <c r="D23" s="14">
        <v>0</v>
      </c>
      <c r="E23" s="14">
        <v>5</v>
      </c>
      <c r="F23" s="14">
        <v>0</v>
      </c>
      <c r="G23" s="14">
        <v>0</v>
      </c>
      <c r="H23" s="14">
        <v>0</v>
      </c>
      <c r="I23" s="14">
        <v>5</v>
      </c>
    </row>
    <row r="24" spans="1:9" ht="45.75" x14ac:dyDescent="0.25">
      <c r="A24" s="14" t="s">
        <v>63</v>
      </c>
      <c r="B24" s="14" t="s">
        <v>42</v>
      </c>
      <c r="C24" s="14" t="s">
        <v>12</v>
      </c>
      <c r="D24" s="14">
        <v>0</v>
      </c>
      <c r="E24" s="14">
        <v>1</v>
      </c>
      <c r="F24" s="14">
        <v>0</v>
      </c>
      <c r="G24" s="14">
        <v>0</v>
      </c>
      <c r="H24" s="14">
        <v>0</v>
      </c>
      <c r="I24" s="14">
        <v>1</v>
      </c>
    </row>
    <row r="25" spans="1:9" ht="60.75" x14ac:dyDescent="0.25">
      <c r="A25" s="14" t="s">
        <v>11</v>
      </c>
      <c r="B25" s="14" t="s">
        <v>10</v>
      </c>
      <c r="C25" s="14" t="s">
        <v>66</v>
      </c>
      <c r="D25" s="14">
        <v>0</v>
      </c>
      <c r="E25" s="14">
        <v>2</v>
      </c>
      <c r="F25" s="14">
        <v>0</v>
      </c>
      <c r="G25" s="14">
        <v>0</v>
      </c>
      <c r="H25" s="14">
        <v>0</v>
      </c>
      <c r="I25" s="14">
        <v>2</v>
      </c>
    </row>
    <row r="26" spans="1:9" ht="75.75" x14ac:dyDescent="0.25">
      <c r="A26" s="14" t="s">
        <v>11</v>
      </c>
      <c r="B26" s="14" t="s">
        <v>43</v>
      </c>
      <c r="C26" s="14" t="s">
        <v>67</v>
      </c>
      <c r="D26" s="14">
        <v>0</v>
      </c>
      <c r="E26" s="14">
        <v>5</v>
      </c>
      <c r="F26" s="14">
        <v>0</v>
      </c>
      <c r="G26" s="14">
        <v>0</v>
      </c>
      <c r="H26" s="14">
        <v>0</v>
      </c>
      <c r="I26" s="14">
        <v>5</v>
      </c>
    </row>
    <row r="27" spans="1:9" ht="75.75" x14ac:dyDescent="0.25">
      <c r="A27" s="14" t="s">
        <v>11</v>
      </c>
      <c r="B27" s="14" t="s">
        <v>10</v>
      </c>
      <c r="C27" s="14" t="s">
        <v>67</v>
      </c>
      <c r="D27" s="14">
        <v>0</v>
      </c>
      <c r="E27" s="14">
        <v>1</v>
      </c>
      <c r="F27" s="14">
        <v>0</v>
      </c>
      <c r="G27" s="14">
        <v>0</v>
      </c>
      <c r="H27" s="14">
        <v>0</v>
      </c>
      <c r="I27" s="14">
        <v>1</v>
      </c>
    </row>
    <row r="28" spans="1:9" ht="75.75" x14ac:dyDescent="0.25">
      <c r="A28" s="14" t="s">
        <v>11</v>
      </c>
      <c r="B28" s="14" t="s">
        <v>68</v>
      </c>
      <c r="C28" s="14" t="s">
        <v>67</v>
      </c>
      <c r="D28" s="14">
        <v>0</v>
      </c>
      <c r="E28" s="14">
        <v>1</v>
      </c>
      <c r="F28" s="14">
        <v>0</v>
      </c>
      <c r="G28" s="14">
        <v>0</v>
      </c>
      <c r="H28" s="14">
        <v>0</v>
      </c>
      <c r="I28" s="14">
        <v>1</v>
      </c>
    </row>
    <row r="29" spans="1:9" ht="60.75" x14ac:dyDescent="0.25">
      <c r="A29" s="14" t="s">
        <v>11</v>
      </c>
      <c r="B29" s="14" t="s">
        <v>43</v>
      </c>
      <c r="C29" s="14" t="s">
        <v>69</v>
      </c>
      <c r="D29" s="14">
        <v>0</v>
      </c>
      <c r="E29" s="14">
        <v>1</v>
      </c>
      <c r="F29" s="14">
        <v>0</v>
      </c>
      <c r="G29" s="14">
        <v>0</v>
      </c>
      <c r="H29" s="14">
        <v>0</v>
      </c>
      <c r="I29" s="14">
        <v>1</v>
      </c>
    </row>
    <row r="30" spans="1:9" ht="60.75" x14ac:dyDescent="0.25">
      <c r="A30" s="14" t="s">
        <v>11</v>
      </c>
      <c r="B30" s="14" t="s">
        <v>70</v>
      </c>
      <c r="C30" s="14" t="s">
        <v>69</v>
      </c>
      <c r="D30" s="14">
        <v>0</v>
      </c>
      <c r="E30" s="14">
        <v>1</v>
      </c>
      <c r="F30" s="14">
        <v>0</v>
      </c>
      <c r="G30" s="14">
        <v>0</v>
      </c>
      <c r="H30" s="14">
        <v>0</v>
      </c>
      <c r="I30" s="14">
        <v>1</v>
      </c>
    </row>
    <row r="31" spans="1:9" ht="60.75" x14ac:dyDescent="0.25">
      <c r="A31" s="14" t="s">
        <v>11</v>
      </c>
      <c r="B31" s="14" t="s">
        <v>9</v>
      </c>
      <c r="C31" s="14" t="s">
        <v>69</v>
      </c>
      <c r="D31" s="14">
        <v>0</v>
      </c>
      <c r="E31" s="14">
        <v>1</v>
      </c>
      <c r="F31" s="14">
        <v>0</v>
      </c>
      <c r="G31" s="14">
        <v>0</v>
      </c>
      <c r="H31" s="14">
        <v>0</v>
      </c>
      <c r="I31" s="14">
        <v>1</v>
      </c>
    </row>
    <row r="32" spans="1:9" ht="60.75" x14ac:dyDescent="0.25">
      <c r="A32" s="14" t="s">
        <v>11</v>
      </c>
      <c r="B32" s="14" t="s">
        <v>71</v>
      </c>
      <c r="C32" s="14" t="s">
        <v>72</v>
      </c>
      <c r="D32" s="14">
        <v>0</v>
      </c>
      <c r="E32" s="14">
        <v>1</v>
      </c>
      <c r="F32" s="14">
        <v>0</v>
      </c>
      <c r="G32" s="14">
        <v>0</v>
      </c>
      <c r="H32" s="14">
        <v>0</v>
      </c>
      <c r="I32" s="14">
        <v>1</v>
      </c>
    </row>
    <row r="33" spans="1:9" ht="60.75" x14ac:dyDescent="0.25">
      <c r="A33" s="14" t="s">
        <v>11</v>
      </c>
      <c r="B33" s="14" t="s">
        <v>70</v>
      </c>
      <c r="C33" s="14" t="s">
        <v>72</v>
      </c>
      <c r="D33" s="14">
        <v>0</v>
      </c>
      <c r="E33" s="14">
        <v>2</v>
      </c>
      <c r="F33" s="14">
        <v>0</v>
      </c>
      <c r="G33" s="14">
        <v>0</v>
      </c>
      <c r="H33" s="14">
        <v>0</v>
      </c>
      <c r="I33" s="14">
        <v>2</v>
      </c>
    </row>
    <row r="34" spans="1:9" ht="60.75" x14ac:dyDescent="0.25">
      <c r="A34" s="14" t="s">
        <v>11</v>
      </c>
      <c r="B34" s="14" t="s">
        <v>73</v>
      </c>
      <c r="C34" s="14" t="s">
        <v>72</v>
      </c>
      <c r="D34" s="14">
        <v>0</v>
      </c>
      <c r="E34" s="14">
        <v>1</v>
      </c>
      <c r="F34" s="14">
        <v>0</v>
      </c>
      <c r="G34" s="14">
        <v>0</v>
      </c>
      <c r="H34" s="14">
        <v>0</v>
      </c>
      <c r="I34" s="14">
        <v>1</v>
      </c>
    </row>
    <row r="35" spans="1:9" ht="60.75" x14ac:dyDescent="0.25">
      <c r="A35" s="14" t="s">
        <v>11</v>
      </c>
      <c r="B35" s="14" t="s">
        <v>74</v>
      </c>
      <c r="C35" s="14" t="s">
        <v>72</v>
      </c>
      <c r="D35" s="14">
        <v>0</v>
      </c>
      <c r="E35" s="14">
        <v>3</v>
      </c>
      <c r="F35" s="14">
        <v>0</v>
      </c>
      <c r="G35" s="14">
        <v>0</v>
      </c>
      <c r="H35" s="14">
        <v>0</v>
      </c>
      <c r="I35" s="14">
        <v>3</v>
      </c>
    </row>
    <row r="36" spans="1:9" ht="60.75" x14ac:dyDescent="0.25">
      <c r="A36" s="14" t="s">
        <v>8</v>
      </c>
      <c r="B36" s="14" t="s">
        <v>7</v>
      </c>
      <c r="C36" s="14" t="s">
        <v>75</v>
      </c>
      <c r="D36" s="14">
        <v>1</v>
      </c>
      <c r="E36" s="14">
        <v>0</v>
      </c>
      <c r="F36" s="14">
        <v>0</v>
      </c>
      <c r="G36" s="14">
        <v>0</v>
      </c>
      <c r="H36" s="14">
        <v>0</v>
      </c>
      <c r="I36" s="14">
        <v>1</v>
      </c>
    </row>
    <row r="37" spans="1:9" ht="45.75" x14ac:dyDescent="0.25">
      <c r="A37" s="14" t="s">
        <v>8</v>
      </c>
      <c r="B37" s="14" t="s">
        <v>76</v>
      </c>
      <c r="C37" s="14" t="s">
        <v>77</v>
      </c>
      <c r="D37" s="14">
        <v>2</v>
      </c>
      <c r="E37" s="14">
        <v>0</v>
      </c>
      <c r="F37" s="14">
        <v>0</v>
      </c>
      <c r="G37" s="14">
        <v>0</v>
      </c>
      <c r="H37" s="14">
        <v>0</v>
      </c>
      <c r="I37" s="14">
        <v>2</v>
      </c>
    </row>
    <row r="38" spans="1:9" ht="45.75" x14ac:dyDescent="0.25">
      <c r="A38" s="14" t="s">
        <v>8</v>
      </c>
      <c r="B38" s="14" t="s">
        <v>78</v>
      </c>
      <c r="C38" s="14" t="s">
        <v>77</v>
      </c>
      <c r="D38" s="14">
        <v>1</v>
      </c>
      <c r="E38" s="14">
        <v>0</v>
      </c>
      <c r="F38" s="14">
        <v>0</v>
      </c>
      <c r="G38" s="14">
        <v>0</v>
      </c>
      <c r="H38" s="14">
        <v>0</v>
      </c>
      <c r="I38" s="14">
        <v>1</v>
      </c>
    </row>
    <row r="39" spans="1:9" ht="75.75" x14ac:dyDescent="0.25">
      <c r="A39" s="14" t="s">
        <v>8</v>
      </c>
      <c r="B39" s="14" t="s">
        <v>79</v>
      </c>
      <c r="C39" s="14" t="s">
        <v>80</v>
      </c>
      <c r="D39" s="14">
        <v>1</v>
      </c>
      <c r="E39" s="14">
        <v>0</v>
      </c>
      <c r="F39" s="14">
        <v>0</v>
      </c>
      <c r="G39" s="14">
        <v>0</v>
      </c>
      <c r="H39" s="14">
        <v>0</v>
      </c>
      <c r="I39" s="14">
        <v>1</v>
      </c>
    </row>
    <row r="40" spans="1:9" ht="45.75" x14ac:dyDescent="0.25">
      <c r="A40" s="14" t="s">
        <v>81</v>
      </c>
      <c r="B40" s="14" t="s">
        <v>82</v>
      </c>
      <c r="C40" s="14" t="s">
        <v>83</v>
      </c>
      <c r="D40" s="14">
        <v>0</v>
      </c>
      <c r="E40" s="14">
        <v>1</v>
      </c>
      <c r="F40" s="14">
        <v>0</v>
      </c>
      <c r="G40" s="14">
        <v>0</v>
      </c>
      <c r="H40" s="14">
        <v>0</v>
      </c>
      <c r="I40" s="14">
        <v>1</v>
      </c>
    </row>
    <row r="41" spans="1:9" ht="60.75" x14ac:dyDescent="0.25">
      <c r="A41" s="14" t="s">
        <v>6</v>
      </c>
      <c r="B41" s="14" t="s">
        <v>45</v>
      </c>
      <c r="C41" s="14" t="s">
        <v>46</v>
      </c>
      <c r="D41" s="14">
        <v>1</v>
      </c>
      <c r="E41" s="14">
        <v>3</v>
      </c>
      <c r="F41" s="14">
        <v>0</v>
      </c>
      <c r="G41" s="14">
        <v>0</v>
      </c>
      <c r="H41" s="14">
        <v>0</v>
      </c>
      <c r="I41" s="14">
        <v>4</v>
      </c>
    </row>
    <row r="42" spans="1:9" ht="60.75" x14ac:dyDescent="0.25">
      <c r="A42" s="14" t="s">
        <v>6</v>
      </c>
      <c r="B42" s="14" t="s">
        <v>44</v>
      </c>
      <c r="C42" s="14" t="s">
        <v>84</v>
      </c>
      <c r="D42" s="14">
        <v>1</v>
      </c>
      <c r="E42" s="14">
        <v>7</v>
      </c>
      <c r="F42" s="14">
        <v>0</v>
      </c>
      <c r="G42" s="14">
        <v>2</v>
      </c>
      <c r="H42" s="14">
        <v>1</v>
      </c>
      <c r="I42" s="14">
        <v>11</v>
      </c>
    </row>
    <row r="43" spans="1:9" ht="75.75" x14ac:dyDescent="0.25">
      <c r="A43" s="14" t="s">
        <v>6</v>
      </c>
      <c r="B43" s="14" t="s">
        <v>5</v>
      </c>
      <c r="C43" s="14" t="s">
        <v>4</v>
      </c>
      <c r="D43" s="14">
        <v>0</v>
      </c>
      <c r="E43" s="14">
        <v>3</v>
      </c>
      <c r="F43" s="14">
        <v>1</v>
      </c>
      <c r="G43" s="14">
        <v>5</v>
      </c>
      <c r="H43" s="14">
        <v>1</v>
      </c>
      <c r="I43" s="14">
        <v>10</v>
      </c>
    </row>
    <row r="44" spans="1:9" ht="60.75" x14ac:dyDescent="0.25">
      <c r="A44" s="14" t="s">
        <v>6</v>
      </c>
      <c r="B44" s="14" t="s">
        <v>3</v>
      </c>
      <c r="C44" s="14" t="s">
        <v>2</v>
      </c>
      <c r="D44" s="14">
        <v>41</v>
      </c>
      <c r="E44" s="14">
        <v>8</v>
      </c>
      <c r="F44" s="14">
        <v>0</v>
      </c>
      <c r="G44" s="14">
        <v>15</v>
      </c>
      <c r="H44" s="14">
        <v>3</v>
      </c>
      <c r="I44" s="14">
        <v>67</v>
      </c>
    </row>
    <row r="45" spans="1:9" ht="45.75" x14ac:dyDescent="0.25">
      <c r="A45" s="14" t="s">
        <v>6</v>
      </c>
      <c r="B45" s="14" t="s">
        <v>1</v>
      </c>
      <c r="C45" s="14" t="s">
        <v>0</v>
      </c>
      <c r="D45" s="14">
        <v>0</v>
      </c>
      <c r="E45" s="14">
        <v>6</v>
      </c>
      <c r="F45" s="14">
        <v>0</v>
      </c>
      <c r="G45" s="14">
        <v>5</v>
      </c>
      <c r="H45" s="14">
        <v>0</v>
      </c>
      <c r="I45" s="14">
        <v>11</v>
      </c>
    </row>
    <row r="46" spans="1:9" ht="15.75" x14ac:dyDescent="0.25">
      <c r="A46" s="14" t="s">
        <v>25</v>
      </c>
      <c r="B46" s="14"/>
      <c r="C46" s="14"/>
      <c r="D46" s="14">
        <f>SUBTOTAL(109,Table3[Approved])</f>
        <v>63</v>
      </c>
      <c r="E46" s="14">
        <f>SUBTOTAL(109,Table3[Approved with Conditions:])</f>
        <v>71</v>
      </c>
      <c r="F46" s="14">
        <f>SUBTOTAL(109,Table3[Denied])</f>
        <v>1</v>
      </c>
      <c r="G46" s="14">
        <f>SUBTOTAL(109,Table3[Withdrawn])</f>
        <v>30</v>
      </c>
      <c r="H46" s="14">
        <f>SUBTOTAL(109,Table3[No Action])</f>
        <v>7</v>
      </c>
      <c r="I46" s="14">
        <f>SUBTOTAL(109,Table3[Total])</f>
        <v>172</v>
      </c>
    </row>
    <row r="47" spans="1:9" ht="15.75" x14ac:dyDescent="0.25">
      <c r="A47" s="6" t="s">
        <v>33</v>
      </c>
      <c r="B47" s="9"/>
      <c r="C47" s="9"/>
      <c r="D47" s="9"/>
      <c r="E47" s="9"/>
      <c r="F47" s="9"/>
      <c r="G47" s="9"/>
      <c r="H47" s="9"/>
      <c r="I47" s="10"/>
    </row>
    <row r="48" spans="1:9" ht="15.75" x14ac:dyDescent="0.25">
      <c r="A48" s="7" t="s">
        <v>32</v>
      </c>
      <c r="B48" s="5"/>
      <c r="C48" s="5"/>
      <c r="D48" s="5"/>
      <c r="E48" s="5"/>
      <c r="F48" s="5"/>
      <c r="G48" s="5"/>
      <c r="H48" s="5"/>
      <c r="I48" s="11"/>
    </row>
    <row r="49" spans="1:9" ht="15.75" x14ac:dyDescent="0.25">
      <c r="A49" s="8" t="s">
        <v>49</v>
      </c>
      <c r="B49" s="12"/>
      <c r="C49" s="12"/>
      <c r="D49" s="12"/>
      <c r="E49" s="12"/>
      <c r="F49" s="12"/>
      <c r="G49" s="12"/>
      <c r="H49" s="12"/>
      <c r="I49" s="13"/>
    </row>
  </sheetData>
  <printOptions headings="1"/>
  <pageMargins left="0.7" right="0.7" top="0.75" bottom="0.75" header="0.3" footer="0.3"/>
  <pageSetup scale="59" fitToHeight="0" orientation="portrait" r:id="rId1"/>
  <headerFooter>
    <oddHeader xml:space="preserve">&amp;R&amp;"Arial,Regular"&amp;12memo-exec-wav-jun26item01
Attachment 02
Page &amp;P of &amp;N
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Actions</vt:lpstr>
      <vt:lpstr>'Summary of Actions'!Print_Titles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Report of Waiver Activity - Waivers (CA Dept of Education)</dc:title>
  <dc:subject>Summary of Actions Taken on Waivers by the State Board of Education.</dc:subject>
  <dc:creator/>
  <cp:lastModifiedBy/>
  <dcterms:created xsi:type="dcterms:W3CDTF">2026-06-16T18:29:37Z</dcterms:created>
  <dcterms:modified xsi:type="dcterms:W3CDTF">2026-06-16T18:31:25Z</dcterms:modified>
</cp:coreProperties>
</file>