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DSPI\WAIVER Office\Waiver request forms\NPS 2019 Forms\"/>
    </mc:Choice>
  </mc:AlternateContent>
  <bookViews>
    <workbookView xWindow="0" yWindow="0" windowWidth="14376" windowHeight="5436"/>
  </bookViews>
  <sheets>
    <sheet name="Determining ADP" sheetId="1" r:id="rId1"/>
    <sheet name="Category 1" sheetId="2" r:id="rId2"/>
    <sheet name="Category 2" sheetId="4" r:id="rId3"/>
    <sheet name="Program Expenses (1)" sheetId="5" r:id="rId4"/>
    <sheet name="Program Expenses (2)" sheetId="6" r:id="rId5"/>
    <sheet name="Financial Loss Statement (1)" sheetId="7" r:id="rId6"/>
    <sheet name="Financial Loss Statement (2)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 l="1"/>
  <c r="E8" i="4"/>
  <c r="E7" i="4"/>
  <c r="B10" i="7" l="1"/>
  <c r="E7" i="5"/>
  <c r="E8" i="5"/>
  <c r="E9" i="5"/>
  <c r="E10" i="5"/>
  <c r="B13" i="6" s="1"/>
  <c r="E11" i="5"/>
  <c r="E12" i="5"/>
  <c r="D10" i="4"/>
  <c r="C10" i="4"/>
  <c r="B10" i="4"/>
  <c r="D9" i="4"/>
  <c r="H9" i="4" s="1"/>
  <c r="D8" i="4"/>
  <c r="H8" i="4" s="1"/>
  <c r="D7" i="4"/>
  <c r="H7" i="4" s="1"/>
  <c r="D8" i="2"/>
  <c r="H8" i="2" s="1"/>
  <c r="D9" i="2"/>
  <c r="H9" i="2" s="1"/>
  <c r="D10" i="2"/>
  <c r="D7" i="2"/>
  <c r="H7" i="2" s="1"/>
  <c r="C10" i="2"/>
  <c r="B10" i="2"/>
  <c r="E8" i="1"/>
  <c r="F8" i="1" s="1"/>
  <c r="B18" i="6" l="1"/>
  <c r="B14" i="6"/>
  <c r="H10" i="2"/>
  <c r="H10" i="4"/>
  <c r="B6" i="7" l="1"/>
  <c r="B10" i="8"/>
  <c r="B11" i="8"/>
  <c r="B7" i="7"/>
  <c r="B8" i="7" l="1"/>
  <c r="B12" i="8"/>
  <c r="B14" i="8" s="1"/>
  <c r="B15" i="8" s="1"/>
</calcChain>
</file>

<file path=xl/sharedStrings.xml><?xml version="1.0" encoding="utf-8"?>
<sst xmlns="http://schemas.openxmlformats.org/spreadsheetml/2006/main" count="115" uniqueCount="86">
  <si>
    <t>1: Total Enrollment</t>
  </si>
  <si>
    <t>2: Anticipated Summer School Enrollment</t>
  </si>
  <si>
    <t>3: Prior Year Summer School Enrollment</t>
  </si>
  <si>
    <t>4: Total Regular School ADP</t>
  </si>
  <si>
    <t>Participation Percent</t>
  </si>
  <si>
    <t>Expected ADP</t>
  </si>
  <si>
    <t>Category</t>
  </si>
  <si>
    <t># of Students</t>
  </si>
  <si>
    <t># of Op Days</t>
  </si>
  <si>
    <t>Meals Served</t>
  </si>
  <si>
    <t>Federal Reimbursement</t>
  </si>
  <si>
    <t>State Reimbursement</t>
  </si>
  <si>
    <t>Meal Prices</t>
  </si>
  <si>
    <t>Total Income</t>
  </si>
  <si>
    <t>Free</t>
  </si>
  <si>
    <t>Reduced-price</t>
  </si>
  <si>
    <t>Paid</t>
  </si>
  <si>
    <t>Total</t>
  </si>
  <si>
    <t>n/a</t>
  </si>
  <si>
    <t>Determining Your Program Income: Category 1</t>
  </si>
  <si>
    <t>Under the “# of Students” columns, enter the projected number of students who will be attending summer/Saturday school that are eligible for free, reduced-price, and paid meals.</t>
  </si>
  <si>
    <t>Under the “# of Op Days” column, enter the total number of days averaged over one month that summer/Saturday school will operate service free, reduced-price, and paid meals.</t>
  </si>
  <si>
    <t>Under the “Meal Prices” column, enter the price students will pay for meals (including reduced-price, if different).</t>
  </si>
  <si>
    <t>Determining Your Program Income: Category 2</t>
  </si>
  <si>
    <t>Positions</t>
  </si>
  <si>
    <t># of Staff Needed</t>
  </si>
  <si>
    <t>Total # of Hours Needed</t>
  </si>
  <si>
    <t>Hourly Wage</t>
  </si>
  <si>
    <t>Total Wages</t>
  </si>
  <si>
    <t>Cook</t>
  </si>
  <si>
    <t>Nutritionist</t>
  </si>
  <si>
    <t>Food Service Director</t>
  </si>
  <si>
    <t>Other Staff</t>
  </si>
  <si>
    <t>Total Salaries</t>
  </si>
  <si>
    <t>Total Benefits</t>
  </si>
  <si>
    <t>Indirect Costs</t>
  </si>
  <si>
    <t>Food &amp; Supplies</t>
  </si>
  <si>
    <t>Other Costs</t>
  </si>
  <si>
    <t>Total Program Expenses</t>
  </si>
  <si>
    <t>Benefit Rate</t>
  </si>
  <si>
    <t>Approved Indirect Cost Rate</t>
  </si>
  <si>
    <t>Item</t>
  </si>
  <si>
    <t>Amount</t>
  </si>
  <si>
    <t>Need to figure out how calculation should work</t>
  </si>
  <si>
    <t>Program Income</t>
  </si>
  <si>
    <t>Program Income/Loss</t>
  </si>
  <si>
    <t>Net Cash Resources Financial Loss</t>
  </si>
  <si>
    <t>1/3 of the Net Cash Resources Financial Loss</t>
  </si>
  <si>
    <t>Program Expenses</t>
  </si>
  <si>
    <t>Total Number of Operating Days</t>
  </si>
  <si>
    <t>Cost Per Day</t>
  </si>
  <si>
    <r>
      <t xml:space="preserve">One month's operating cost for the summer </t>
    </r>
    <r>
      <rPr>
        <b/>
        <sz val="12"/>
        <color theme="1"/>
        <rFont val="Arial"/>
        <family val="2"/>
      </rPr>
      <t>or</t>
    </r>
    <r>
      <rPr>
        <sz val="12"/>
        <color theme="1"/>
        <rFont val="Arial"/>
        <family val="2"/>
      </rPr>
      <t xml:space="preserve"> operating costs for the year for Saturday school</t>
    </r>
  </si>
  <si>
    <t>Program Expenses - Total Wages</t>
  </si>
  <si>
    <t>Under the “# Staff Needed” column, enter the number of staff needed (e.g., 12, not twelve).</t>
  </si>
  <si>
    <t>The "Total Wages" column will auto-calculate based on the "Total # of Hours" amount times the "Hourly Wage" amount.</t>
  </si>
  <si>
    <t>Under the “Total # of Hours Needed” column, enter the number of hours needed based on the number of total operating days (for all employees in this position).</t>
  </si>
  <si>
    <t>Financial Loss Statement - Option One</t>
  </si>
  <si>
    <t>Use this calculator if the financial loss is equal to 1/3 of the Net Cash Resources.</t>
  </si>
  <si>
    <t>Please submit the supporting SACS documentation along with this worksheet.</t>
  </si>
  <si>
    <t>Financial Loss Statement - Option Two</t>
  </si>
  <si>
    <t>Use this calculator if the loss is equal to one month's operating costs; or,</t>
  </si>
  <si>
    <t>if the loss is equal to the operating costs for the year if for Saturday school.</t>
  </si>
  <si>
    <t>Total number of operating days - Enter the highest number of:</t>
  </si>
  <si>
    <t>a. one month of the summer; or,</t>
  </si>
  <si>
    <t>b. the school year if this is for a Saturday school waiver.</t>
  </si>
  <si>
    <t>Cost per day auto-calculates based on the number of operating days multiplied by the program income/loss.</t>
  </si>
  <si>
    <t>One month's/yearly operating costs auto-calculate based on the cost per day multiplied by the total number of operating days.</t>
  </si>
  <si>
    <t>1. Enter the district's total enrollment.</t>
  </si>
  <si>
    <t>2. Enter the anticipated total summer school enrollment.</t>
  </si>
  <si>
    <t>3. Enter the prior year's summer school enrollment.</t>
  </si>
  <si>
    <t>4. Enter the total regular school year Average Daily Participation (ADP) of free, reduced-price, and paid meals.</t>
  </si>
  <si>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>The total in column 4. will be checked against prior-year claims.</t>
    </r>
  </si>
  <si>
    <t>Program Expenses - Total Program Expenses</t>
  </si>
  <si>
    <t>Under "Benefit Rate", input a percentage.</t>
  </si>
  <si>
    <t>Under "Approved Indirect Cost Rate", input a percentage.</t>
  </si>
  <si>
    <t>Total Salaries will auto-calculate from the Program Expenses (1) tab.</t>
  </si>
  <si>
    <t>Total Benefits will auto-calculate from the Total Salaries multiplied by the Benefit Rate.</t>
  </si>
  <si>
    <t>Under "Indirect Costs", input the total dollar amount of indirect costs.</t>
  </si>
  <si>
    <t>Food &amp; Supplies???</t>
  </si>
  <si>
    <t xml:space="preserve">Under "Other Costs", input the total dollar amound of indirect costs. </t>
  </si>
  <si>
    <t>If other costs are listed, please provide explanation on the Condition 2 form.</t>
  </si>
  <si>
    <t>You should obtain your Net Cash Resources from the SACS Fund 13 Unaudited Actuals for 2018-19.</t>
  </si>
  <si>
    <t>Determine District's Expected Average Daily Participation</t>
  </si>
  <si>
    <t>Under the “Hourly Wage” column, enter the hourly wage for each position using two decimal points (e.g., $20.25). Do not include employee benefits.</t>
  </si>
  <si>
    <r>
      <rPr>
        <b/>
        <sz val="12"/>
        <color theme="1"/>
        <rFont val="Arial"/>
        <family val="2"/>
      </rPr>
      <t xml:space="preserve">Category 1: </t>
    </r>
    <r>
      <rPr>
        <sz val="12"/>
        <color theme="1"/>
        <rFont val="Arial"/>
        <family val="2"/>
      </rPr>
      <t>NSLP—District served less than 60% free and reduced-price lunches two years prior</t>
    </r>
  </si>
  <si>
    <r>
      <rPr>
        <b/>
        <sz val="12"/>
        <color theme="1"/>
        <rFont val="Arial"/>
        <family val="2"/>
      </rPr>
      <t>Category 2:</t>
    </r>
    <r>
      <rPr>
        <sz val="12"/>
        <color theme="1"/>
        <rFont val="Arial"/>
        <family val="2"/>
      </rPr>
      <t xml:space="preserve"> NSLP—District served 60% or more free and reduced-price lunches two years prior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</si>
</sst>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2" borderId="2" xfId="0" applyFill="1" applyBorder="1"/>
    <xf numFmtId="0" fontId="0" fillId="0" borderId="2" xfId="0" applyBorder="1"/>
    <xf numFmtId="164" fontId="0" fillId="0" borderId="2" xfId="0" applyNumberFormat="1" applyBorder="1"/>
    <xf numFmtId="164" fontId="0" fillId="0" borderId="7" xfId="0" applyNumberFormat="1" applyBorder="1"/>
    <xf numFmtId="0" fontId="1" fillId="3" borderId="2" xfId="1" applyFill="1" applyBorder="1"/>
    <xf numFmtId="164" fontId="1" fillId="3" borderId="2" xfId="1" applyNumberFormat="1" applyFill="1" applyBorder="1"/>
    <xf numFmtId="165" fontId="0" fillId="0" borderId="2" xfId="0" applyNumberFormat="1" applyBorder="1"/>
    <xf numFmtId="164" fontId="0" fillId="2" borderId="2" xfId="0" applyNumberFormat="1" applyFill="1" applyBorder="1"/>
    <xf numFmtId="0" fontId="0" fillId="4" borderId="2" xfId="0" applyFill="1" applyBorder="1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2" xfId="0" applyFont="1" applyBorder="1"/>
    <xf numFmtId="10" fontId="0" fillId="2" borderId="2" xfId="0" applyNumberFormat="1" applyFill="1" applyBorder="1"/>
    <xf numFmtId="164" fontId="1" fillId="0" borderId="2" xfId="0" applyNumberFormat="1" applyFont="1" applyBorder="1"/>
    <xf numFmtId="0" fontId="0" fillId="5" borderId="2" xfId="0" applyFill="1" applyBorder="1"/>
    <xf numFmtId="0" fontId="0" fillId="0" borderId="8" xfId="0" applyBorder="1"/>
    <xf numFmtId="164" fontId="0" fillId="2" borderId="8" xfId="0" applyNumberFormat="1" applyFill="1" applyBorder="1"/>
    <xf numFmtId="0" fontId="1" fillId="3" borderId="4" xfId="1" applyFill="1" applyBorder="1"/>
    <xf numFmtId="164" fontId="1" fillId="3" borderId="4" xfId="1" applyNumberFormat="1" applyFill="1" applyBorder="1"/>
    <xf numFmtId="0" fontId="1" fillId="3" borderId="2" xfId="0" applyFont="1" applyFill="1" applyBorder="1" applyAlignment="1">
      <alignment wrapText="1"/>
    </xf>
    <xf numFmtId="164" fontId="1" fillId="3" borderId="2" xfId="0" applyNumberFormat="1" applyFont="1" applyFill="1" applyBorder="1"/>
    <xf numFmtId="0" fontId="0" fillId="3" borderId="2" xfId="0" applyFill="1" applyBorder="1" applyAlignment="1">
      <alignment wrapText="1"/>
    </xf>
    <xf numFmtId="164" fontId="0" fillId="0" borderId="2" xfId="0" applyNumberFormat="1" applyFont="1" applyFill="1" applyBorder="1"/>
    <xf numFmtId="0" fontId="2" fillId="5" borderId="0" xfId="0" applyFont="1" applyFill="1"/>
    <xf numFmtId="0" fontId="1" fillId="0" borderId="0" xfId="0" applyFont="1" applyAlignment="1">
      <alignment vertical="top"/>
    </xf>
  </cellXfs>
  <cellStyles count="2">
    <cellStyle name="Normal" xfId="0" builtinId="0"/>
    <cellStyle name="Total" xfId="1" builtinId="25"/>
  </cellStyles>
  <dxfs count="44"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7:F8" totalsRowShown="0" headerRowDxfId="43" dataDxfId="42">
  <autoFilter ref="A7:F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1: Total Enrollment" dataDxfId="41"/>
    <tableColumn id="2" name="2: Anticipated Summer School Enrollment" dataDxfId="40"/>
    <tableColumn id="3" name="3: Prior Year Summer School Enrollment" dataDxfId="39"/>
    <tableColumn id="4" name="4: Total Regular School ADP" dataDxfId="38"/>
    <tableColumn id="5" name="Participation Percent" dataDxfId="37">
      <calculatedColumnFormula>Table2[4: Total Regular School ADP]/Table2[1: Total Enrollment]</calculatedColumnFormula>
    </tableColumn>
    <tableColumn id="6" name="Expected ADP" dataDxfId="36">
      <calculatedColumnFormula>Table2[2: Anticipated Summer School Enrollment]*Table2[Participation Percent]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6:H10" totalsRowShown="0" headerRowDxfId="35" headerRowBorderDxfId="34" tableBorderDxfId="33" totalsRowBorderDxfId="32">
  <autoFilter ref="A6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ategory" dataDxfId="31"/>
    <tableColumn id="2" name="# of Students" dataDxfId="30"/>
    <tableColumn id="3" name="# of Op Days" dataDxfId="29"/>
    <tableColumn id="4" name="Meals Served" dataDxfId="28">
      <calculatedColumnFormula>Table3[[#This Row],['# of Students]]*Table3[[#This Row],['# of Op Days]]</calculatedColumnFormula>
    </tableColumn>
    <tableColumn id="5" name="Federal Reimbursement" dataDxfId="27"/>
    <tableColumn id="6" name="State Reimbursement" dataDxfId="26"/>
    <tableColumn id="7" name="Meal Prices" dataDxfId="25"/>
    <tableColumn id="8" name="Total Income" dataDxfId="2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4" name="Table35" displayName="Table35" ref="A6:H10" totalsRowShown="0" headerRowDxfId="23" headerRowBorderDxfId="22" tableBorderDxfId="21" totalsRowBorderDxfId="20">
  <autoFilter ref="A6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Category" dataDxfId="19"/>
    <tableColumn id="2" name="# of Students" dataDxfId="18"/>
    <tableColumn id="3" name="# of Op Days" dataDxfId="17"/>
    <tableColumn id="4" name="Meals Served" dataDxfId="16">
      <calculatedColumnFormula>Table35[[#This Row],['# of Students]]*Table35[[#This Row],['# of Op Days]]</calculatedColumnFormula>
    </tableColumn>
    <tableColumn id="5" name="Federal Reimbursement" dataDxfId="15"/>
    <tableColumn id="6" name="State Reimbursement" dataDxfId="14"/>
    <tableColumn id="7" name="Meal Prices" dataDxfId="13"/>
    <tableColumn id="8" name="Total Income" dataDxfId="1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6:E12" totalsRowShown="0" headerRowDxfId="11">
  <autoFilter ref="A6:E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Positions" dataDxfId="10"/>
    <tableColumn id="2" name="# of Staff Needed" dataDxfId="9"/>
    <tableColumn id="3" name="Total # of Hours Needed" dataDxfId="8"/>
    <tableColumn id="4" name="Hourly Wage" dataDxfId="7"/>
    <tableColumn id="5" name="Total Wages" dataDxfId="6">
      <calculatedColumnFormula>Table5[[#This Row],[Total '# of Hours Needed]]*Table5[[#This Row],[Hourly Wage]]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0:B18" totalsRowShown="0">
  <autoFilter ref="A10:B18">
    <filterColumn colId="0" hiddenButton="1"/>
    <filterColumn colId="1" hiddenButton="1"/>
  </autoFilter>
  <tableColumns count="2">
    <tableColumn id="1" name="Item" dataDxfId="5"/>
    <tableColumn id="2" name="Amount" dataDxfId="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5:B10" totalsRowShown="0">
  <autoFilter ref="A5:B10">
    <filterColumn colId="0" hiddenButton="1"/>
    <filterColumn colId="1" hiddenButton="1"/>
  </autoFilter>
  <tableColumns count="2">
    <tableColumn id="1" name="Item" dataDxfId="3"/>
    <tableColumn id="2" name="Amount" dataDxfId="2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e79" displayName="Table79" ref="A9:B15" totalsRowShown="0">
  <autoFilter ref="A9:B15">
    <filterColumn colId="0" hiddenButton="1"/>
    <filterColumn colId="1" hiddenButton="1"/>
  </autoFilter>
  <tableColumns count="2">
    <tableColumn id="1" name="Item" dataDxfId="1"/>
    <tableColumn id="2" name="Amoun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7" sqref="E7"/>
    </sheetView>
  </sheetViews>
  <sheetFormatPr defaultRowHeight="15" x14ac:dyDescent="0.25"/>
  <cols>
    <col min="1" max="1" width="10.1796875" style="1" bestFit="1" customWidth="1"/>
    <col min="2" max="2" width="15.1796875" style="1" customWidth="1"/>
    <col min="3" max="3" width="17.1796875" style="1" customWidth="1"/>
    <col min="4" max="4" width="12.81640625" style="1" customWidth="1"/>
    <col min="5" max="5" width="11.90625" style="1" customWidth="1"/>
    <col min="6" max="6" width="11.54296875" style="1" customWidth="1"/>
  </cols>
  <sheetData>
    <row r="1" spans="1:6" ht="15.6" x14ac:dyDescent="0.3">
      <c r="A1" s="18" t="s">
        <v>82</v>
      </c>
    </row>
    <row r="2" spans="1:6" x14ac:dyDescent="0.25">
      <c r="A2" s="17" t="s">
        <v>67</v>
      </c>
    </row>
    <row r="3" spans="1:6" x14ac:dyDescent="0.25">
      <c r="A3" s="17" t="s">
        <v>68</v>
      </c>
    </row>
    <row r="4" spans="1:6" x14ac:dyDescent="0.25">
      <c r="A4" s="17" t="s">
        <v>69</v>
      </c>
    </row>
    <row r="5" spans="1:6" x14ac:dyDescent="0.25">
      <c r="A5" s="17" t="s">
        <v>70</v>
      </c>
    </row>
    <row r="6" spans="1:6" ht="30" customHeight="1" x14ac:dyDescent="0.25">
      <c r="A6" s="19" t="s">
        <v>71</v>
      </c>
    </row>
    <row r="7" spans="1:6" ht="45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1:6" x14ac:dyDescent="0.25">
      <c r="A8" s="2"/>
      <c r="B8" s="2"/>
      <c r="C8" s="2"/>
      <c r="D8" s="2"/>
      <c r="E8" s="3" t="e">
        <f>Table2[4: Total Regular School ADP]/Table2[1: Total Enrollment]</f>
        <v>#DIV/0!</v>
      </c>
      <c r="F8" s="3" t="e">
        <f>Table2[2: Anticipated Summer School Enrollment]*Table2[Participation Percent]</f>
        <v>#DIV/0!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10" sqref="E10"/>
    </sheetView>
  </sheetViews>
  <sheetFormatPr defaultRowHeight="15" x14ac:dyDescent="0.25"/>
  <cols>
    <col min="1" max="1" width="12.453125" bestFit="1" customWidth="1"/>
    <col min="2" max="2" width="9.36328125" customWidth="1"/>
    <col min="3" max="3" width="9.08984375" customWidth="1"/>
    <col min="4" max="4" width="9.1796875" customWidth="1"/>
    <col min="5" max="5" width="14.54296875" bestFit="1" customWidth="1"/>
    <col min="6" max="6" width="15.453125" customWidth="1"/>
    <col min="7" max="7" width="11.6328125" customWidth="1"/>
    <col min="8" max="8" width="12.1796875" customWidth="1"/>
  </cols>
  <sheetData>
    <row r="1" spans="1:8" ht="15.6" x14ac:dyDescent="0.3">
      <c r="A1" s="20" t="s">
        <v>19</v>
      </c>
    </row>
    <row r="2" spans="1:8" ht="15.6" x14ac:dyDescent="0.3">
      <c r="A2" t="s">
        <v>84</v>
      </c>
    </row>
    <row r="3" spans="1:8" ht="15.6" x14ac:dyDescent="0.3">
      <c r="A3" s="21" t="s">
        <v>20</v>
      </c>
    </row>
    <row r="4" spans="1:8" ht="15.6" x14ac:dyDescent="0.3">
      <c r="A4" s="21" t="s">
        <v>21</v>
      </c>
    </row>
    <row r="5" spans="1:8" s="19" customFormat="1" ht="30" customHeight="1" x14ac:dyDescent="0.25">
      <c r="A5" s="22" t="s">
        <v>22</v>
      </c>
    </row>
    <row r="6" spans="1:8" s="1" customFormat="1" ht="30" x14ac:dyDescent="0.25">
      <c r="A6" s="4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6" t="s">
        <v>13</v>
      </c>
    </row>
    <row r="7" spans="1:8" x14ac:dyDescent="0.25">
      <c r="A7" s="7" t="s">
        <v>14</v>
      </c>
      <c r="B7" s="8"/>
      <c r="C7" s="8"/>
      <c r="D7" s="16">
        <f>Table3[[#This Row],['# of Students]]*Table3[[#This Row],['# of Op Days]]</f>
        <v>0</v>
      </c>
      <c r="E7" s="10">
        <v>3.48</v>
      </c>
      <c r="F7" s="14">
        <v>0.2445</v>
      </c>
      <c r="G7" s="10">
        <v>0</v>
      </c>
      <c r="H7" s="11">
        <f>(Table3[[#This Row],[Federal Reimbursement]]+Table3[[#This Row],[State Reimbursement]]+Table3[[#This Row],[Meal Prices]])*Table3[[#This Row],[Meals Served]]</f>
        <v>0</v>
      </c>
    </row>
    <row r="8" spans="1:8" x14ac:dyDescent="0.25">
      <c r="A8" s="7" t="s">
        <v>15</v>
      </c>
      <c r="B8" s="8"/>
      <c r="C8" s="8"/>
      <c r="D8" s="16">
        <f>Table3[[#This Row],['# of Students]]*Table3[[#This Row],['# of Op Days]]</f>
        <v>0</v>
      </c>
      <c r="E8" s="10">
        <v>3.08</v>
      </c>
      <c r="F8" s="14">
        <v>0.2445</v>
      </c>
      <c r="G8" s="10">
        <v>0.3</v>
      </c>
      <c r="H8" s="11">
        <f>(Table3[[#This Row],[Federal Reimbursement]]+Table3[[#This Row],[State Reimbursement]]+Table3[[#This Row],[Meal Prices]])*Table3[[#This Row],[Meals Served]]</f>
        <v>0</v>
      </c>
    </row>
    <row r="9" spans="1:8" x14ac:dyDescent="0.25">
      <c r="A9" s="7" t="s">
        <v>16</v>
      </c>
      <c r="B9" s="8"/>
      <c r="C9" s="8"/>
      <c r="D9" s="16">
        <f>Table3[[#This Row],['# of Students]]*Table3[[#This Row],['# of Op Days]]</f>
        <v>0</v>
      </c>
      <c r="E9" s="10">
        <v>0.32</v>
      </c>
      <c r="F9" s="10">
        <v>0</v>
      </c>
      <c r="G9" s="15"/>
      <c r="H9" s="11">
        <f>(Table3[[#This Row],[Federal Reimbursement]]+Table3[[#This Row],[State Reimbursement]]+Table3[[#This Row],[Meal Prices]])*Table3[[#This Row],[Meals Served]]</f>
        <v>0</v>
      </c>
    </row>
    <row r="10" spans="1:8" ht="15.6" x14ac:dyDescent="0.3">
      <c r="A10" s="12" t="s">
        <v>17</v>
      </c>
      <c r="B10" s="12">
        <f>SUM(B7:B9)</f>
        <v>0</v>
      </c>
      <c r="C10" s="12">
        <f>SUM(C7:C9)</f>
        <v>0</v>
      </c>
      <c r="D10" s="12">
        <f>Table3[[#This Row],['# of Students]]*Table3[[#This Row],['# of Op Days]]</f>
        <v>0</v>
      </c>
      <c r="E10" s="13" t="s">
        <v>18</v>
      </c>
      <c r="F10" s="13" t="s">
        <v>18</v>
      </c>
      <c r="G10" s="13" t="s">
        <v>18</v>
      </c>
      <c r="H10" s="13">
        <f>SUM(H7:H9)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10" sqref="E10"/>
    </sheetView>
  </sheetViews>
  <sheetFormatPr defaultRowHeight="15" x14ac:dyDescent="0.25"/>
  <cols>
    <col min="1" max="1" width="12.453125" bestFit="1" customWidth="1"/>
    <col min="2" max="2" width="9.36328125" customWidth="1"/>
    <col min="3" max="3" width="9.08984375" customWidth="1"/>
    <col min="4" max="4" width="9.1796875" customWidth="1"/>
    <col min="5" max="5" width="14.54296875" bestFit="1" customWidth="1"/>
    <col min="6" max="6" width="15.453125" customWidth="1"/>
    <col min="7" max="7" width="11.6328125" customWidth="1"/>
    <col min="8" max="8" width="12.1796875" customWidth="1"/>
  </cols>
  <sheetData>
    <row r="1" spans="1:8" ht="15.6" x14ac:dyDescent="0.3">
      <c r="A1" s="20" t="s">
        <v>23</v>
      </c>
    </row>
    <row r="2" spans="1:8" ht="15.6" x14ac:dyDescent="0.3">
      <c r="A2" t="s">
        <v>85</v>
      </c>
    </row>
    <row r="3" spans="1:8" ht="15.6" x14ac:dyDescent="0.3">
      <c r="A3" s="21" t="s">
        <v>20</v>
      </c>
    </row>
    <row r="4" spans="1:8" ht="15.6" x14ac:dyDescent="0.3">
      <c r="A4" s="21" t="s">
        <v>21</v>
      </c>
    </row>
    <row r="5" spans="1:8" s="19" customFormat="1" ht="30" customHeight="1" x14ac:dyDescent="0.25">
      <c r="A5" s="22" t="s">
        <v>22</v>
      </c>
    </row>
    <row r="6" spans="1:8" s="1" customFormat="1" ht="30" x14ac:dyDescent="0.25">
      <c r="A6" s="4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6" t="s">
        <v>13</v>
      </c>
    </row>
    <row r="7" spans="1:8" x14ac:dyDescent="0.25">
      <c r="A7" s="7" t="s">
        <v>14</v>
      </c>
      <c r="B7" s="8"/>
      <c r="C7" s="8"/>
      <c r="D7" s="16">
        <f>Table35[[#This Row],['# of Students]]*Table35[[#This Row],['# of Op Days]]</f>
        <v>0</v>
      </c>
      <c r="E7" s="10">
        <f>Table3[[#This Row],[Federal Reimbursement]]+0.022</f>
        <v>3.5019999999999998</v>
      </c>
      <c r="F7" s="14">
        <v>0.2445</v>
      </c>
      <c r="G7" s="10">
        <v>0</v>
      </c>
      <c r="H7" s="11">
        <f>(Table35[[#This Row],[Federal Reimbursement]]+Table35[[#This Row],[State Reimbursement]]+Table35[[#This Row],[Meal Prices]])*Table35[[#This Row],[Meals Served]]</f>
        <v>0</v>
      </c>
    </row>
    <row r="8" spans="1:8" x14ac:dyDescent="0.25">
      <c r="A8" s="7" t="s">
        <v>15</v>
      </c>
      <c r="B8" s="8"/>
      <c r="C8" s="8"/>
      <c r="D8" s="16">
        <f>Table35[[#This Row],['# of Students]]*Table35[[#This Row],['# of Op Days]]</f>
        <v>0</v>
      </c>
      <c r="E8" s="10">
        <f>Table3[[#This Row],[Federal Reimbursement]]+0.02</f>
        <v>3.1</v>
      </c>
      <c r="F8" s="14">
        <v>0.2445</v>
      </c>
      <c r="G8" s="10">
        <v>0.3</v>
      </c>
      <c r="H8" s="11">
        <f>(Table35[[#This Row],[Federal Reimbursement]]+Table35[[#This Row],[State Reimbursement]]+Table35[[#This Row],[Meal Prices]])*Table35[[#This Row],[Meals Served]]</f>
        <v>0</v>
      </c>
    </row>
    <row r="9" spans="1:8" x14ac:dyDescent="0.25">
      <c r="A9" s="7" t="s">
        <v>16</v>
      </c>
      <c r="B9" s="8"/>
      <c r="C9" s="8"/>
      <c r="D9" s="16">
        <f>Table35[[#This Row],['# of Students]]*Table35[[#This Row],['# of Op Days]]</f>
        <v>0</v>
      </c>
      <c r="E9" s="10">
        <f>Table3[[#This Row],[Federal Reimbursement]]+0.02</f>
        <v>0.34</v>
      </c>
      <c r="F9" s="10">
        <v>0</v>
      </c>
      <c r="G9" s="15"/>
      <c r="H9" s="11">
        <f>(Table35[[#This Row],[Federal Reimbursement]]+Table35[[#This Row],[State Reimbursement]]+Table35[[#This Row],[Meal Prices]])*Table35[[#This Row],[Meals Served]]</f>
        <v>0</v>
      </c>
    </row>
    <row r="10" spans="1:8" ht="15.6" x14ac:dyDescent="0.3">
      <c r="A10" s="12" t="s">
        <v>17</v>
      </c>
      <c r="B10" s="12">
        <f>SUM(B7:B9)</f>
        <v>0</v>
      </c>
      <c r="C10" s="12">
        <f>SUM(C7:C9)</f>
        <v>0</v>
      </c>
      <c r="D10" s="12">
        <f>Table35[[#This Row],['# of Students]]*Table35[[#This Row],['# of Op Days]]</f>
        <v>0</v>
      </c>
      <c r="E10" s="13" t="s">
        <v>18</v>
      </c>
      <c r="F10" s="13" t="s">
        <v>18</v>
      </c>
      <c r="G10" s="13" t="s">
        <v>18</v>
      </c>
      <c r="H10" s="13">
        <f>SUM(H7:H9)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8" sqref="I8"/>
    </sheetView>
  </sheetViews>
  <sheetFormatPr defaultRowHeight="15" x14ac:dyDescent="0.25"/>
  <cols>
    <col min="1" max="1" width="19.6328125" bestFit="1" customWidth="1"/>
    <col min="2" max="2" width="9.6328125" customWidth="1"/>
    <col min="3" max="3" width="10.08984375" customWidth="1"/>
    <col min="4" max="4" width="9.453125" customWidth="1"/>
    <col min="5" max="5" width="14.54296875" customWidth="1"/>
  </cols>
  <sheetData>
    <row r="1" spans="1:5" ht="15.6" x14ac:dyDescent="0.3">
      <c r="A1" s="20" t="s">
        <v>52</v>
      </c>
    </row>
    <row r="2" spans="1:5" ht="15.6" x14ac:dyDescent="0.3">
      <c r="A2" s="21" t="s">
        <v>53</v>
      </c>
    </row>
    <row r="3" spans="1:5" ht="15.6" x14ac:dyDescent="0.3">
      <c r="A3" s="21" t="s">
        <v>55</v>
      </c>
    </row>
    <row r="4" spans="1:5" ht="15.6" x14ac:dyDescent="0.3">
      <c r="A4" s="21" t="s">
        <v>83</v>
      </c>
    </row>
    <row r="5" spans="1:5" ht="30" customHeight="1" x14ac:dyDescent="0.25">
      <c r="A5" s="22" t="s">
        <v>54</v>
      </c>
    </row>
    <row r="6" spans="1:5" ht="45" x14ac:dyDescent="0.25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</row>
    <row r="7" spans="1:5" ht="15.6" x14ac:dyDescent="0.3">
      <c r="A7" s="23" t="s">
        <v>29</v>
      </c>
      <c r="B7" s="8"/>
      <c r="C7" s="8"/>
      <c r="D7" s="15"/>
      <c r="E7" s="25">
        <f>Table5[[#This Row],[Total '# of Hours Needed]]*Table5[[#This Row],[Hourly Wage]]</f>
        <v>0</v>
      </c>
    </row>
    <row r="8" spans="1:5" ht="15.6" x14ac:dyDescent="0.3">
      <c r="A8" s="23" t="s">
        <v>29</v>
      </c>
      <c r="B8" s="8"/>
      <c r="C8" s="8"/>
      <c r="D8" s="15"/>
      <c r="E8" s="25">
        <f>Table5[[#This Row],[Total '# of Hours Needed]]*Table5[[#This Row],[Hourly Wage]]</f>
        <v>0</v>
      </c>
    </row>
    <row r="9" spans="1:5" ht="15.6" x14ac:dyDescent="0.3">
      <c r="A9" s="23" t="s">
        <v>29</v>
      </c>
      <c r="B9" s="8"/>
      <c r="C9" s="8"/>
      <c r="D9" s="15"/>
      <c r="E9" s="25">
        <f>Table5[[#This Row],[Total '# of Hours Needed]]*Table5[[#This Row],[Hourly Wage]]</f>
        <v>0</v>
      </c>
    </row>
    <row r="10" spans="1:5" ht="15.6" x14ac:dyDescent="0.3">
      <c r="A10" s="23" t="s">
        <v>30</v>
      </c>
      <c r="B10" s="8"/>
      <c r="C10" s="8"/>
      <c r="D10" s="15"/>
      <c r="E10" s="25">
        <f>Table5[[#This Row],[Total '# of Hours Needed]]*Table5[[#This Row],[Hourly Wage]]</f>
        <v>0</v>
      </c>
    </row>
    <row r="11" spans="1:5" ht="15.6" x14ac:dyDescent="0.3">
      <c r="A11" s="23" t="s">
        <v>31</v>
      </c>
      <c r="B11" s="8"/>
      <c r="C11" s="8"/>
      <c r="D11" s="15"/>
      <c r="E11" s="25">
        <f>Table5[[#This Row],[Total '# of Hours Needed]]*Table5[[#This Row],[Hourly Wage]]</f>
        <v>0</v>
      </c>
    </row>
    <row r="12" spans="1:5" ht="15.6" x14ac:dyDescent="0.3">
      <c r="A12" s="23" t="s">
        <v>32</v>
      </c>
      <c r="B12" s="8"/>
      <c r="C12" s="8"/>
      <c r="D12" s="15"/>
      <c r="E12" s="25">
        <f>Table5[[#This Row],[Total '# of Hours Needed]]*Table5[[#This Row],[Hourly Wage]]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C18"/>
  <sheetViews>
    <sheetView workbookViewId="0"/>
  </sheetViews>
  <sheetFormatPr defaultRowHeight="15" x14ac:dyDescent="0.25"/>
  <cols>
    <col min="1" max="1" width="23.08984375" bestFit="1" customWidth="1"/>
  </cols>
  <sheetData>
    <row r="1" spans="1:3" ht="15.6" x14ac:dyDescent="0.3">
      <c r="A1" s="20" t="s">
        <v>72</v>
      </c>
    </row>
    <row r="2" spans="1:3" ht="15.6" x14ac:dyDescent="0.3">
      <c r="A2" s="21" t="s">
        <v>73</v>
      </c>
    </row>
    <row r="3" spans="1:3" ht="15.6" x14ac:dyDescent="0.3">
      <c r="A3" s="21" t="s">
        <v>74</v>
      </c>
    </row>
    <row r="4" spans="1:3" ht="15.6" x14ac:dyDescent="0.3">
      <c r="A4" s="21" t="s">
        <v>75</v>
      </c>
    </row>
    <row r="5" spans="1:3" ht="15.6" x14ac:dyDescent="0.3">
      <c r="A5" s="21" t="s">
        <v>76</v>
      </c>
    </row>
    <row r="6" spans="1:3" ht="15.6" x14ac:dyDescent="0.3">
      <c r="A6" s="21" t="s">
        <v>77</v>
      </c>
    </row>
    <row r="7" spans="1:3" ht="15.6" x14ac:dyDescent="0.3">
      <c r="A7" s="35" t="s">
        <v>78</v>
      </c>
    </row>
    <row r="8" spans="1:3" ht="15.6" x14ac:dyDescent="0.3">
      <c r="A8" s="21" t="s">
        <v>79</v>
      </c>
    </row>
    <row r="9" spans="1:3" ht="30" customHeight="1" x14ac:dyDescent="0.25">
      <c r="A9" s="36" t="s">
        <v>80</v>
      </c>
    </row>
    <row r="10" spans="1:3" x14ac:dyDescent="0.25">
      <c r="A10" t="s">
        <v>41</v>
      </c>
      <c r="B10" t="s">
        <v>42</v>
      </c>
    </row>
    <row r="11" spans="1:3" x14ac:dyDescent="0.25">
      <c r="A11" s="9" t="s">
        <v>39</v>
      </c>
      <c r="B11" s="24"/>
    </row>
    <row r="12" spans="1:3" x14ac:dyDescent="0.25">
      <c r="A12" s="9" t="s">
        <v>40</v>
      </c>
      <c r="B12" s="24"/>
    </row>
    <row r="13" spans="1:3" x14ac:dyDescent="0.25">
      <c r="A13" s="9" t="s">
        <v>33</v>
      </c>
      <c r="B13" s="10">
        <f>SUM(Table5[Total Wages])</f>
        <v>0</v>
      </c>
    </row>
    <row r="14" spans="1:3" x14ac:dyDescent="0.25">
      <c r="A14" s="9" t="s">
        <v>34</v>
      </c>
      <c r="B14" s="10">
        <f>B11*B13</f>
        <v>0</v>
      </c>
    </row>
    <row r="15" spans="1:3" x14ac:dyDescent="0.25">
      <c r="A15" s="9" t="s">
        <v>35</v>
      </c>
      <c r="B15" s="15"/>
    </row>
    <row r="16" spans="1:3" x14ac:dyDescent="0.25">
      <c r="A16" s="9" t="s">
        <v>36</v>
      </c>
      <c r="B16" s="26"/>
      <c r="C16" t="s">
        <v>43</v>
      </c>
    </row>
    <row r="17" spans="1:2" ht="15.6" thickBot="1" x14ac:dyDescent="0.3">
      <c r="A17" s="27" t="s">
        <v>37</v>
      </c>
      <c r="B17" s="28"/>
    </row>
    <row r="18" spans="1:2" ht="16.2" thickTop="1" x14ac:dyDescent="0.3">
      <c r="A18" s="29" t="s">
        <v>38</v>
      </c>
      <c r="B18" s="30">
        <f>SUM(B13:B17)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5" x14ac:dyDescent="0.25"/>
  <cols>
    <col min="1" max="1" width="25.1796875" customWidth="1"/>
    <col min="2" max="2" width="9.36328125" customWidth="1"/>
  </cols>
  <sheetData>
    <row r="1" spans="1:2" ht="15.6" x14ac:dyDescent="0.3">
      <c r="A1" s="20" t="s">
        <v>56</v>
      </c>
    </row>
    <row r="2" spans="1:2" x14ac:dyDescent="0.25">
      <c r="A2" t="s">
        <v>57</v>
      </c>
    </row>
    <row r="3" spans="1:2" ht="15.6" x14ac:dyDescent="0.3">
      <c r="A3" s="21" t="s">
        <v>81</v>
      </c>
    </row>
    <row r="4" spans="1:2" s="19" customFormat="1" ht="30" customHeight="1" x14ac:dyDescent="0.25">
      <c r="A4" s="22" t="s">
        <v>58</v>
      </c>
    </row>
    <row r="5" spans="1:2" x14ac:dyDescent="0.25">
      <c r="A5" s="1" t="s">
        <v>41</v>
      </c>
      <c r="B5" t="s">
        <v>42</v>
      </c>
    </row>
    <row r="6" spans="1:2" x14ac:dyDescent="0.25">
      <c r="A6" s="3" t="s">
        <v>44</v>
      </c>
      <c r="B6" s="10">
        <f>'Category 1'!H10+'Category 2'!H10</f>
        <v>0</v>
      </c>
    </row>
    <row r="7" spans="1:2" x14ac:dyDescent="0.25">
      <c r="A7" s="3" t="s">
        <v>48</v>
      </c>
      <c r="B7" s="10">
        <f>'Program Expenses (2)'!B18</f>
        <v>0</v>
      </c>
    </row>
    <row r="8" spans="1:2" ht="15.6" x14ac:dyDescent="0.3">
      <c r="A8" s="31" t="s">
        <v>45</v>
      </c>
      <c r="B8" s="32">
        <f>B6-B7</f>
        <v>0</v>
      </c>
    </row>
    <row r="9" spans="1:2" ht="30" x14ac:dyDescent="0.25">
      <c r="A9" s="3" t="s">
        <v>46</v>
      </c>
      <c r="B9" s="15"/>
    </row>
    <row r="10" spans="1:2" ht="31.2" x14ac:dyDescent="0.3">
      <c r="A10" s="31" t="s">
        <v>47</v>
      </c>
      <c r="B10" s="32">
        <f>B9/3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5" x14ac:dyDescent="0.25"/>
  <cols>
    <col min="1" max="1" width="30.54296875" customWidth="1"/>
    <col min="2" max="2" width="9.36328125" customWidth="1"/>
  </cols>
  <sheetData>
    <row r="1" spans="1:2" ht="15.6" x14ac:dyDescent="0.3">
      <c r="A1" s="20" t="s">
        <v>59</v>
      </c>
    </row>
    <row r="2" spans="1:2" x14ac:dyDescent="0.25">
      <c r="A2" t="s">
        <v>60</v>
      </c>
    </row>
    <row r="3" spans="1:2" x14ac:dyDescent="0.25">
      <c r="A3" t="s">
        <v>61</v>
      </c>
    </row>
    <row r="4" spans="1:2" ht="15.6" x14ac:dyDescent="0.3">
      <c r="A4" s="21" t="s">
        <v>62</v>
      </c>
    </row>
    <row r="5" spans="1:2" ht="15.6" x14ac:dyDescent="0.3">
      <c r="A5" s="21" t="s">
        <v>63</v>
      </c>
    </row>
    <row r="6" spans="1:2" ht="15.6" x14ac:dyDescent="0.3">
      <c r="A6" s="21" t="s">
        <v>64</v>
      </c>
    </row>
    <row r="7" spans="1:2" ht="15.6" x14ac:dyDescent="0.3">
      <c r="A7" s="21" t="s">
        <v>65</v>
      </c>
    </row>
    <row r="8" spans="1:2" s="19" customFormat="1" ht="30" customHeight="1" x14ac:dyDescent="0.25">
      <c r="A8" s="22" t="s">
        <v>66</v>
      </c>
    </row>
    <row r="9" spans="1:2" x14ac:dyDescent="0.25">
      <c r="A9" s="1" t="s">
        <v>41</v>
      </c>
      <c r="B9" t="s">
        <v>42</v>
      </c>
    </row>
    <row r="10" spans="1:2" x14ac:dyDescent="0.25">
      <c r="A10" s="3" t="s">
        <v>44</v>
      </c>
      <c r="B10" s="10">
        <f>'Category 1'!H10+'Category 2'!H10</f>
        <v>0</v>
      </c>
    </row>
    <row r="11" spans="1:2" x14ac:dyDescent="0.25">
      <c r="A11" s="3" t="s">
        <v>48</v>
      </c>
      <c r="B11" s="10">
        <f>'Program Expenses (2)'!B18</f>
        <v>0</v>
      </c>
    </row>
    <row r="12" spans="1:2" ht="15.6" x14ac:dyDescent="0.3">
      <c r="A12" s="31" t="s">
        <v>45</v>
      </c>
      <c r="B12" s="32">
        <f>B10-B11</f>
        <v>0</v>
      </c>
    </row>
    <row r="13" spans="1:2" x14ac:dyDescent="0.25">
      <c r="A13" s="3" t="s">
        <v>49</v>
      </c>
      <c r="B13" s="15"/>
    </row>
    <row r="14" spans="1:2" x14ac:dyDescent="0.25">
      <c r="A14" s="3" t="s">
        <v>50</v>
      </c>
      <c r="B14" s="34" t="e">
        <f>B12/B13</f>
        <v>#DIV/0!</v>
      </c>
    </row>
    <row r="15" spans="1:2" ht="46.2" x14ac:dyDescent="0.3">
      <c r="A15" s="33" t="s">
        <v>51</v>
      </c>
      <c r="B15" s="32" t="e">
        <f>B14*B13</f>
        <v>#DIV/0!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Determining ADP</vt:lpstr>
      <vt:lpstr>Category 1</vt:lpstr>
      <vt:lpstr>Category 2</vt:lpstr>
      <vt:lpstr>Program Expenses (1)</vt:lpstr>
      <vt:lpstr>Program Expenses (2)</vt:lpstr>
      <vt:lpstr>Financial Loss Statement (1)</vt:lpstr>
      <vt:lpstr>Financial Loss Statement (2)</vt:lpstr>
    </vt:vector>
  </TitlesOfParts>
  <Manager>Jeannine Cook</Manager>
  <Company>California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NSLP Condition 2 Calculator</dc:title>
  <dc:subject>NSLP condition 2 form seamless summer option.</dc:subject>
  <dc:creator>Summer Meals Unit</dc:creator>
  <cp:lastModifiedBy>Windows User</cp:lastModifiedBy>
  <dcterms:created xsi:type="dcterms:W3CDTF">2020-02-10T18:35:01Z</dcterms:created>
  <dcterms:modified xsi:type="dcterms:W3CDTF">2020-02-25T22:19:17Z</dcterms:modified>
</cp:coreProperties>
</file>