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claray\Desktop\SBE April Memos\"/>
    </mc:Choice>
  </mc:AlternateContent>
  <bookViews>
    <workbookView xWindow="0" yWindow="0" windowWidth="25200" windowHeight="11370"/>
  </bookViews>
  <sheets>
    <sheet name="Summary of Actions" sheetId="2" r:id="rId1"/>
    <sheet name="Summary of Actions Totals" sheetId="3" r:id="rId2"/>
  </sheets>
  <definedNames>
    <definedName name="_xlnm.Print_Area" localSheetId="0">'Summary of Actions'!$A$1:$I$56</definedName>
    <definedName name="_xlnm.Print_Area" localSheetId="1">'Summary of Actions Totals'!$A$1:$B$27</definedName>
    <definedName name="_xlnm.Print_Titles" localSheetId="0">'Summary of Actions'!$5:$5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3" l="1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 l="1"/>
  <c r="B6" i="3"/>
  <c r="B7" i="3"/>
  <c r="E56" i="2"/>
  <c r="F56" i="2"/>
  <c r="G56" i="2"/>
  <c r="H56" i="2"/>
  <c r="I56" i="2"/>
  <c r="D56" i="2"/>
  <c r="I52" i="2"/>
  <c r="I53" i="2"/>
  <c r="I54" i="2"/>
  <c r="I55" i="2"/>
  <c r="I46" i="2"/>
  <c r="I47" i="2"/>
  <c r="I48" i="2"/>
  <c r="I49" i="2"/>
  <c r="I50" i="2"/>
  <c r="I51" i="2"/>
  <c r="I39" i="2"/>
  <c r="I40" i="2"/>
  <c r="I41" i="2"/>
  <c r="I42" i="2"/>
  <c r="I43" i="2"/>
  <c r="I44" i="2"/>
  <c r="I45" i="2"/>
  <c r="I34" i="2"/>
  <c r="I35" i="2"/>
  <c r="I36" i="2"/>
  <c r="I37" i="2"/>
  <c r="I38" i="2"/>
  <c r="I24" i="2"/>
  <c r="I25" i="2"/>
  <c r="I26" i="2"/>
  <c r="I27" i="2"/>
  <c r="I28" i="2"/>
  <c r="I29" i="2"/>
  <c r="I30" i="2"/>
  <c r="I31" i="2"/>
  <c r="I32" i="2"/>
  <c r="I33" i="2"/>
  <c r="I20" i="2"/>
  <c r="I21" i="2"/>
  <c r="I22" i="2"/>
  <c r="I23" i="2"/>
  <c r="I18" i="2"/>
  <c r="I19" i="2"/>
  <c r="I7" i="2"/>
  <c r="I8" i="2"/>
  <c r="I9" i="2"/>
  <c r="I10" i="2"/>
  <c r="I11" i="2"/>
  <c r="I12" i="2"/>
  <c r="I13" i="2"/>
  <c r="I14" i="2"/>
  <c r="I15" i="2"/>
  <c r="I16" i="2"/>
  <c r="I17" i="2"/>
  <c r="I6" i="2"/>
  <c r="B27" i="3" l="1"/>
</calcChain>
</file>

<file path=xl/sharedStrings.xml><?xml version="1.0" encoding="utf-8"?>
<sst xmlns="http://schemas.openxmlformats.org/spreadsheetml/2006/main" count="190" uniqueCount="126">
  <si>
    <t>Summary of Actions Taken on Waivers by the State Board of Education</t>
  </si>
  <si>
    <t>January 2017 - December 2017</t>
  </si>
  <si>
    <t>Approved</t>
  </si>
  <si>
    <t xml:space="preserve">Denied </t>
  </si>
  <si>
    <t xml:space="preserve">Withdrawn </t>
  </si>
  <si>
    <t xml:space="preserve">No Action </t>
  </si>
  <si>
    <t xml:space="preserve">Total </t>
  </si>
  <si>
    <t>Administator/Teacher Ratio</t>
  </si>
  <si>
    <t>41402</t>
  </si>
  <si>
    <t>Administrator/Teacher Ratio</t>
  </si>
  <si>
    <t>Charter School Program</t>
  </si>
  <si>
    <t>Geographic Limitations - non-classroom Based</t>
  </si>
  <si>
    <t xml:space="preserve">Nonclassroom-Based Funding </t>
  </si>
  <si>
    <t>Other Waiver</t>
  </si>
  <si>
    <t>Over Limit on Grades 1-3</t>
  </si>
  <si>
    <t xml:space="preserve">Waiver Topic/Ed Code Waiverd/Ed Title </t>
  </si>
  <si>
    <t>5 CCR Section 11963.6</t>
  </si>
  <si>
    <t>47612.5(e)(1)</t>
  </si>
  <si>
    <t>Community Day Schools (CDS)</t>
  </si>
  <si>
    <t>Over Limit on Kindergarten</t>
  </si>
  <si>
    <t>48661(a)</t>
  </si>
  <si>
    <t xml:space="preserve">48916.1(d) and portions of 48660 </t>
  </si>
  <si>
    <t>Colocate Facilities</t>
  </si>
  <si>
    <t>Colocate Facilities and Commingle Grade Levels</t>
  </si>
  <si>
    <t>Commingle Grade Levels</t>
  </si>
  <si>
    <t>Minimum School Day</t>
  </si>
  <si>
    <t>Equity Length of Time</t>
  </si>
  <si>
    <t>37202(a)</t>
  </si>
  <si>
    <t xml:space="preserve">Equity Length of Time </t>
  </si>
  <si>
    <t>Federal Program Waiver</t>
  </si>
  <si>
    <t>PL 109-270 Section 131(c)(1)</t>
  </si>
  <si>
    <t>Carl D. Perkins Voc and Tech Ed Act</t>
  </si>
  <si>
    <t>Instructional Time Requirement Audit Penalty</t>
  </si>
  <si>
    <t>46201(d)</t>
  </si>
  <si>
    <t>47612.5</t>
  </si>
  <si>
    <t>46200</t>
  </si>
  <si>
    <t>46201</t>
  </si>
  <si>
    <t>Below 1982-83 Base Minimum Minutes</t>
  </si>
  <si>
    <t>Charter - Minimum Instructional Time</t>
  </si>
  <si>
    <t>Fallen Below 18  Days</t>
  </si>
  <si>
    <t>Longer Day and Year - District</t>
  </si>
  <si>
    <t>Kindergarten</t>
  </si>
  <si>
    <t>Transitional Kindergarten program</t>
  </si>
  <si>
    <t>Other Waivers</t>
  </si>
  <si>
    <t>47605(6) and 47605.1(g)</t>
  </si>
  <si>
    <t>47614</t>
  </si>
  <si>
    <t>47614.5</t>
  </si>
  <si>
    <t>56061. 5, CCR 80025, 80025.3, 80025.4, and 80025.5</t>
  </si>
  <si>
    <t>60640-60642</t>
  </si>
  <si>
    <t>Out-of-State Use of Funds and Transportation Allowances</t>
  </si>
  <si>
    <t xml:space="preserve">Out-of-State Use of Funds </t>
  </si>
  <si>
    <t>35330(b)</t>
  </si>
  <si>
    <t>Physical Education Program</t>
  </si>
  <si>
    <t>51222(a)</t>
  </si>
  <si>
    <t>Block Schedules</t>
  </si>
  <si>
    <t xml:space="preserve">Sale or Lease of Surplus Property </t>
  </si>
  <si>
    <t>17455, 17466, 17472, 17473, 17474, 17475</t>
  </si>
  <si>
    <t>Lease of Surplus Property</t>
  </si>
  <si>
    <t>17473, 17474, 17455, 17466, 17468, 17469, 17470, 17472, and 17475</t>
  </si>
  <si>
    <t>Sale of Surplus Property</t>
  </si>
  <si>
    <t>School Construction Bonds</t>
  </si>
  <si>
    <t>15102 and 15270</t>
  </si>
  <si>
    <t xml:space="preserve">Bond Indebtedness Limit - Unified after 2   </t>
  </si>
  <si>
    <t>15282</t>
  </si>
  <si>
    <t>Citizens Oversight Comittee - Term Limits</t>
  </si>
  <si>
    <t>School District Reorganization</t>
  </si>
  <si>
    <t>5091</t>
  </si>
  <si>
    <t>6  day Requirement to Fill Board Vacancy</t>
  </si>
  <si>
    <t>5019, 5020, 5021, and 5030</t>
  </si>
  <si>
    <t>Election of Governing Board</t>
  </si>
  <si>
    <t>5020, 5021, 5030, and portions of 5019</t>
  </si>
  <si>
    <t>5020</t>
  </si>
  <si>
    <t>Elimination of Election Requirement</t>
  </si>
  <si>
    <t>5020 and portions of 5019, 5021, and 5030</t>
  </si>
  <si>
    <t>35780(a)</t>
  </si>
  <si>
    <t>Lapsation of a Small District</t>
  </si>
  <si>
    <t>35780, 35782, and 35783</t>
  </si>
  <si>
    <t>Schoolsite Council Statute</t>
  </si>
  <si>
    <t>52852</t>
  </si>
  <si>
    <t>Number and Composition of Members</t>
  </si>
  <si>
    <t>Shared Schoolsite Council</t>
  </si>
  <si>
    <t>Shared Schoolsite Council with Reduced Number and Composition</t>
  </si>
  <si>
    <t>Special Education Program</t>
  </si>
  <si>
    <t>51224.5</t>
  </si>
  <si>
    <t>Algebra I Requirement for Graduation</t>
  </si>
  <si>
    <t>56366.1(a)</t>
  </si>
  <si>
    <t>Child Specific/ NPA or NPS Certification</t>
  </si>
  <si>
    <t>CCR, Title 5 Section 3051.16(b)(3)</t>
  </si>
  <si>
    <t>Educational Interpreter for Deaf and Hard of Hearing</t>
  </si>
  <si>
    <t>CCR, Title 5, Section 3043(d)</t>
  </si>
  <si>
    <t>Extended School Year (Summer School)</t>
  </si>
  <si>
    <t>56362 (c)</t>
  </si>
  <si>
    <t>Resource Teacher Caseload</t>
  </si>
  <si>
    <t>56195.1(a)</t>
  </si>
  <si>
    <t>Serving Students in Charters</t>
  </si>
  <si>
    <t>State Meal Mandate</t>
  </si>
  <si>
    <t>49550</t>
  </si>
  <si>
    <t>Summer School Session</t>
  </si>
  <si>
    <t>State Testing Apportionment Report</t>
  </si>
  <si>
    <t>CCR, Title 5, Section 862(b)(2)(A)</t>
  </si>
  <si>
    <t>CAASPP</t>
  </si>
  <si>
    <t>CCR, Title 5, Section 11517.5 (b)(1)(A)</t>
  </si>
  <si>
    <t>CELDT</t>
  </si>
  <si>
    <t>60119</t>
  </si>
  <si>
    <t>County Level Approval</t>
  </si>
  <si>
    <t>Class Size Penalties</t>
  </si>
  <si>
    <t>Sufficiency of Instructional Materials</t>
  </si>
  <si>
    <t xml:space="preserve">Independent Study Program </t>
  </si>
  <si>
    <t>51745.6 and Ca. code of Regulations, Title 5, sections 11704 and portions of 11963.4(a)(3)</t>
  </si>
  <si>
    <t>Pupil Teacher Ratio</t>
  </si>
  <si>
    <t>Open Enrollment</t>
  </si>
  <si>
    <t>48352(a) and CCR Title 5 Section 4701</t>
  </si>
  <si>
    <t>Removal from the list of LEAa</t>
  </si>
  <si>
    <t xml:space="preserve">Approved with 
Conditions </t>
  </si>
  <si>
    <t>Totals</t>
  </si>
  <si>
    <t>Portions of 41376 (a) (c) and (d)</t>
  </si>
  <si>
    <t>Portions of 41378 (a) through (e)</t>
  </si>
  <si>
    <t>48916.1(d) and portions of section 48660</t>
  </si>
  <si>
    <t>Waiver Topic</t>
  </si>
  <si>
    <t>Total</t>
  </si>
  <si>
    <t>Summary of Actions Totals</t>
  </si>
  <si>
    <r>
      <t xml:space="preserve">Portions of 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sections 47605(a)(1) and 47605.1</t>
    </r>
  </si>
  <si>
    <t>Dated April 2018 prepared for the California State Board of Education</t>
  </si>
  <si>
    <r>
      <t>Waiver Topic/</t>
    </r>
    <r>
      <rPr>
        <i/>
        <sz val="12"/>
        <color theme="1"/>
        <rFont val="Arial"/>
        <family val="2"/>
      </rPr>
      <t>Ed Code</t>
    </r>
    <r>
      <rPr>
        <sz val="12"/>
        <color theme="1"/>
        <rFont val="Arial"/>
        <family val="2"/>
      </rPr>
      <t xml:space="preserve"> Waiverd/Ed Title </t>
    </r>
  </si>
  <si>
    <r>
      <rPr>
        <i/>
        <sz val="12"/>
        <color theme="0"/>
        <rFont val="Arial"/>
        <family val="2"/>
      </rPr>
      <t>Ed Code</t>
    </r>
    <r>
      <rPr>
        <sz val="12"/>
        <color theme="0"/>
        <rFont val="Arial"/>
        <family val="2"/>
      </rPr>
      <t xml:space="preserve"> Waived</t>
    </r>
  </si>
  <si>
    <r>
      <rPr>
        <i/>
        <sz val="12"/>
        <color theme="0"/>
        <rFont val="Arial"/>
        <family val="2"/>
      </rPr>
      <t>Ed Code</t>
    </r>
    <r>
      <rPr>
        <sz val="12"/>
        <color theme="0"/>
        <rFont val="Arial"/>
        <family val="2"/>
      </rPr>
      <t xml:space="preserve"> Title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</si>
</sst>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2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7" fillId="0" borderId="2" applyNumberFormat="0" applyFill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49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9" fillId="0" borderId="8" xfId="2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7" xfId="2" applyFont="1" applyFill="1" applyBorder="1" applyAlignment="1">
      <alignment horizontal="center" vertical="center"/>
    </xf>
  </cellXfs>
  <cellStyles count="3">
    <cellStyle name="Heading 1" xfId="1" builtinId="16"/>
    <cellStyle name="Normal" xfId="0" builtinId="0"/>
    <cellStyle name="Total" xfId="2" builtinId="2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 tint="0.39994506668294322"/>
        </left>
        <right/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border>
        <top style="thin">
          <color theme="9" tint="0.39994506668294322"/>
        </top>
      </border>
    </dxf>
    <dxf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</dxf>
    <dxf>
      <alignment vertical="center" textRotation="0" indent="0" justifyLastLine="0" shrinkToFit="0" readingOrder="0"/>
    </dxf>
    <dxf>
      <border>
        <bottom style="thin">
          <color theme="9" tint="0.39994506668294322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2499465926084170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9" tint="0.39994506668294322"/>
        </left>
        <right style="thin">
          <color theme="9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/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border>
        <top style="thin">
          <color theme="9" tint="0.39991454817346722"/>
        </top>
      </border>
    </dxf>
    <dxf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theme="9" tint="0.39991454817346722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2499465926084170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/>
        <bottom/>
        <vertical style="thin">
          <color theme="9" tint="0.39991454817346722"/>
        </vertical>
        <horizontal style="thin">
          <color theme="9" tint="0.399914548173467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I56" totalsRowShown="0" headerRowDxfId="20" dataDxfId="18" headerRowBorderDxfId="19" tableBorderDxfId="17" totalsRowBorderDxfId="16">
  <sortState ref="A6:I56">
    <sortCondition ref="A5:A56"/>
  </sortState>
  <tableColumns count="9">
    <tableColumn id="9" name="Waiver Topic" dataDxfId="15"/>
    <tableColumn id="1" name="Ed Code Waived" dataDxfId="14"/>
    <tableColumn id="2" name="Ed Code Title " dataDxfId="13"/>
    <tableColumn id="3" name="Approved" dataDxfId="12"/>
    <tableColumn id="4" name="Approved with _x000a_Conditions " dataDxfId="11"/>
    <tableColumn id="5" name="Denied " dataDxfId="10"/>
    <tableColumn id="6" name="Withdrawn " dataDxfId="9"/>
    <tableColumn id="7" name="No Action " dataDxfId="8"/>
    <tableColumn id="8" name="Total " dataDxfId="7">
      <calculatedColumnFormula>SUM(Table1[[#This Row],[Approved]:[No Action ]])</calculatedColumnFormula>
    </tableColumn>
  </tableColumns>
  <tableStyleInfo name="TableStyleLight7" showFirstColumn="0" showLastColumn="0" showRowStripes="1" showColumnStripes="0"/>
  <extLst>
    <ext xmlns:x14="http://schemas.microsoft.com/office/spreadsheetml/2009/9/main" uri="{504A1905-F514-4f6f-8877-14C23A59335A}">
      <x14:table altTextSummary="This table is the Local Educational Agencies Requesting a Schoolsite Council Waiver"/>
    </ext>
  </extLst>
</table>
</file>

<file path=xl/tables/table2.xml><?xml version="1.0" encoding="utf-8"?>
<table xmlns="http://schemas.openxmlformats.org/spreadsheetml/2006/main" id="5" name="Table2" displayName="Table2" ref="A5:B27" totalsRowShown="0" headerRowDxfId="6" dataDxfId="4" headerRowBorderDxfId="5" tableBorderDxfId="3" totalsRowBorderDxfId="2">
  <tableColumns count="2">
    <tableColumn id="1" name="Waiver Topic" dataDxfId="1"/>
    <tableColumn id="2" name="Total " dataDxfId="0"/>
  </tableColumns>
  <tableStyleInfo name="TableStyleLight21" showFirstColumn="0" showLastColumn="0" showRowStripes="1" showColumnStripes="0"/>
  <extLst>
    <ext xmlns:x14="http://schemas.microsoft.com/office/spreadsheetml/2009/9/main" uri="{504A1905-F514-4f6f-8877-14C23A59335A}">
      <x14:table altTextSummary="Summary of Actions Total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Normal="100" workbookViewId="0"/>
  </sheetViews>
  <sheetFormatPr defaultColWidth="9.140625" defaultRowHeight="15" x14ac:dyDescent="0.25"/>
  <cols>
    <col min="1" max="1" width="46.5703125" bestFit="1" customWidth="1"/>
    <col min="2" max="2" width="53" customWidth="1"/>
    <col min="3" max="3" width="47.5703125" customWidth="1"/>
    <col min="4" max="9" width="17.140625" customWidth="1"/>
    <col min="10" max="10" width="11.42578125" bestFit="1" customWidth="1"/>
  </cols>
  <sheetData>
    <row r="1" spans="1:9" ht="37.5" customHeight="1" x14ac:dyDescent="0.25">
      <c r="A1" s="2" t="s">
        <v>0</v>
      </c>
      <c r="C1" s="1"/>
      <c r="D1" s="1"/>
      <c r="E1" s="1"/>
      <c r="F1" s="1"/>
      <c r="G1" s="1"/>
      <c r="H1" s="1"/>
      <c r="I1" s="1"/>
    </row>
    <row r="2" spans="1:9" ht="32.25" customHeight="1" x14ac:dyDescent="0.25">
      <c r="A2" s="3" t="s">
        <v>1</v>
      </c>
      <c r="C2" s="1"/>
      <c r="D2" s="1"/>
      <c r="E2" s="1"/>
      <c r="F2" s="1"/>
      <c r="G2" s="1"/>
      <c r="H2" s="1"/>
      <c r="I2" s="1"/>
    </row>
    <row r="3" spans="1:9" ht="32.25" customHeight="1" x14ac:dyDescent="0.25">
      <c r="A3" s="3" t="s">
        <v>123</v>
      </c>
      <c r="C3" s="1"/>
      <c r="D3" s="1"/>
      <c r="E3" s="1"/>
      <c r="F3" s="1"/>
      <c r="G3" s="1"/>
      <c r="H3" s="1"/>
      <c r="I3" s="1"/>
    </row>
    <row r="4" spans="1:9" ht="32.25" customHeight="1" x14ac:dyDescent="0.25">
      <c r="A4" s="4" t="s">
        <v>122</v>
      </c>
      <c r="C4" s="1"/>
      <c r="D4" s="1"/>
      <c r="E4" s="1"/>
      <c r="F4" s="1"/>
      <c r="G4" s="1"/>
      <c r="H4" s="1"/>
      <c r="I4" s="1"/>
    </row>
    <row r="5" spans="1:9" s="5" customFormat="1" ht="40.5" customHeight="1" x14ac:dyDescent="0.25">
      <c r="A5" s="7" t="s">
        <v>118</v>
      </c>
      <c r="B5" s="8" t="s">
        <v>124</v>
      </c>
      <c r="C5" s="8" t="s">
        <v>125</v>
      </c>
      <c r="D5" s="8" t="s">
        <v>2</v>
      </c>
      <c r="E5" s="18" t="s">
        <v>113</v>
      </c>
      <c r="F5" s="8" t="s">
        <v>3</v>
      </c>
      <c r="G5" s="8" t="s">
        <v>4</v>
      </c>
      <c r="H5" s="8" t="s">
        <v>5</v>
      </c>
      <c r="I5" s="9" t="s">
        <v>6</v>
      </c>
    </row>
    <row r="6" spans="1:9" s="5" customFormat="1" ht="32.25" customHeight="1" x14ac:dyDescent="0.25">
      <c r="A6" s="10" t="s">
        <v>7</v>
      </c>
      <c r="B6" s="11" t="s">
        <v>8</v>
      </c>
      <c r="C6" s="12" t="s">
        <v>9</v>
      </c>
      <c r="D6" s="13">
        <v>0</v>
      </c>
      <c r="E6" s="13">
        <v>2</v>
      </c>
      <c r="F6" s="13">
        <v>0</v>
      </c>
      <c r="G6" s="13">
        <v>0</v>
      </c>
      <c r="H6" s="13">
        <v>0</v>
      </c>
      <c r="I6" s="14">
        <f>SUM(Table1[[#This Row],[Approved]:[No Action ]])</f>
        <v>2</v>
      </c>
    </row>
    <row r="7" spans="1:9" s="5" customFormat="1" ht="32.25" customHeight="1" x14ac:dyDescent="0.25">
      <c r="A7" s="10" t="s">
        <v>10</v>
      </c>
      <c r="B7" s="11" t="s">
        <v>17</v>
      </c>
      <c r="C7" s="12" t="s">
        <v>13</v>
      </c>
      <c r="D7" s="13">
        <v>0</v>
      </c>
      <c r="E7" s="13">
        <v>0</v>
      </c>
      <c r="F7" s="13">
        <v>0</v>
      </c>
      <c r="G7" s="13">
        <v>0</v>
      </c>
      <c r="H7" s="13">
        <v>1</v>
      </c>
      <c r="I7" s="14">
        <f>SUM(Table1[[#This Row],[Approved]:[No Action ]])</f>
        <v>1</v>
      </c>
    </row>
    <row r="8" spans="1:9" s="5" customFormat="1" ht="32.25" customHeight="1" x14ac:dyDescent="0.25">
      <c r="A8" s="10" t="s">
        <v>10</v>
      </c>
      <c r="B8" s="11" t="s">
        <v>16</v>
      </c>
      <c r="C8" s="12" t="s">
        <v>12</v>
      </c>
      <c r="D8" s="13">
        <v>6</v>
      </c>
      <c r="E8" s="13">
        <v>0</v>
      </c>
      <c r="F8" s="13">
        <v>0</v>
      </c>
      <c r="G8" s="13">
        <v>1</v>
      </c>
      <c r="H8" s="13">
        <v>0</v>
      </c>
      <c r="I8" s="14">
        <f>SUM(Table1[[#This Row],[Approved]:[No Action ]])</f>
        <v>7</v>
      </c>
    </row>
    <row r="9" spans="1:9" s="5" customFormat="1" ht="32.25" customHeight="1" x14ac:dyDescent="0.25">
      <c r="A9" s="10" t="s">
        <v>10</v>
      </c>
      <c r="B9" s="11" t="s">
        <v>121</v>
      </c>
      <c r="C9" s="12" t="s">
        <v>11</v>
      </c>
      <c r="D9" s="13">
        <v>0</v>
      </c>
      <c r="E9" s="13">
        <v>55</v>
      </c>
      <c r="F9" s="13">
        <v>0</v>
      </c>
      <c r="G9" s="13">
        <v>15</v>
      </c>
      <c r="H9" s="13">
        <v>1</v>
      </c>
      <c r="I9" s="14">
        <f>SUM(Table1[[#This Row],[Approved]:[No Action ]])</f>
        <v>71</v>
      </c>
    </row>
    <row r="10" spans="1:9" s="5" customFormat="1" ht="32.25" customHeight="1" x14ac:dyDescent="0.25">
      <c r="A10" s="10" t="s">
        <v>105</v>
      </c>
      <c r="B10" s="11" t="s">
        <v>116</v>
      </c>
      <c r="C10" s="12" t="s">
        <v>19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4">
        <f>SUM(Table1[[#This Row],[Approved]:[No Action ]])</f>
        <v>1</v>
      </c>
    </row>
    <row r="11" spans="1:9" s="5" customFormat="1" ht="32.25" customHeight="1" x14ac:dyDescent="0.25">
      <c r="A11" s="10" t="s">
        <v>105</v>
      </c>
      <c r="B11" s="11" t="s">
        <v>115</v>
      </c>
      <c r="C11" s="12" t="s">
        <v>14</v>
      </c>
      <c r="D11" s="13">
        <v>0</v>
      </c>
      <c r="E11" s="13">
        <v>5</v>
      </c>
      <c r="F11" s="13">
        <v>0</v>
      </c>
      <c r="G11" s="13">
        <v>0</v>
      </c>
      <c r="H11" s="13">
        <v>0</v>
      </c>
      <c r="I11" s="14">
        <f>SUM(Table1[[#This Row],[Approved]:[No Action ]])</f>
        <v>5</v>
      </c>
    </row>
    <row r="12" spans="1:9" s="5" customFormat="1" ht="32.25" customHeight="1" x14ac:dyDescent="0.25">
      <c r="A12" s="10" t="s">
        <v>18</v>
      </c>
      <c r="B12" s="11" t="s">
        <v>21</v>
      </c>
      <c r="C12" s="12" t="s">
        <v>23</v>
      </c>
      <c r="D12" s="13">
        <v>0</v>
      </c>
      <c r="E12" s="13">
        <v>1</v>
      </c>
      <c r="F12" s="13">
        <v>0</v>
      </c>
      <c r="G12" s="13">
        <v>0</v>
      </c>
      <c r="H12" s="13">
        <v>0</v>
      </c>
      <c r="I12" s="14">
        <f>SUM(Table1[[#This Row],[Approved]:[No Action ]])</f>
        <v>1</v>
      </c>
    </row>
    <row r="13" spans="1:9" s="5" customFormat="1" ht="32.25" customHeight="1" x14ac:dyDescent="0.25">
      <c r="A13" s="10" t="s">
        <v>18</v>
      </c>
      <c r="B13" s="11" t="s">
        <v>117</v>
      </c>
      <c r="C13" s="12" t="s">
        <v>24</v>
      </c>
      <c r="D13" s="13">
        <v>0</v>
      </c>
      <c r="E13" s="13">
        <v>2</v>
      </c>
      <c r="F13" s="13">
        <v>0</v>
      </c>
      <c r="G13" s="13">
        <v>0</v>
      </c>
      <c r="H13" s="13">
        <v>0</v>
      </c>
      <c r="I13" s="14">
        <f>SUM(Table1[[#This Row],[Approved]:[No Action ]])</f>
        <v>2</v>
      </c>
    </row>
    <row r="14" spans="1:9" s="5" customFormat="1" ht="32.25" customHeight="1" x14ac:dyDescent="0.25">
      <c r="A14" s="10" t="s">
        <v>18</v>
      </c>
      <c r="B14" s="11" t="s">
        <v>20</v>
      </c>
      <c r="C14" s="12" t="s">
        <v>22</v>
      </c>
      <c r="D14" s="13">
        <v>0</v>
      </c>
      <c r="E14" s="13">
        <v>3</v>
      </c>
      <c r="F14" s="13">
        <v>0</v>
      </c>
      <c r="G14" s="13">
        <v>0</v>
      </c>
      <c r="H14" s="13">
        <v>0</v>
      </c>
      <c r="I14" s="14">
        <f>SUM(Table1[[#This Row],[Approved]:[No Action ]])</f>
        <v>3</v>
      </c>
    </row>
    <row r="15" spans="1:9" s="5" customFormat="1" ht="32.25" customHeight="1" x14ac:dyDescent="0.25">
      <c r="A15" s="10" t="s">
        <v>18</v>
      </c>
      <c r="B15" s="11">
        <v>48663</v>
      </c>
      <c r="C15" s="12" t="s">
        <v>25</v>
      </c>
      <c r="D15" s="13">
        <v>0</v>
      </c>
      <c r="E15" s="13">
        <v>3</v>
      </c>
      <c r="F15" s="13">
        <v>0</v>
      </c>
      <c r="G15" s="13">
        <v>0</v>
      </c>
      <c r="H15" s="13">
        <v>0</v>
      </c>
      <c r="I15" s="14">
        <f>SUM(Table1[[#This Row],[Approved]:[No Action ]])</f>
        <v>3</v>
      </c>
    </row>
    <row r="16" spans="1:9" s="5" customFormat="1" ht="32.25" customHeight="1" x14ac:dyDescent="0.25">
      <c r="A16" s="10" t="s">
        <v>26</v>
      </c>
      <c r="B16" s="11" t="s">
        <v>27</v>
      </c>
      <c r="C16" s="12" t="s">
        <v>28</v>
      </c>
      <c r="D16" s="13">
        <v>0</v>
      </c>
      <c r="E16" s="13">
        <v>18</v>
      </c>
      <c r="F16" s="13">
        <v>0</v>
      </c>
      <c r="G16" s="13">
        <v>16</v>
      </c>
      <c r="H16" s="13">
        <v>7</v>
      </c>
      <c r="I16" s="14">
        <f>SUM(Table1[[#This Row],[Approved]:[No Action ]])</f>
        <v>41</v>
      </c>
    </row>
    <row r="17" spans="1:9" s="5" customFormat="1" ht="32.25" customHeight="1" x14ac:dyDescent="0.25">
      <c r="A17" s="10" t="s">
        <v>29</v>
      </c>
      <c r="B17" s="11" t="s">
        <v>30</v>
      </c>
      <c r="C17" s="12" t="s">
        <v>31</v>
      </c>
      <c r="D17" s="13">
        <v>16</v>
      </c>
      <c r="E17" s="13">
        <v>0</v>
      </c>
      <c r="F17" s="13">
        <v>0</v>
      </c>
      <c r="G17" s="13">
        <v>3</v>
      </c>
      <c r="H17" s="13">
        <v>1</v>
      </c>
      <c r="I17" s="14">
        <f>SUM(Table1[[#This Row],[Approved]:[No Action ]])</f>
        <v>20</v>
      </c>
    </row>
    <row r="18" spans="1:9" s="5" customFormat="1" ht="30" x14ac:dyDescent="0.25">
      <c r="A18" s="10" t="s">
        <v>107</v>
      </c>
      <c r="B18" s="11" t="s">
        <v>108</v>
      </c>
      <c r="C18" s="12" t="s">
        <v>109</v>
      </c>
      <c r="D18" s="13">
        <v>0</v>
      </c>
      <c r="E18" s="13">
        <v>1</v>
      </c>
      <c r="F18" s="13">
        <v>0</v>
      </c>
      <c r="G18" s="13">
        <v>0</v>
      </c>
      <c r="H18" s="13">
        <v>0</v>
      </c>
      <c r="I18" s="14">
        <f>SUM(Table1[[#This Row],[Approved]:[No Action ]])</f>
        <v>1</v>
      </c>
    </row>
    <row r="19" spans="1:9" s="5" customFormat="1" ht="32.25" customHeight="1" x14ac:dyDescent="0.25">
      <c r="A19" s="10" t="s">
        <v>32</v>
      </c>
      <c r="B19" s="11" t="s">
        <v>34</v>
      </c>
      <c r="C19" s="12" t="s">
        <v>38</v>
      </c>
      <c r="D19" s="13">
        <v>0</v>
      </c>
      <c r="E19" s="13">
        <v>1</v>
      </c>
      <c r="F19" s="13">
        <v>0</v>
      </c>
      <c r="G19" s="13">
        <v>1</v>
      </c>
      <c r="H19" s="13">
        <v>0</v>
      </c>
      <c r="I19" s="14">
        <f>SUM(Table1[[#This Row],[Approved]:[No Action ]])</f>
        <v>2</v>
      </c>
    </row>
    <row r="20" spans="1:9" s="5" customFormat="1" ht="32.25" customHeight="1" x14ac:dyDescent="0.25">
      <c r="A20" s="10" t="s">
        <v>32</v>
      </c>
      <c r="B20" s="11" t="s">
        <v>35</v>
      </c>
      <c r="C20" s="12" t="s">
        <v>39</v>
      </c>
      <c r="D20" s="13">
        <v>0</v>
      </c>
      <c r="E20" s="13">
        <v>3</v>
      </c>
      <c r="F20" s="13">
        <v>0</v>
      </c>
      <c r="G20" s="13">
        <v>0</v>
      </c>
      <c r="H20" s="13">
        <v>0</v>
      </c>
      <c r="I20" s="14">
        <f>SUM(Table1[[#This Row],[Approved]:[No Action ]])</f>
        <v>3</v>
      </c>
    </row>
    <row r="21" spans="1:9" s="5" customFormat="1" ht="32.25" customHeight="1" x14ac:dyDescent="0.25">
      <c r="A21" s="10" t="s">
        <v>32</v>
      </c>
      <c r="B21" s="11" t="s">
        <v>36</v>
      </c>
      <c r="C21" s="12" t="s">
        <v>40</v>
      </c>
      <c r="D21" s="13">
        <v>0</v>
      </c>
      <c r="E21" s="13">
        <v>3</v>
      </c>
      <c r="F21" s="13">
        <v>0</v>
      </c>
      <c r="G21" s="13">
        <v>0</v>
      </c>
      <c r="H21" s="13">
        <v>0</v>
      </c>
      <c r="I21" s="14">
        <f>SUM(Table1[[#This Row],[Approved]:[No Action ]])</f>
        <v>3</v>
      </c>
    </row>
    <row r="22" spans="1:9" s="5" customFormat="1" ht="32.25" customHeight="1" x14ac:dyDescent="0.25">
      <c r="A22" s="10" t="s">
        <v>32</v>
      </c>
      <c r="B22" s="11" t="s">
        <v>33</v>
      </c>
      <c r="C22" s="12" t="s">
        <v>37</v>
      </c>
      <c r="D22" s="13">
        <v>0</v>
      </c>
      <c r="E22" s="13">
        <v>6</v>
      </c>
      <c r="F22" s="13">
        <v>0</v>
      </c>
      <c r="G22" s="13">
        <v>0</v>
      </c>
      <c r="H22" s="13">
        <v>2</v>
      </c>
      <c r="I22" s="14">
        <f>SUM(Table1[[#This Row],[Approved]:[No Action ]])</f>
        <v>8</v>
      </c>
    </row>
    <row r="23" spans="1:9" s="5" customFormat="1" ht="32.25" customHeight="1" x14ac:dyDescent="0.25">
      <c r="A23" s="10" t="s">
        <v>41</v>
      </c>
      <c r="B23" s="11">
        <v>46117</v>
      </c>
      <c r="C23" s="12" t="s">
        <v>42</v>
      </c>
      <c r="D23" s="13">
        <v>0</v>
      </c>
      <c r="E23" s="13">
        <v>0</v>
      </c>
      <c r="F23" s="13">
        <v>0</v>
      </c>
      <c r="G23" s="13">
        <v>2</v>
      </c>
      <c r="H23" s="13">
        <v>2</v>
      </c>
      <c r="I23" s="14">
        <f>SUM(Table1[[#This Row],[Approved]:[No Action ]])</f>
        <v>4</v>
      </c>
    </row>
    <row r="24" spans="1:9" s="5" customFormat="1" ht="32.25" customHeight="1" x14ac:dyDescent="0.25">
      <c r="A24" s="10" t="s">
        <v>110</v>
      </c>
      <c r="B24" s="11" t="s">
        <v>111</v>
      </c>
      <c r="C24" s="12" t="s">
        <v>112</v>
      </c>
      <c r="D24" s="13">
        <v>0</v>
      </c>
      <c r="E24" s="13">
        <v>0</v>
      </c>
      <c r="F24" s="13">
        <v>0</v>
      </c>
      <c r="G24" s="13">
        <v>1</v>
      </c>
      <c r="H24" s="13">
        <v>0</v>
      </c>
      <c r="I24" s="14">
        <f>SUM(Table1[[#This Row],[Approved]:[No Action ]])</f>
        <v>1</v>
      </c>
    </row>
    <row r="25" spans="1:9" s="5" customFormat="1" ht="32.25" customHeight="1" x14ac:dyDescent="0.25">
      <c r="A25" s="10" t="s">
        <v>43</v>
      </c>
      <c r="B25" s="11" t="s">
        <v>44</v>
      </c>
      <c r="C25" s="12" t="s">
        <v>13</v>
      </c>
      <c r="D25" s="13">
        <v>0</v>
      </c>
      <c r="E25" s="13">
        <v>0</v>
      </c>
      <c r="F25" s="13">
        <v>0</v>
      </c>
      <c r="G25" s="13">
        <v>0</v>
      </c>
      <c r="H25" s="13">
        <v>1</v>
      </c>
      <c r="I25" s="14">
        <f>SUM(Table1[[#This Row],[Approved]:[No Action ]])</f>
        <v>1</v>
      </c>
    </row>
    <row r="26" spans="1:9" s="5" customFormat="1" ht="32.25" customHeight="1" x14ac:dyDescent="0.25">
      <c r="A26" s="10" t="s">
        <v>43</v>
      </c>
      <c r="B26" s="11" t="s">
        <v>46</v>
      </c>
      <c r="C26" s="12" t="s">
        <v>13</v>
      </c>
      <c r="D26" s="13">
        <v>0</v>
      </c>
      <c r="E26" s="13">
        <v>0</v>
      </c>
      <c r="F26" s="13">
        <v>0</v>
      </c>
      <c r="G26" s="13">
        <v>0</v>
      </c>
      <c r="H26" s="13">
        <v>1</v>
      </c>
      <c r="I26" s="14">
        <f>SUM(Table1[[#This Row],[Approved]:[No Action ]])</f>
        <v>1</v>
      </c>
    </row>
    <row r="27" spans="1:9" s="5" customFormat="1" ht="32.25" customHeight="1" x14ac:dyDescent="0.25">
      <c r="A27" s="10" t="s">
        <v>43</v>
      </c>
      <c r="B27" s="11" t="s">
        <v>47</v>
      </c>
      <c r="C27" s="12" t="s">
        <v>13</v>
      </c>
      <c r="D27" s="13">
        <v>0</v>
      </c>
      <c r="E27" s="13">
        <v>0</v>
      </c>
      <c r="F27" s="13">
        <v>0</v>
      </c>
      <c r="G27" s="13">
        <v>0</v>
      </c>
      <c r="H27" s="13">
        <v>1</v>
      </c>
      <c r="I27" s="14">
        <f>SUM(Table1[[#This Row],[Approved]:[No Action ]])</f>
        <v>1</v>
      </c>
    </row>
    <row r="28" spans="1:9" s="5" customFormat="1" ht="32.25" customHeight="1" x14ac:dyDescent="0.25">
      <c r="A28" s="10" t="s">
        <v>43</v>
      </c>
      <c r="B28" s="11" t="s">
        <v>48</v>
      </c>
      <c r="C28" s="12" t="s">
        <v>13</v>
      </c>
      <c r="D28" s="13">
        <v>0</v>
      </c>
      <c r="E28" s="13">
        <v>0</v>
      </c>
      <c r="F28" s="13">
        <v>0</v>
      </c>
      <c r="G28" s="13">
        <v>0</v>
      </c>
      <c r="H28" s="13">
        <v>1</v>
      </c>
      <c r="I28" s="14">
        <f>SUM(Table1[[#This Row],[Approved]:[No Action ]])</f>
        <v>1</v>
      </c>
    </row>
    <row r="29" spans="1:9" s="5" customFormat="1" ht="32.25" customHeight="1" x14ac:dyDescent="0.25">
      <c r="A29" s="10" t="s">
        <v>43</v>
      </c>
      <c r="B29" s="11" t="s">
        <v>45</v>
      </c>
      <c r="C29" s="12" t="s">
        <v>13</v>
      </c>
      <c r="D29" s="13">
        <v>0</v>
      </c>
      <c r="E29" s="13">
        <v>0</v>
      </c>
      <c r="F29" s="13">
        <v>0</v>
      </c>
      <c r="G29" s="13">
        <v>1</v>
      </c>
      <c r="H29" s="13">
        <v>0</v>
      </c>
      <c r="I29" s="14">
        <f>SUM(Table1[[#This Row],[Approved]:[No Action ]])</f>
        <v>1</v>
      </c>
    </row>
    <row r="30" spans="1:9" s="5" customFormat="1" ht="32.25" customHeight="1" x14ac:dyDescent="0.25">
      <c r="A30" s="10" t="s">
        <v>50</v>
      </c>
      <c r="B30" s="11" t="s">
        <v>51</v>
      </c>
      <c r="C30" s="12" t="s">
        <v>49</v>
      </c>
      <c r="D30" s="13">
        <v>10</v>
      </c>
      <c r="E30" s="13">
        <v>0</v>
      </c>
      <c r="F30" s="13">
        <v>0</v>
      </c>
      <c r="G30" s="13">
        <v>0</v>
      </c>
      <c r="H30" s="13">
        <v>1</v>
      </c>
      <c r="I30" s="14">
        <f>SUM(Table1[[#This Row],[Approved]:[No Action ]])</f>
        <v>11</v>
      </c>
    </row>
    <row r="31" spans="1:9" s="5" customFormat="1" ht="32.25" customHeight="1" x14ac:dyDescent="0.25">
      <c r="A31" s="10" t="s">
        <v>52</v>
      </c>
      <c r="B31" s="11" t="s">
        <v>53</v>
      </c>
      <c r="C31" s="12" t="s">
        <v>54</v>
      </c>
      <c r="D31" s="13">
        <v>0</v>
      </c>
      <c r="E31" s="13">
        <v>4</v>
      </c>
      <c r="F31" s="13">
        <v>0</v>
      </c>
      <c r="G31" s="13">
        <v>0</v>
      </c>
      <c r="H31" s="13">
        <v>0</v>
      </c>
      <c r="I31" s="14">
        <f>SUM(Table1[[#This Row],[Approved]:[No Action ]])</f>
        <v>4</v>
      </c>
    </row>
    <row r="32" spans="1:9" s="5" customFormat="1" ht="32.25" customHeight="1" x14ac:dyDescent="0.25">
      <c r="A32" s="10" t="s">
        <v>55</v>
      </c>
      <c r="B32" s="11" t="s">
        <v>56</v>
      </c>
      <c r="C32" s="12" t="s">
        <v>57</v>
      </c>
      <c r="D32" s="13">
        <v>0</v>
      </c>
      <c r="E32" s="13">
        <v>6</v>
      </c>
      <c r="F32" s="13">
        <v>0</v>
      </c>
      <c r="G32" s="13">
        <v>0</v>
      </c>
      <c r="H32" s="13">
        <v>0</v>
      </c>
      <c r="I32" s="14">
        <f>SUM(Table1[[#This Row],[Approved]:[No Action ]])</f>
        <v>6</v>
      </c>
    </row>
    <row r="33" spans="1:9" s="5" customFormat="1" ht="32.25" customHeight="1" x14ac:dyDescent="0.25">
      <c r="A33" s="10" t="s">
        <v>55</v>
      </c>
      <c r="B33" s="11" t="s">
        <v>58</v>
      </c>
      <c r="C33" s="12" t="s">
        <v>59</v>
      </c>
      <c r="D33" s="13">
        <v>0</v>
      </c>
      <c r="E33" s="13">
        <v>8</v>
      </c>
      <c r="F33" s="13">
        <v>0</v>
      </c>
      <c r="G33" s="13">
        <v>0</v>
      </c>
      <c r="H33" s="13">
        <v>0</v>
      </c>
      <c r="I33" s="14">
        <f>SUM(Table1[[#This Row],[Approved]:[No Action ]])</f>
        <v>8</v>
      </c>
    </row>
    <row r="34" spans="1:9" s="5" customFormat="1" ht="32.25" customHeight="1" x14ac:dyDescent="0.25">
      <c r="A34" s="10" t="s">
        <v>60</v>
      </c>
      <c r="B34" s="11" t="s">
        <v>63</v>
      </c>
      <c r="C34" s="12" t="s">
        <v>64</v>
      </c>
      <c r="D34" s="13">
        <v>1</v>
      </c>
      <c r="E34" s="13">
        <v>1</v>
      </c>
      <c r="F34" s="13">
        <v>0</v>
      </c>
      <c r="G34" s="13">
        <v>0</v>
      </c>
      <c r="H34" s="13">
        <v>0</v>
      </c>
      <c r="I34" s="14">
        <f>SUM(Table1[[#This Row],[Approved]:[No Action ]])</f>
        <v>2</v>
      </c>
    </row>
    <row r="35" spans="1:9" s="5" customFormat="1" ht="32.25" customHeight="1" x14ac:dyDescent="0.25">
      <c r="A35" s="10" t="s">
        <v>60</v>
      </c>
      <c r="B35" s="11" t="s">
        <v>61</v>
      </c>
      <c r="C35" s="12" t="s">
        <v>62</v>
      </c>
      <c r="D35" s="13">
        <v>0</v>
      </c>
      <c r="E35" s="13">
        <v>11</v>
      </c>
      <c r="F35" s="13">
        <v>0</v>
      </c>
      <c r="G35" s="13">
        <v>1</v>
      </c>
      <c r="H35" s="13">
        <v>0</v>
      </c>
      <c r="I35" s="14">
        <f>SUM(Table1[[#This Row],[Approved]:[No Action ]])</f>
        <v>12</v>
      </c>
    </row>
    <row r="36" spans="1:9" s="5" customFormat="1" ht="32.25" customHeight="1" x14ac:dyDescent="0.25">
      <c r="A36" s="10" t="s">
        <v>65</v>
      </c>
      <c r="B36" s="11" t="s">
        <v>68</v>
      </c>
      <c r="C36" s="12" t="s">
        <v>69</v>
      </c>
      <c r="D36" s="13">
        <v>1</v>
      </c>
      <c r="E36" s="13">
        <v>0</v>
      </c>
      <c r="F36" s="13">
        <v>0</v>
      </c>
      <c r="G36" s="13">
        <v>0</v>
      </c>
      <c r="H36" s="13">
        <v>0</v>
      </c>
      <c r="I36" s="14">
        <f>SUM(Table1[[#This Row],[Approved]:[No Action ]])</f>
        <v>1</v>
      </c>
    </row>
    <row r="37" spans="1:9" s="5" customFormat="1" ht="32.25" customHeight="1" x14ac:dyDescent="0.25">
      <c r="A37" s="10" t="s">
        <v>65</v>
      </c>
      <c r="B37" s="11" t="s">
        <v>70</v>
      </c>
      <c r="C37" s="12" t="s">
        <v>69</v>
      </c>
      <c r="D37" s="13">
        <v>1</v>
      </c>
      <c r="E37" s="13">
        <v>0</v>
      </c>
      <c r="F37" s="13">
        <v>0</v>
      </c>
      <c r="G37" s="13">
        <v>0</v>
      </c>
      <c r="H37" s="13">
        <v>0</v>
      </c>
      <c r="I37" s="14">
        <f>SUM(Table1[[#This Row],[Approved]:[No Action ]])</f>
        <v>1</v>
      </c>
    </row>
    <row r="38" spans="1:9" s="5" customFormat="1" ht="32.25" customHeight="1" x14ac:dyDescent="0.25">
      <c r="A38" s="10" t="s">
        <v>65</v>
      </c>
      <c r="B38" s="11" t="s">
        <v>74</v>
      </c>
      <c r="C38" s="12" t="s">
        <v>75</v>
      </c>
      <c r="D38" s="13">
        <v>1</v>
      </c>
      <c r="E38" s="13">
        <v>0</v>
      </c>
      <c r="F38" s="13">
        <v>0</v>
      </c>
      <c r="G38" s="13">
        <v>0</v>
      </c>
      <c r="H38" s="13">
        <v>0</v>
      </c>
      <c r="I38" s="14">
        <f>SUM(Table1[[#This Row],[Approved]:[No Action ]])</f>
        <v>1</v>
      </c>
    </row>
    <row r="39" spans="1:9" s="5" customFormat="1" ht="32.25" customHeight="1" x14ac:dyDescent="0.25">
      <c r="A39" s="10" t="s">
        <v>65</v>
      </c>
      <c r="B39" s="11" t="s">
        <v>76</v>
      </c>
      <c r="C39" s="12" t="s">
        <v>75</v>
      </c>
      <c r="D39" s="13">
        <v>1</v>
      </c>
      <c r="E39" s="13">
        <v>0</v>
      </c>
      <c r="F39" s="13">
        <v>0</v>
      </c>
      <c r="G39" s="13">
        <v>0</v>
      </c>
      <c r="H39" s="13">
        <v>0</v>
      </c>
      <c r="I39" s="14">
        <f>SUM(Table1[[#This Row],[Approved]:[No Action ]])</f>
        <v>1</v>
      </c>
    </row>
    <row r="40" spans="1:9" s="5" customFormat="1" ht="32.25" customHeight="1" x14ac:dyDescent="0.25">
      <c r="A40" s="10" t="s">
        <v>65</v>
      </c>
      <c r="B40" s="11" t="s">
        <v>71</v>
      </c>
      <c r="C40" s="12" t="s">
        <v>69</v>
      </c>
      <c r="D40" s="13">
        <v>2</v>
      </c>
      <c r="E40" s="13">
        <v>0</v>
      </c>
      <c r="F40" s="13">
        <v>0</v>
      </c>
      <c r="G40" s="13">
        <v>0</v>
      </c>
      <c r="H40" s="13">
        <v>0</v>
      </c>
      <c r="I40" s="14">
        <f>SUM(Table1[[#This Row],[Approved]:[No Action ]])</f>
        <v>2</v>
      </c>
    </row>
    <row r="41" spans="1:9" s="5" customFormat="1" ht="32.25" customHeight="1" x14ac:dyDescent="0.25">
      <c r="A41" s="10" t="s">
        <v>65</v>
      </c>
      <c r="B41" s="11" t="s">
        <v>66</v>
      </c>
      <c r="C41" s="12" t="s">
        <v>67</v>
      </c>
      <c r="D41" s="13">
        <v>6</v>
      </c>
      <c r="E41" s="13">
        <v>0</v>
      </c>
      <c r="F41" s="13">
        <v>0</v>
      </c>
      <c r="G41" s="13">
        <v>0</v>
      </c>
      <c r="H41" s="13">
        <v>0</v>
      </c>
      <c r="I41" s="14">
        <f>SUM(Table1[[#This Row],[Approved]:[No Action ]])</f>
        <v>6</v>
      </c>
    </row>
    <row r="42" spans="1:9" s="5" customFormat="1" ht="32.25" customHeight="1" x14ac:dyDescent="0.25">
      <c r="A42" s="10" t="s">
        <v>65</v>
      </c>
      <c r="B42" s="11" t="s">
        <v>73</v>
      </c>
      <c r="C42" s="12" t="s">
        <v>72</v>
      </c>
      <c r="D42" s="13">
        <v>19</v>
      </c>
      <c r="E42" s="13">
        <v>0</v>
      </c>
      <c r="F42" s="13">
        <v>0</v>
      </c>
      <c r="G42" s="13">
        <v>2</v>
      </c>
      <c r="H42" s="13">
        <v>0</v>
      </c>
      <c r="I42" s="14">
        <f>SUM(Table1[[#This Row],[Approved]:[No Action ]])</f>
        <v>21</v>
      </c>
    </row>
    <row r="43" spans="1:9" s="5" customFormat="1" ht="32.25" customHeight="1" x14ac:dyDescent="0.25">
      <c r="A43" s="10" t="s">
        <v>77</v>
      </c>
      <c r="B43" s="11" t="s">
        <v>78</v>
      </c>
      <c r="C43" s="12" t="s">
        <v>80</v>
      </c>
      <c r="D43" s="13">
        <v>0</v>
      </c>
      <c r="E43" s="13">
        <v>14</v>
      </c>
      <c r="F43" s="13">
        <v>0</v>
      </c>
      <c r="G43" s="13">
        <v>0</v>
      </c>
      <c r="H43" s="13">
        <v>0</v>
      </c>
      <c r="I43" s="14">
        <f>SUM(Table1[[#This Row],[Approved]:[No Action ]])</f>
        <v>14</v>
      </c>
    </row>
    <row r="44" spans="1:9" s="5" customFormat="1" ht="32.25" customHeight="1" x14ac:dyDescent="0.25">
      <c r="A44" s="10" t="s">
        <v>77</v>
      </c>
      <c r="B44" s="11" t="s">
        <v>78</v>
      </c>
      <c r="C44" s="12" t="s">
        <v>81</v>
      </c>
      <c r="D44" s="13">
        <v>0</v>
      </c>
      <c r="E44" s="13">
        <v>13</v>
      </c>
      <c r="F44" s="13">
        <v>0</v>
      </c>
      <c r="G44" s="13">
        <v>2</v>
      </c>
      <c r="H44" s="13">
        <v>0</v>
      </c>
      <c r="I44" s="14">
        <f>SUM(Table1[[#This Row],[Approved]:[No Action ]])</f>
        <v>15</v>
      </c>
    </row>
    <row r="45" spans="1:9" s="5" customFormat="1" ht="32.25" customHeight="1" x14ac:dyDescent="0.25">
      <c r="A45" s="10" t="s">
        <v>77</v>
      </c>
      <c r="B45" s="11" t="s">
        <v>78</v>
      </c>
      <c r="C45" s="12" t="s">
        <v>79</v>
      </c>
      <c r="D45" s="13">
        <v>0</v>
      </c>
      <c r="E45" s="13">
        <v>27</v>
      </c>
      <c r="F45" s="13">
        <v>0</v>
      </c>
      <c r="G45" s="13">
        <v>0</v>
      </c>
      <c r="H45" s="13">
        <v>0</v>
      </c>
      <c r="I45" s="14">
        <f>SUM(Table1[[#This Row],[Approved]:[No Action ]])</f>
        <v>27</v>
      </c>
    </row>
    <row r="46" spans="1:9" s="5" customFormat="1" ht="32.25" customHeight="1" x14ac:dyDescent="0.25">
      <c r="A46" s="10" t="s">
        <v>82</v>
      </c>
      <c r="B46" s="11" t="s">
        <v>93</v>
      </c>
      <c r="C46" s="12" t="s">
        <v>94</v>
      </c>
      <c r="D46" s="13">
        <v>0</v>
      </c>
      <c r="E46" s="13">
        <v>0</v>
      </c>
      <c r="F46" s="13">
        <v>0</v>
      </c>
      <c r="G46" s="13">
        <v>1</v>
      </c>
      <c r="H46" s="13">
        <v>0</v>
      </c>
      <c r="I46" s="14">
        <f>SUM(Table1[[#This Row],[Approved]:[No Action ]])</f>
        <v>1</v>
      </c>
    </row>
    <row r="47" spans="1:9" s="5" customFormat="1" ht="32.25" customHeight="1" x14ac:dyDescent="0.25">
      <c r="A47" s="10" t="s">
        <v>82</v>
      </c>
      <c r="B47" s="11" t="s">
        <v>83</v>
      </c>
      <c r="C47" s="12" t="s">
        <v>84</v>
      </c>
      <c r="D47" s="13">
        <v>0</v>
      </c>
      <c r="E47" s="13">
        <v>3</v>
      </c>
      <c r="F47" s="13">
        <v>0</v>
      </c>
      <c r="G47" s="13">
        <v>0</v>
      </c>
      <c r="H47" s="13">
        <v>0</v>
      </c>
      <c r="I47" s="14">
        <f>SUM(Table1[[#This Row],[Approved]:[No Action ]])</f>
        <v>3</v>
      </c>
    </row>
    <row r="48" spans="1:9" s="5" customFormat="1" ht="32.25" customHeight="1" x14ac:dyDescent="0.25">
      <c r="A48" s="10" t="s">
        <v>82</v>
      </c>
      <c r="B48" s="11" t="s">
        <v>85</v>
      </c>
      <c r="C48" s="12" t="s">
        <v>86</v>
      </c>
      <c r="D48" s="13">
        <v>0</v>
      </c>
      <c r="E48" s="13">
        <v>2</v>
      </c>
      <c r="F48" s="13">
        <v>0</v>
      </c>
      <c r="G48" s="13">
        <v>2</v>
      </c>
      <c r="H48" s="13">
        <v>0</v>
      </c>
      <c r="I48" s="14">
        <f>SUM(Table1[[#This Row],[Approved]:[No Action ]])</f>
        <v>4</v>
      </c>
    </row>
    <row r="49" spans="1:9" s="5" customFormat="1" ht="32.25" customHeight="1" x14ac:dyDescent="0.25">
      <c r="A49" s="10" t="s">
        <v>82</v>
      </c>
      <c r="B49" s="11" t="s">
        <v>87</v>
      </c>
      <c r="C49" s="12" t="s">
        <v>88</v>
      </c>
      <c r="D49" s="13">
        <v>0</v>
      </c>
      <c r="E49" s="13">
        <v>6</v>
      </c>
      <c r="F49" s="13">
        <v>0</v>
      </c>
      <c r="G49" s="13">
        <v>0</v>
      </c>
      <c r="H49" s="13">
        <v>1</v>
      </c>
      <c r="I49" s="14">
        <f>SUM(Table1[[#This Row],[Approved]:[No Action ]])</f>
        <v>7</v>
      </c>
    </row>
    <row r="50" spans="1:9" s="5" customFormat="1" ht="32.25" customHeight="1" x14ac:dyDescent="0.25">
      <c r="A50" s="10" t="s">
        <v>82</v>
      </c>
      <c r="B50" s="11" t="s">
        <v>91</v>
      </c>
      <c r="C50" s="12" t="s">
        <v>92</v>
      </c>
      <c r="D50" s="13">
        <v>0</v>
      </c>
      <c r="E50" s="13">
        <v>11</v>
      </c>
      <c r="F50" s="13">
        <v>0</v>
      </c>
      <c r="G50" s="13">
        <v>3</v>
      </c>
      <c r="H50" s="13">
        <v>1</v>
      </c>
      <c r="I50" s="14">
        <f>SUM(Table1[[#This Row],[Approved]:[No Action ]])</f>
        <v>15</v>
      </c>
    </row>
    <row r="51" spans="1:9" s="5" customFormat="1" ht="32.25" customHeight="1" x14ac:dyDescent="0.25">
      <c r="A51" s="10" t="s">
        <v>82</v>
      </c>
      <c r="B51" s="11" t="s">
        <v>89</v>
      </c>
      <c r="C51" s="12" t="s">
        <v>90</v>
      </c>
      <c r="D51" s="13">
        <v>0</v>
      </c>
      <c r="E51" s="13">
        <v>26</v>
      </c>
      <c r="F51" s="13">
        <v>0</v>
      </c>
      <c r="G51" s="13">
        <v>4</v>
      </c>
      <c r="H51" s="13">
        <v>0</v>
      </c>
      <c r="I51" s="14">
        <f>SUM(Table1[[#This Row],[Approved]:[No Action ]])</f>
        <v>30</v>
      </c>
    </row>
    <row r="52" spans="1:9" s="5" customFormat="1" ht="32.25" customHeight="1" x14ac:dyDescent="0.25">
      <c r="A52" s="10" t="s">
        <v>95</v>
      </c>
      <c r="B52" s="11" t="s">
        <v>96</v>
      </c>
      <c r="C52" s="12" t="s">
        <v>97</v>
      </c>
      <c r="D52" s="13">
        <v>3</v>
      </c>
      <c r="E52" s="13">
        <v>0</v>
      </c>
      <c r="F52" s="13">
        <v>1</v>
      </c>
      <c r="G52" s="13">
        <v>1</v>
      </c>
      <c r="H52" s="13">
        <v>0</v>
      </c>
      <c r="I52" s="14">
        <f>SUM(Table1[[#This Row],[Approved]:[No Action ]])</f>
        <v>5</v>
      </c>
    </row>
    <row r="53" spans="1:9" s="5" customFormat="1" ht="32.25" customHeight="1" x14ac:dyDescent="0.25">
      <c r="A53" s="10" t="s">
        <v>98</v>
      </c>
      <c r="B53" s="11" t="s">
        <v>101</v>
      </c>
      <c r="C53" s="12" t="s">
        <v>102</v>
      </c>
      <c r="D53" s="13">
        <v>2</v>
      </c>
      <c r="E53" s="13">
        <v>0</v>
      </c>
      <c r="F53" s="13">
        <v>0</v>
      </c>
      <c r="G53" s="13">
        <v>0</v>
      </c>
      <c r="H53" s="13">
        <v>1</v>
      </c>
      <c r="I53" s="14">
        <f>SUM(Table1[[#This Row],[Approved]:[No Action ]])</f>
        <v>3</v>
      </c>
    </row>
    <row r="54" spans="1:9" s="5" customFormat="1" ht="32.25" customHeight="1" x14ac:dyDescent="0.25">
      <c r="A54" s="10" t="s">
        <v>98</v>
      </c>
      <c r="B54" s="11" t="s">
        <v>99</v>
      </c>
      <c r="C54" s="12" t="s">
        <v>100</v>
      </c>
      <c r="D54" s="13">
        <v>27</v>
      </c>
      <c r="E54" s="13">
        <v>0</v>
      </c>
      <c r="F54" s="13">
        <v>0</v>
      </c>
      <c r="G54" s="13">
        <v>4</v>
      </c>
      <c r="H54" s="13">
        <v>0</v>
      </c>
      <c r="I54" s="14">
        <f>SUM(Table1[[#This Row],[Approved]:[No Action ]])</f>
        <v>31</v>
      </c>
    </row>
    <row r="55" spans="1:9" s="5" customFormat="1" ht="32.25" customHeight="1" x14ac:dyDescent="0.25">
      <c r="A55" s="10" t="s">
        <v>106</v>
      </c>
      <c r="B55" s="11" t="s">
        <v>103</v>
      </c>
      <c r="C55" s="12" t="s">
        <v>104</v>
      </c>
      <c r="D55" s="13">
        <v>0</v>
      </c>
      <c r="E55" s="13">
        <v>0</v>
      </c>
      <c r="F55" s="13">
        <v>0</v>
      </c>
      <c r="G55" s="13">
        <v>1</v>
      </c>
      <c r="H55" s="13">
        <v>0</v>
      </c>
      <c r="I55" s="14">
        <f>SUM(Table1[[#This Row],[Approved]:[No Action ]])</f>
        <v>1</v>
      </c>
    </row>
    <row r="56" spans="1:9" s="5" customFormat="1" ht="32.25" customHeight="1" x14ac:dyDescent="0.25">
      <c r="A56" s="15" t="s">
        <v>114</v>
      </c>
      <c r="B56" s="16"/>
      <c r="C56" s="16"/>
      <c r="D56" s="17">
        <f>SUM(D6:D55)</f>
        <v>96</v>
      </c>
      <c r="E56" s="17">
        <f t="shared" ref="E56:I56" si="0">SUM(E6:E55)</f>
        <v>236</v>
      </c>
      <c r="F56" s="17">
        <f t="shared" si="0"/>
        <v>1</v>
      </c>
      <c r="G56" s="17">
        <f t="shared" si="0"/>
        <v>61</v>
      </c>
      <c r="H56" s="17">
        <f t="shared" si="0"/>
        <v>22</v>
      </c>
      <c r="I56" s="17">
        <f t="shared" si="0"/>
        <v>416</v>
      </c>
    </row>
  </sheetData>
  <printOptions horizontalCentered="1"/>
  <pageMargins left="0.25" right="0.25" top="0.75" bottom="0.75" header="0.3" footer="0.3"/>
  <pageSetup scale="54" fitToHeight="999" orientation="landscape" horizontalDpi="1200" verticalDpi="1200" r:id="rId1"/>
  <headerFooter>
    <oddHeader xml:space="preserve">&amp;RAttachment 2
Supporting Data
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workbookViewId="0"/>
  </sheetViews>
  <sheetFormatPr defaultRowHeight="15" x14ac:dyDescent="0.25"/>
  <cols>
    <col min="1" max="1" width="54.42578125" bestFit="1" customWidth="1"/>
    <col min="2" max="2" width="36.7109375" customWidth="1"/>
  </cols>
  <sheetData>
    <row r="1" spans="1:2" ht="30.75" customHeight="1" x14ac:dyDescent="0.25">
      <c r="A1" s="2" t="s">
        <v>120</v>
      </c>
    </row>
    <row r="2" spans="1:2" ht="30.75" customHeight="1" x14ac:dyDescent="0.25">
      <c r="A2" s="23" t="s">
        <v>1</v>
      </c>
    </row>
    <row r="3" spans="1:2" ht="30.75" customHeight="1" x14ac:dyDescent="0.25">
      <c r="A3" s="23" t="s">
        <v>15</v>
      </c>
    </row>
    <row r="4" spans="1:2" ht="30.75" customHeight="1" x14ac:dyDescent="0.25">
      <c r="A4" s="23" t="s">
        <v>122</v>
      </c>
    </row>
    <row r="5" spans="1:2" ht="27" customHeight="1" x14ac:dyDescent="0.25">
      <c r="A5" s="6" t="s">
        <v>118</v>
      </c>
      <c r="B5" s="22" t="s">
        <v>6</v>
      </c>
    </row>
    <row r="6" spans="1:2" ht="27" customHeight="1" x14ac:dyDescent="0.25">
      <c r="A6" s="19" t="s">
        <v>7</v>
      </c>
      <c r="B6" s="20">
        <f>SUM('Summary of Actions'!I6)</f>
        <v>2</v>
      </c>
    </row>
    <row r="7" spans="1:2" ht="27" customHeight="1" x14ac:dyDescent="0.25">
      <c r="A7" s="19" t="s">
        <v>10</v>
      </c>
      <c r="B7" s="20">
        <f>SUM('Summary of Actions'!I7:I9)</f>
        <v>79</v>
      </c>
    </row>
    <row r="8" spans="1:2" ht="27" customHeight="1" x14ac:dyDescent="0.25">
      <c r="A8" s="19" t="s">
        <v>105</v>
      </c>
      <c r="B8" s="20">
        <f>SUM('Summary of Actions'!I10:I11)</f>
        <v>6</v>
      </c>
    </row>
    <row r="9" spans="1:2" ht="27" customHeight="1" x14ac:dyDescent="0.25">
      <c r="A9" s="19" t="s">
        <v>18</v>
      </c>
      <c r="B9" s="20">
        <f>SUM('Summary of Actions'!I12:I15)</f>
        <v>9</v>
      </c>
    </row>
    <row r="10" spans="1:2" ht="27" customHeight="1" x14ac:dyDescent="0.25">
      <c r="A10" s="19" t="s">
        <v>26</v>
      </c>
      <c r="B10" s="20">
        <f>SUM('Summary of Actions'!I16)</f>
        <v>41</v>
      </c>
    </row>
    <row r="11" spans="1:2" ht="27" customHeight="1" x14ac:dyDescent="0.25">
      <c r="A11" s="19" t="s">
        <v>29</v>
      </c>
      <c r="B11" s="20">
        <f>SUM('Summary of Actions'!I17)</f>
        <v>20</v>
      </c>
    </row>
    <row r="12" spans="1:2" ht="27" customHeight="1" x14ac:dyDescent="0.25">
      <c r="A12" s="19" t="s">
        <v>107</v>
      </c>
      <c r="B12" s="20">
        <f>SUM('Summary of Actions'!I18)</f>
        <v>1</v>
      </c>
    </row>
    <row r="13" spans="1:2" ht="27" customHeight="1" x14ac:dyDescent="0.25">
      <c r="A13" s="19" t="s">
        <v>32</v>
      </c>
      <c r="B13" s="20">
        <f>SUM('Summary of Actions'!I19:I22)</f>
        <v>16</v>
      </c>
    </row>
    <row r="14" spans="1:2" ht="27" customHeight="1" x14ac:dyDescent="0.25">
      <c r="A14" s="19" t="s">
        <v>41</v>
      </c>
      <c r="B14" s="20">
        <f>SUM('Summary of Actions'!I23)</f>
        <v>4</v>
      </c>
    </row>
    <row r="15" spans="1:2" ht="27" customHeight="1" x14ac:dyDescent="0.25">
      <c r="A15" s="19" t="s">
        <v>110</v>
      </c>
      <c r="B15" s="20">
        <f>SUM('Summary of Actions'!I24)</f>
        <v>1</v>
      </c>
    </row>
    <row r="16" spans="1:2" ht="27" customHeight="1" x14ac:dyDescent="0.25">
      <c r="A16" s="19" t="s">
        <v>43</v>
      </c>
      <c r="B16" s="20">
        <f>SUM('Summary of Actions'!I25:I29)</f>
        <v>5</v>
      </c>
    </row>
    <row r="17" spans="1:2" ht="27" customHeight="1" x14ac:dyDescent="0.25">
      <c r="A17" s="19" t="s">
        <v>50</v>
      </c>
      <c r="B17" s="20">
        <f>SUM('Summary of Actions'!I30)</f>
        <v>11</v>
      </c>
    </row>
    <row r="18" spans="1:2" ht="27" customHeight="1" x14ac:dyDescent="0.25">
      <c r="A18" s="19" t="s">
        <v>52</v>
      </c>
      <c r="B18" s="20">
        <f>SUM('Summary of Actions'!I31)</f>
        <v>4</v>
      </c>
    </row>
    <row r="19" spans="1:2" ht="27" customHeight="1" x14ac:dyDescent="0.25">
      <c r="A19" s="19" t="s">
        <v>55</v>
      </c>
      <c r="B19" s="20">
        <f>SUM('Summary of Actions'!I32:I33)</f>
        <v>14</v>
      </c>
    </row>
    <row r="20" spans="1:2" ht="27" customHeight="1" x14ac:dyDescent="0.25">
      <c r="A20" s="19" t="s">
        <v>60</v>
      </c>
      <c r="B20" s="20">
        <f>SUM('Summary of Actions'!I34:I35)</f>
        <v>14</v>
      </c>
    </row>
    <row r="21" spans="1:2" ht="27" customHeight="1" x14ac:dyDescent="0.25">
      <c r="A21" s="19" t="s">
        <v>65</v>
      </c>
      <c r="B21" s="20">
        <f>SUM('Summary of Actions'!I36:I42)</f>
        <v>33</v>
      </c>
    </row>
    <row r="22" spans="1:2" ht="27" customHeight="1" x14ac:dyDescent="0.25">
      <c r="A22" s="19" t="s">
        <v>77</v>
      </c>
      <c r="B22" s="20">
        <f>SUM('Summary of Actions'!I43:I45)</f>
        <v>56</v>
      </c>
    </row>
    <row r="23" spans="1:2" ht="27" customHeight="1" x14ac:dyDescent="0.25">
      <c r="A23" s="19" t="s">
        <v>82</v>
      </c>
      <c r="B23" s="20">
        <f>SUM('Summary of Actions'!I46:I51)</f>
        <v>60</v>
      </c>
    </row>
    <row r="24" spans="1:2" ht="27" customHeight="1" x14ac:dyDescent="0.25">
      <c r="A24" s="19" t="s">
        <v>95</v>
      </c>
      <c r="B24" s="20">
        <f>SUM('Summary of Actions'!I52)</f>
        <v>5</v>
      </c>
    </row>
    <row r="25" spans="1:2" ht="27" customHeight="1" x14ac:dyDescent="0.25">
      <c r="A25" s="19" t="s">
        <v>98</v>
      </c>
      <c r="B25" s="20">
        <f>SUM('Summary of Actions'!I53:I54)</f>
        <v>34</v>
      </c>
    </row>
    <row r="26" spans="1:2" ht="27" customHeight="1" x14ac:dyDescent="0.25">
      <c r="A26" s="19" t="s">
        <v>106</v>
      </c>
      <c r="B26" s="20">
        <f>SUM('Summary of Actions'!I55)</f>
        <v>1</v>
      </c>
    </row>
    <row r="27" spans="1:2" ht="27" customHeight="1" x14ac:dyDescent="0.25">
      <c r="A27" s="24" t="s">
        <v>119</v>
      </c>
      <c r="B27" s="21">
        <f>SUM(B6:B26)</f>
        <v>416</v>
      </c>
    </row>
  </sheetData>
  <printOptions horizontalCentered="1"/>
  <pageMargins left="0.7" right="0.7" top="0.75" bottom="0.75" header="0.3" footer="0.3"/>
  <pageSetup scale="9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 of Actions</vt:lpstr>
      <vt:lpstr>Summary of Actions Totals</vt:lpstr>
      <vt:lpstr>'Summary of Actions'!Print_Area</vt:lpstr>
      <vt:lpstr>'Summary of Actions Totals'!Print_Area</vt:lpstr>
      <vt:lpstr>'Summary of Actions'!Print_Titles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Report of Waiver Activity for 2017 - Waivers (CA Dept of Education)</dc:title>
  <dc:subject>Summary of Actions Taken on Waivers by the State Board of Education.</dc:subject>
  <cp:keywords/>
  <cp:lastPrinted>2018-03-29T17:51:03Z</cp:lastPrinted>
  <dcterms:created xsi:type="dcterms:W3CDTF">2017-11-21T16:10:17Z</dcterms:created>
  <dcterms:modified xsi:type="dcterms:W3CDTF">2018-03-29T17:56:07Z</dcterms:modified>
</cp:coreProperties>
</file>