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9AC3D5D-742F-4B32-BA9E-BD3BEF4D30CA}" xr6:coauthVersionLast="47" xr6:coauthVersionMax="47" xr10:uidLastSave="{00000000-0000-0000-0000-000000000000}"/>
  <bookViews>
    <workbookView xWindow="28680" yWindow="1755" windowWidth="29040" windowHeight="15840" xr2:uid="{00000000-000D-0000-FFFF-FFFF00000000}"/>
  </bookViews>
  <sheets>
    <sheet name="By County" sheetId="3" r:id="rId1"/>
    <sheet name="By Distric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C517" i="4" l="1"/>
  <c r="E59" i="3" l="1"/>
  <c r="D517" i="4"/>
  <c r="B59" i="3" l="1"/>
  <c r="C59" i="3"/>
  <c r="D59" i="3" l="1"/>
</calcChain>
</file>

<file path=xl/sharedStrings.xml><?xml version="1.0" encoding="utf-8"?>
<sst xmlns="http://schemas.openxmlformats.org/spreadsheetml/2006/main" count="1097" uniqueCount="581">
  <si>
    <t>Grand Total</t>
  </si>
  <si>
    <t>Yuba</t>
  </si>
  <si>
    <t>Yolo</t>
  </si>
  <si>
    <t>Ventura</t>
  </si>
  <si>
    <t>Tulare</t>
  </si>
  <si>
    <t>Tehama</t>
  </si>
  <si>
    <t>Sutter</t>
  </si>
  <si>
    <t>Stanislaus</t>
  </si>
  <si>
    <t>Sonoma</t>
  </si>
  <si>
    <t>Solano</t>
  </si>
  <si>
    <t>Siskiyou</t>
  </si>
  <si>
    <t>Sierra</t>
  </si>
  <si>
    <t>Shasta</t>
  </si>
  <si>
    <t>Santa Cruz</t>
  </si>
  <si>
    <t>Santa Clara</t>
  </si>
  <si>
    <t>Santa Barbara</t>
  </si>
  <si>
    <t>San Mateo</t>
  </si>
  <si>
    <t>San Luis Obispo</t>
  </si>
  <si>
    <t>San Joaquin</t>
  </si>
  <si>
    <t>San Francisco</t>
  </si>
  <si>
    <t>San Diego</t>
  </si>
  <si>
    <t>San Bernardino</t>
  </si>
  <si>
    <t>San Benito</t>
  </si>
  <si>
    <t xml:space="preserve">Sacramento </t>
  </si>
  <si>
    <t>Riverside</t>
  </si>
  <si>
    <t>Plumas</t>
  </si>
  <si>
    <t>Placer</t>
  </si>
  <si>
    <t>Orange</t>
  </si>
  <si>
    <t>Nevada</t>
  </si>
  <si>
    <t>Napa</t>
  </si>
  <si>
    <t>Monterey</t>
  </si>
  <si>
    <t>Mono</t>
  </si>
  <si>
    <t>Merced</t>
  </si>
  <si>
    <t>Mendocino</t>
  </si>
  <si>
    <t>Marin</t>
  </si>
  <si>
    <t>Madera</t>
  </si>
  <si>
    <t>Los Angeles</t>
  </si>
  <si>
    <t>Lassen</t>
  </si>
  <si>
    <t>Lake</t>
  </si>
  <si>
    <t>Kings</t>
  </si>
  <si>
    <t>Kern</t>
  </si>
  <si>
    <t>Inyo</t>
  </si>
  <si>
    <t>Imperial</t>
  </si>
  <si>
    <t>Humboldt</t>
  </si>
  <si>
    <t>Glenn</t>
  </si>
  <si>
    <t>Fresno</t>
  </si>
  <si>
    <t>El Dorado</t>
  </si>
  <si>
    <t>Del Norte</t>
  </si>
  <si>
    <t>Contra Costa</t>
  </si>
  <si>
    <t>Colusa</t>
  </si>
  <si>
    <t>Calaveras</t>
  </si>
  <si>
    <t>Butte</t>
  </si>
  <si>
    <t>Amador</t>
  </si>
  <si>
    <t>Alameda</t>
  </si>
  <si>
    <t>% of Seal Total</t>
  </si>
  <si>
    <t>Current or Former English Learners Total</t>
  </si>
  <si>
    <t>Seal 
Total</t>
  </si>
  <si>
    <t>Participating Schools Total</t>
  </si>
  <si>
    <t>Participating Districts Total</t>
  </si>
  <si>
    <t>Participating Counties</t>
  </si>
  <si>
    <t>California Department of Education</t>
  </si>
  <si>
    <t>Participating County</t>
  </si>
  <si>
    <t>Participating Districts</t>
  </si>
  <si>
    <t>Total Current or Former English Learners</t>
  </si>
  <si>
    <t>Total</t>
  </si>
  <si>
    <t>Seal Total</t>
  </si>
  <si>
    <t>September 2025</t>
  </si>
  <si>
    <t>Tuolumne</t>
  </si>
  <si>
    <t>Alameda Unified</t>
  </si>
  <si>
    <t>Albany City Unified</t>
  </si>
  <si>
    <t>Aspire Lionel Wilson College Preparatory Academy</t>
  </si>
  <si>
    <t>Bay Area Technology</t>
  </si>
  <si>
    <t>Berkeley Unified</t>
  </si>
  <si>
    <t>California School for the Deaf-Fremont (State Special School)</t>
  </si>
  <si>
    <t>Castro Valley Unified</t>
  </si>
  <si>
    <t>Dublin Unified</t>
  </si>
  <si>
    <t>East Bay Innovation Academy</t>
  </si>
  <si>
    <t>Emery Unified</t>
  </si>
  <si>
    <t>Fremont Unified</t>
  </si>
  <si>
    <t>Hayward Unified</t>
  </si>
  <si>
    <t>Impact Academy of Arts &amp; Technology</t>
  </si>
  <si>
    <t>KIPP King Collegiate High</t>
  </si>
  <si>
    <t>Leadership Public Schools - Hayward</t>
  </si>
  <si>
    <t>Lighthouse Community Charter High</t>
  </si>
  <si>
    <t>Livermore Valley Joint Unified</t>
  </si>
  <si>
    <t>Lodestar: A Lighthouse Community Charter Public</t>
  </si>
  <si>
    <t>New Haven Unified</t>
  </si>
  <si>
    <t>Oakland Unified</t>
  </si>
  <si>
    <t>Oakland Unity High</t>
  </si>
  <si>
    <t>Piedmont City Unified</t>
  </si>
  <si>
    <t>Pleasanton Unified</t>
  </si>
  <si>
    <t>San Leandro Unified</t>
  </si>
  <si>
    <t>San Lorenzo Unified</t>
  </si>
  <si>
    <t>Amador County Unified</t>
  </si>
  <si>
    <t>Biggs Unified</t>
  </si>
  <si>
    <t>Chico Unified</t>
  </si>
  <si>
    <t>CORE Butte Charter</t>
  </si>
  <si>
    <t>Durham Unified</t>
  </si>
  <si>
    <t>Inspire School of Arts and Sciences</t>
  </si>
  <si>
    <t>Paradise Unified</t>
  </si>
  <si>
    <t>Bret Harte Union High</t>
  </si>
  <si>
    <t>Colusa Unified</t>
  </si>
  <si>
    <t>Maxwell Unified</t>
  </si>
  <si>
    <t>Pierce Joint Unified</t>
  </si>
  <si>
    <t>Acalanes Union High School District</t>
  </si>
  <si>
    <t>Antioch Unified</t>
  </si>
  <si>
    <t>Aspire Richmond Ca. College Preparatory Academy</t>
  </si>
  <si>
    <t>Clayton Valley Charter High</t>
  </si>
  <si>
    <t>Contra Costa School of Performing Arts</t>
  </si>
  <si>
    <t>John Swett Unified</t>
  </si>
  <si>
    <t>Liberty Union High</t>
  </si>
  <si>
    <t>Martinez Unified</t>
  </si>
  <si>
    <t>Mt. Diablo Unified</t>
  </si>
  <si>
    <t>Pittsburg Unified</t>
  </si>
  <si>
    <t>San Ramon Valley Unified School District</t>
  </si>
  <si>
    <t>Summit Public Schools K2</t>
  </si>
  <si>
    <t>Summit Public Schools: Tamalpais</t>
  </si>
  <si>
    <t>Vista Oaks Charter</t>
  </si>
  <si>
    <t>Del Norte County Unified</t>
  </si>
  <si>
    <t>Clarksville Charter</t>
  </si>
  <si>
    <t>El Dorado Union High</t>
  </si>
  <si>
    <t>Lake Tahoe Unified</t>
  </si>
  <si>
    <t>Central Unified School District</t>
  </si>
  <si>
    <t>Clovis Unified School District</t>
  </si>
  <si>
    <t>Coalinga-Huron Unified</t>
  </si>
  <si>
    <t>Firebaugh-Las Deltas Unified</t>
  </si>
  <si>
    <t>Fowler Unified</t>
  </si>
  <si>
    <t>Fresno Unified</t>
  </si>
  <si>
    <t>Golden Plains Unified</t>
  </si>
  <si>
    <t>Kerman Unified</t>
  </si>
  <si>
    <t>Kings Canyon Joint Unified</t>
  </si>
  <si>
    <t>Mendota Unified</t>
  </si>
  <si>
    <t>Parlier Unified</t>
  </si>
  <si>
    <t>Sanger Unified</t>
  </si>
  <si>
    <t>Selma Unified</t>
  </si>
  <si>
    <t>Washington Unified</t>
  </si>
  <si>
    <t>Yosemite Valley Charter</t>
  </si>
  <si>
    <t>Orland Joint Unified</t>
  </si>
  <si>
    <t>Eureka City Schools</t>
  </si>
  <si>
    <t>Ferndale Unified</t>
  </si>
  <si>
    <t>Fortuna Union High</t>
  </si>
  <si>
    <t>Klamath-Trinity Joint Unified</t>
  </si>
  <si>
    <t>Northcoast Preparatory and Performing Arts Academy</t>
  </si>
  <si>
    <t>Southern Humboldt Joint Unified</t>
  </si>
  <si>
    <t>Brawley Union High</t>
  </si>
  <si>
    <t>Calexico Unified</t>
  </si>
  <si>
    <t>Central Union High</t>
  </si>
  <si>
    <t>Holtville Unified</t>
  </si>
  <si>
    <t>San Pasqual Valley Unified</t>
  </si>
  <si>
    <t>Bishop Unified</t>
  </si>
  <si>
    <t>Kern High</t>
  </si>
  <si>
    <t>Maricopa Unified</t>
  </si>
  <si>
    <t>McFarland Unified</t>
  </si>
  <si>
    <t>Muroc Joint Unified</t>
  </si>
  <si>
    <t>Sierra Sands Unified</t>
  </si>
  <si>
    <t>Southern Kern Unified</t>
  </si>
  <si>
    <t>Tehachapi Unified</t>
  </si>
  <si>
    <t>Wasco Union High</t>
  </si>
  <si>
    <t>Wonderful College Prep Academy</t>
  </si>
  <si>
    <t>Wonderful College Prep Academy - Lost Hills</t>
  </si>
  <si>
    <t>Hanford Joint Union High</t>
  </si>
  <si>
    <t>Lemoore Online College Preparatory High</t>
  </si>
  <si>
    <t>Lemoore Union High</t>
  </si>
  <si>
    <t>Konocti Unified</t>
  </si>
  <si>
    <t>Middletown Unified</t>
  </si>
  <si>
    <t>Lassen Union High</t>
  </si>
  <si>
    <t>ABC Unified School District</t>
  </si>
  <si>
    <t>Alhambra Unified</t>
  </si>
  <si>
    <t>Alliance Academy Schools</t>
  </si>
  <si>
    <t>Alliance Dr. Olga Mohan High</t>
  </si>
  <si>
    <t>Anahuacalmecac International University Preparatory of North America</t>
  </si>
  <si>
    <t>Animo Charter Schools</t>
  </si>
  <si>
    <t>Arcadia Unified</t>
  </si>
  <si>
    <t>Aspire Ollin University Preparatory Academy</t>
  </si>
  <si>
    <t>Azusa Unified</t>
  </si>
  <si>
    <t>Bassett Unified</t>
  </si>
  <si>
    <t>Bellflower Unified</t>
  </si>
  <si>
    <t>Beverly Hills Unified</t>
  </si>
  <si>
    <t>Birmingham Community Charter High</t>
  </si>
  <si>
    <t>Bonita Unified</t>
  </si>
  <si>
    <t>Burbank Unified</t>
  </si>
  <si>
    <t>California School of the Arts - San Gabriel Valley</t>
  </si>
  <si>
    <t>California Virtual Academies at Los Angeles</t>
  </si>
  <si>
    <t>Camino Nuevo Charter Academy #2</t>
  </si>
  <si>
    <t>CATCH Prep Charter High, Inc.</t>
  </si>
  <si>
    <t>Centinela Valley Union High</t>
  </si>
  <si>
    <t>Charter Oak Unified</t>
  </si>
  <si>
    <t>Claremont Unified</t>
  </si>
  <si>
    <t>Collegiate Charter High School of Los Angeles</t>
  </si>
  <si>
    <t>Compass Charter Schools of Los Angeles</t>
  </si>
  <si>
    <t>Compton Unified</t>
  </si>
  <si>
    <t>Culver City Unified</t>
  </si>
  <si>
    <t>Da Vinci Science</t>
  </si>
  <si>
    <t>Desert Sands Charter</t>
  </si>
  <si>
    <t>Discovery Charter</t>
  </si>
  <si>
    <t>Downey Unified</t>
  </si>
  <si>
    <t>Duarte Unified</t>
  </si>
  <si>
    <t>Ednovate College Prep Schools</t>
  </si>
  <si>
    <t>El Camino Real Charter High</t>
  </si>
  <si>
    <t>El Monte Union High</t>
  </si>
  <si>
    <t>El Rancho Unified</t>
  </si>
  <si>
    <t>Environmental Charter High - Gardena</t>
  </si>
  <si>
    <t>Environmental Charter High - Lawndale</t>
  </si>
  <si>
    <t>Glendale Unified</t>
  </si>
  <si>
    <t>Glendora Unified</t>
  </si>
  <si>
    <t>Granada Hills Charter</t>
  </si>
  <si>
    <t>Hacienda La Puente Unified</t>
  </si>
  <si>
    <t>Hawthorne Math and Science Academy</t>
  </si>
  <si>
    <t>High Tech LA</t>
  </si>
  <si>
    <t>iLead Agua Dulce</t>
  </si>
  <si>
    <t>iLEAD Hybrid</t>
  </si>
  <si>
    <t>iLEAD Online Charter</t>
  </si>
  <si>
    <t>International Polytechnic High</t>
  </si>
  <si>
    <t>L.A. County High School for the Arts</t>
  </si>
  <si>
    <t>La Canada Unified</t>
  </si>
  <si>
    <t>Larchmont Charter</t>
  </si>
  <si>
    <t>Las Virgenes Unified</t>
  </si>
  <si>
    <t>Long Beach Unified</t>
  </si>
  <si>
    <t>Los Angeles Leadership Academy</t>
  </si>
  <si>
    <t>Lynwood Unified</t>
  </si>
  <si>
    <t>Magnolia Science Academy</t>
  </si>
  <si>
    <t>Magnolia Science Academy 2</t>
  </si>
  <si>
    <t>Magnolia Science Academy 3</t>
  </si>
  <si>
    <t>Magnolia Science Academy 4</t>
  </si>
  <si>
    <t>Manhattan Beach Unified</t>
  </si>
  <si>
    <t>Math and Science College Preparatory</t>
  </si>
  <si>
    <t>Monrovia Unified</t>
  </si>
  <si>
    <t>Montebello Unified</t>
  </si>
  <si>
    <t>New Designs Charter</t>
  </si>
  <si>
    <t>New West Charter</t>
  </si>
  <si>
    <t>Opportunities for Learning - Baldwin Park</t>
  </si>
  <si>
    <t>Opportunities for Learning - Duarte</t>
  </si>
  <si>
    <t>Opportunities for Learning - William S. Hart</t>
  </si>
  <si>
    <t>Options for Youth</t>
  </si>
  <si>
    <t>Options for Youth Acton</t>
  </si>
  <si>
    <t>Options for Youth Duarte</t>
  </si>
  <si>
    <t>Palmdale Aerospace Academy</t>
  </si>
  <si>
    <t>Palos Verdes Peninsula Unified School District</t>
  </si>
  <si>
    <t>Paramount Unified School District</t>
  </si>
  <si>
    <t>Pasadena Unified</t>
  </si>
  <si>
    <t>Pomona Unified</t>
  </si>
  <si>
    <t>Port of Los Angeles High</t>
  </si>
  <si>
    <t>PUC CALS Middle School and Early College High</t>
  </si>
  <si>
    <t>PUC Community Charter Middle and PUC Community Charter Early College High</t>
  </si>
  <si>
    <t>PUC Lakeview Charter High School</t>
  </si>
  <si>
    <t>PUC Triumph Charter Academy and PUC Triumph Charter High</t>
  </si>
  <si>
    <t>Redondo Beach Unified</t>
  </si>
  <si>
    <t>Rise Kohyang High</t>
  </si>
  <si>
    <t>Rowland Unified</t>
  </si>
  <si>
    <t>San Gabriel Unified</t>
  </si>
  <si>
    <t>San Marino Unified</t>
  </si>
  <si>
    <t>Santa Monica-Malibu Unified</t>
  </si>
  <si>
    <t>School of Arts and Enterprise</t>
  </si>
  <si>
    <t>Synergy Quantum Academy</t>
  </si>
  <si>
    <t>TEACH Tech Charter High School</t>
  </si>
  <si>
    <t>Torrance Unified</t>
  </si>
  <si>
    <t>Vaughn Next Century Learning Center</t>
  </si>
  <si>
    <t>Wallis Annenberg High</t>
  </si>
  <si>
    <t>Walnut Valley Unified</t>
  </si>
  <si>
    <t>Westbrook Academy</t>
  </si>
  <si>
    <t>Whittier Union High</t>
  </si>
  <si>
    <t>William S. Hart Union High</t>
  </si>
  <si>
    <t>WISH Academy High</t>
  </si>
  <si>
    <t>Chowchilla Union High</t>
  </si>
  <si>
    <t>Golden Valley Unified</t>
  </si>
  <si>
    <t>Madera Unified</t>
  </si>
  <si>
    <t>Yosemite Unified</t>
  </si>
  <si>
    <t>Novato Unified</t>
  </si>
  <si>
    <t>San Rafael City High</t>
  </si>
  <si>
    <t>Shoreline Unified</t>
  </si>
  <si>
    <t>Tamalpais Union High</t>
  </si>
  <si>
    <t>Anderson Valley Unified</t>
  </si>
  <si>
    <t>Fort Bragg Unified</t>
  </si>
  <si>
    <t>Ukiah Unified</t>
  </si>
  <si>
    <t>Willits Unified</t>
  </si>
  <si>
    <t>Delhi Unified</t>
  </si>
  <si>
    <t>Dos Palos Oro Loma Joint Unified</t>
  </si>
  <si>
    <t>Gustine Unified</t>
  </si>
  <si>
    <t>Hilmar Unified School District</t>
  </si>
  <si>
    <t>Le Grand Union High</t>
  </si>
  <si>
    <t>Los Banos Unified</t>
  </si>
  <si>
    <t>Merced Scholars Charter</t>
  </si>
  <si>
    <t>Merced Union High</t>
  </si>
  <si>
    <t>Mammoth Unified</t>
  </si>
  <si>
    <t>Carmel Unified</t>
  </si>
  <si>
    <t>Gonzales Unified</t>
  </si>
  <si>
    <t>Monterey Peninsula Unified</t>
  </si>
  <si>
    <t>North Monterey County Unified</t>
  </si>
  <si>
    <t>Pacific Grove Unified</t>
  </si>
  <si>
    <t>Salinas Union High</t>
  </si>
  <si>
    <t>Soledad Unified</t>
  </si>
  <si>
    <t>South Monterey County Joint Union High</t>
  </si>
  <si>
    <t>Calistoga Joint Unified</t>
  </si>
  <si>
    <t>Napa Valley Unified</t>
  </si>
  <si>
    <t>St. Helena Unified</t>
  </si>
  <si>
    <t>Nevada Joint Union High</t>
  </si>
  <si>
    <t>Anaheim Union High</t>
  </si>
  <si>
    <t>Brea-Olinda Unified</t>
  </si>
  <si>
    <t>California Online Public Schools Southern California</t>
  </si>
  <si>
    <t>Capistrano Unified School District</t>
  </si>
  <si>
    <t>Citrus Springs Charter</t>
  </si>
  <si>
    <t>Ednovate - Legacy College Prep.</t>
  </si>
  <si>
    <t>Epic California Academy</t>
  </si>
  <si>
    <t>Fullerton Joint Union High</t>
  </si>
  <si>
    <t>Garden Grove Unified</t>
  </si>
  <si>
    <t>Huntington Beach Union High</t>
  </si>
  <si>
    <t>Irvine Unified</t>
  </si>
  <si>
    <t>Laguna Beach Unified</t>
  </si>
  <si>
    <t>Los Alamitos Unified</t>
  </si>
  <si>
    <t>Magnolia Science Academy Santa Ana</t>
  </si>
  <si>
    <t>Newport Mesa Unified</t>
  </si>
  <si>
    <t>Nova Academy Early College High</t>
  </si>
  <si>
    <t>OCSA</t>
  </si>
  <si>
    <t>Opportunities for Learning - Capistrano</t>
  </si>
  <si>
    <t>Orange Unified</t>
  </si>
  <si>
    <t>Placentia-Yorba Linda Unified</t>
  </si>
  <si>
    <t>Saddleback Valley Unified</t>
  </si>
  <si>
    <t>Samueli Academy</t>
  </si>
  <si>
    <t>Santa Ana Unified</t>
  </si>
  <si>
    <t>Vista Meridian Global Academy</t>
  </si>
  <si>
    <t>Horizon Charter</t>
  </si>
  <si>
    <t>Placer Union High</t>
  </si>
  <si>
    <t>Rocklin Unified</t>
  </si>
  <si>
    <t>Roseville Joint Union High</t>
  </si>
  <si>
    <t>Tahoe-Truckee Unified</t>
  </si>
  <si>
    <t>Western Placer Unified</t>
  </si>
  <si>
    <t>Western Sierra Collegiate Academy</t>
  </si>
  <si>
    <t>Plumas Unified</t>
  </si>
  <si>
    <t>Alvord Unified</t>
  </si>
  <si>
    <t>Banning Unified</t>
  </si>
  <si>
    <t>Beaumont Unified</t>
  </si>
  <si>
    <t>California School for the Deaf-Riverside (State Special Schl)</t>
  </si>
  <si>
    <t>Coachella Valley Unified</t>
  </si>
  <si>
    <t>Corona-Norco Unified</t>
  </si>
  <si>
    <t>Desert Sands Unified</t>
  </si>
  <si>
    <t>Hemet Unified</t>
  </si>
  <si>
    <t>Jurupa Unified</t>
  </si>
  <si>
    <t>Lake Elsinore Unified</t>
  </si>
  <si>
    <t>Moreno Valley Unified</t>
  </si>
  <si>
    <t>Murrieta Valley Unified</t>
  </si>
  <si>
    <t>Nuview Bridge Early College High</t>
  </si>
  <si>
    <t>Palm Springs Unified</t>
  </si>
  <si>
    <t>Palo Verde Unified</t>
  </si>
  <si>
    <t>Perris Union High</t>
  </si>
  <si>
    <t>River Springs Charter</t>
  </si>
  <si>
    <t>Riverside Unified</t>
  </si>
  <si>
    <t>San Jacinto Unified</t>
  </si>
  <si>
    <t>San Jacinto Valley Academy</t>
  </si>
  <si>
    <t>Temecula Preparatory</t>
  </si>
  <si>
    <t>Temecula Valley Unified</t>
  </si>
  <si>
    <t>Val Verde Unified</t>
  </si>
  <si>
    <t>Center Joint Unified</t>
  </si>
  <si>
    <t>Community Collaborative Charter</t>
  </si>
  <si>
    <t>Elk Grove Unified</t>
  </si>
  <si>
    <t>Folsom-Cordova Unified</t>
  </si>
  <si>
    <t>Fortune</t>
  </si>
  <si>
    <t>Futures High</t>
  </si>
  <si>
    <t>Galt Joint Union High</t>
  </si>
  <si>
    <t>Natomas Charter</t>
  </si>
  <si>
    <t>Natomas Pacific Pathways Prep</t>
  </si>
  <si>
    <t>Natomas Unified School District</t>
  </si>
  <si>
    <t>New Hope Charter</t>
  </si>
  <si>
    <t>Options for Youth-San Juan</t>
  </si>
  <si>
    <t>River Delta Joint Unified</t>
  </si>
  <si>
    <t>Sacramento City Unified</t>
  </si>
  <si>
    <t>San Juan Unified</t>
  </si>
  <si>
    <t>SAVA - Sacramento Academic and Vocational Academy - SCUSD</t>
  </si>
  <si>
    <t>Twin Rivers Unified</t>
  </si>
  <si>
    <t>Westlake Charter</t>
  </si>
  <si>
    <t>Sacramento</t>
  </si>
  <si>
    <t>San Benito High</t>
  </si>
  <si>
    <t>Apple Valley Unified</t>
  </si>
  <si>
    <t>Chaffey Joint Union High</t>
  </si>
  <si>
    <t>Chino Valley Unified</t>
  </si>
  <si>
    <t>Colton Joint Unified</t>
  </si>
  <si>
    <t>Empire Springs Charter</t>
  </si>
  <si>
    <t>Excel Academy Charter</t>
  </si>
  <si>
    <t>Fontana Unified</t>
  </si>
  <si>
    <t>Granite Mountain Charter</t>
  </si>
  <si>
    <t>Grove</t>
  </si>
  <si>
    <t>Hesperia Unified</t>
  </si>
  <si>
    <t>Inland Empire Springs Charter</t>
  </si>
  <si>
    <t>Mojave River Academy</t>
  </si>
  <si>
    <t>Mojave River Academy - Gold Canyon</t>
  </si>
  <si>
    <t>Mojave River Academy - Marble City</t>
  </si>
  <si>
    <t>Mojave River Academy - National Trails</t>
  </si>
  <si>
    <t>Mojave River Academy - Oro Grande</t>
  </si>
  <si>
    <t>Mojave River Academy - Route 66</t>
  </si>
  <si>
    <t>Morongo Unified</t>
  </si>
  <si>
    <t>Norton Science &amp; Language Academy</t>
  </si>
  <si>
    <t>Options for Youth-San Bernardino</t>
  </si>
  <si>
    <t>Options for Youth-Victor Valley Charter</t>
  </si>
  <si>
    <t>Public Safety Academy</t>
  </si>
  <si>
    <t>Rialto Unified</t>
  </si>
  <si>
    <t>Rim of the World Unified</t>
  </si>
  <si>
    <t>Riverside Preparatory</t>
  </si>
  <si>
    <t>San Bernardino City Unified</t>
  </si>
  <si>
    <t>Silver Valley Unified</t>
  </si>
  <si>
    <t>Sky Mountain Charter</t>
  </si>
  <si>
    <t>Snowline Joint Unified</t>
  </si>
  <si>
    <t>Upland Unified</t>
  </si>
  <si>
    <t>Victor Valley Union High</t>
  </si>
  <si>
    <t>Bonsall Unified</t>
  </si>
  <si>
    <t>California Pacific Charter - San Diego</t>
  </si>
  <si>
    <t>Carlsbad Unified</t>
  </si>
  <si>
    <t>Chula Vista Learning Community Charter</t>
  </si>
  <si>
    <t>Classical Academy High</t>
  </si>
  <si>
    <t>Coastal Academy</t>
  </si>
  <si>
    <t>Compass Charter Schools of San Diego</t>
  </si>
  <si>
    <t>Coronado Unified</t>
  </si>
  <si>
    <t>e3 Civic High</t>
  </si>
  <si>
    <t>Escondido Charter High</t>
  </si>
  <si>
    <t>Escondido Union High</t>
  </si>
  <si>
    <t>Fallbrook Union High</t>
  </si>
  <si>
    <t>Grossmont Union High</t>
  </si>
  <si>
    <t>Health Sciences High and Middle College</t>
  </si>
  <si>
    <t>Helix High</t>
  </si>
  <si>
    <t>High Tech High</t>
  </si>
  <si>
    <t>High Tech High Chula Vista</t>
  </si>
  <si>
    <t>High Tech High International</t>
  </si>
  <si>
    <t>High Tech High Media Arts</t>
  </si>
  <si>
    <t>High Tech High Mesa</t>
  </si>
  <si>
    <t>Mountain Empire Unified</t>
  </si>
  <si>
    <t>Mueller Charter (Robert L.)</t>
  </si>
  <si>
    <t>Oceanside Unified</t>
  </si>
  <si>
    <t>Poway Unified</t>
  </si>
  <si>
    <t>Preuss School UCSD</t>
  </si>
  <si>
    <t>Ramona City Unified</t>
  </si>
  <si>
    <t>San Diego Unified School District</t>
  </si>
  <si>
    <t>San Dieguito Union High School District</t>
  </si>
  <si>
    <t>San Marcos Unified School District</t>
  </si>
  <si>
    <t xml:space="preserve">SBE - Vista Springs Charter	</t>
  </si>
  <si>
    <t>Steele Canyon High</t>
  </si>
  <si>
    <t>Sweetwater Union High</t>
  </si>
  <si>
    <t>The O'Farrell Charter</t>
  </si>
  <si>
    <t>Valley Center-Pauma Unified</t>
  </si>
  <si>
    <t>Vista Unified</t>
  </si>
  <si>
    <t>City Arts &amp; Leadership Academy</t>
  </si>
  <si>
    <t>Gateway High</t>
  </si>
  <si>
    <t>KIPP San Francisco College Preparatory</t>
  </si>
  <si>
    <t>San Francisco Unified</t>
  </si>
  <si>
    <t xml:space="preserve">	ABLE Charter</t>
  </si>
  <si>
    <t>Escalon Unified</t>
  </si>
  <si>
    <t>Lammersville Joint Unified</t>
  </si>
  <si>
    <t>Lincoln Unified</t>
  </si>
  <si>
    <t>Linden Unified</t>
  </si>
  <si>
    <t>Lodi Unified</t>
  </si>
  <si>
    <t>Manteca Unified</t>
  </si>
  <si>
    <t>Millennium Charter</t>
  </si>
  <si>
    <t>Rio Valley Charter</t>
  </si>
  <si>
    <t>Ripon Unified</t>
  </si>
  <si>
    <t>Stockton Collegiate International Secondary</t>
  </si>
  <si>
    <t>Stockton Unified</t>
  </si>
  <si>
    <t>Tracy Joint Unified</t>
  </si>
  <si>
    <t>Venture Academy</t>
  </si>
  <si>
    <t>Atascadero Unified</t>
  </si>
  <si>
    <t>Coast Unified</t>
  </si>
  <si>
    <t>Lucia Mar Unified School District</t>
  </si>
  <si>
    <t>Paso Robles Joint Unified</t>
  </si>
  <si>
    <t>San Luis Coastal Unified</t>
  </si>
  <si>
    <t>Templeton Unified</t>
  </si>
  <si>
    <t>Cabrillo Unified</t>
  </si>
  <si>
    <t>Everest Public High</t>
  </si>
  <si>
    <t>Jefferson Union High</t>
  </si>
  <si>
    <t>KIPP Esperanza High</t>
  </si>
  <si>
    <t>La Honda-Pescadero Unified</t>
  </si>
  <si>
    <t>San Mateo Union High</t>
  </si>
  <si>
    <t>Sequoia Union High</t>
  </si>
  <si>
    <t>South San Francisco Unified School District</t>
  </si>
  <si>
    <t>Summit Preparatory Charter High</t>
  </si>
  <si>
    <t>Summit Public School: Shasta</t>
  </si>
  <si>
    <t>Carpinteria Unified</t>
  </si>
  <si>
    <t>Orcutt Academy Charter</t>
  </si>
  <si>
    <t>Santa Barbara Unified</t>
  </si>
  <si>
    <t>Santa Ynez Valley Union High</t>
  </si>
  <si>
    <t xml:space="preserve">	B. Roberto Cruz Leadership Academy</t>
  </si>
  <si>
    <t>Campbell Union High</t>
  </si>
  <si>
    <t>Downtown College Preparatory</t>
  </si>
  <si>
    <t>East Side Union High</t>
  </si>
  <si>
    <t>Escuela Popular/Center for Training and Careers, Family Learning</t>
  </si>
  <si>
    <t>Fremont Union High</t>
  </si>
  <si>
    <t>Gilroy Unified</t>
  </si>
  <si>
    <t>KIPP Navigate College Prep</t>
  </si>
  <si>
    <t>KIPP San José Collegiate</t>
  </si>
  <si>
    <t>Latino College Preparatory Academy</t>
  </si>
  <si>
    <t>Los Gatos-Saratoga Union High</t>
  </si>
  <si>
    <t>Luis Valdez Leadership Academy</t>
  </si>
  <si>
    <t>Milpitas Unified</t>
  </si>
  <si>
    <t>Morgan Hill Unified</t>
  </si>
  <si>
    <t>Mountain View-Los Altos Union High</t>
  </si>
  <si>
    <t>Palo Alto Unified</t>
  </si>
  <si>
    <t>San José Unified School District</t>
  </si>
  <si>
    <t>Santa Clara Unified</t>
  </si>
  <si>
    <t>Summit Public School: Tahoma</t>
  </si>
  <si>
    <t>University Preparatory Academy Charter</t>
  </si>
  <si>
    <t>Voices College-Bound Language Academy</t>
  </si>
  <si>
    <t>Voices College-Bound Language Academy at Morgan Hill</t>
  </si>
  <si>
    <t>California Online Public Schools Monterey Bay</t>
  </si>
  <si>
    <t>Ceiba College Preparatory Academy</t>
  </si>
  <si>
    <t>Ocean Grove Charter</t>
  </si>
  <si>
    <t>Pacific Collegiate Charter</t>
  </si>
  <si>
    <t>Pajaro Valley Unified</t>
  </si>
  <si>
    <t>San Lorenzo Valley Unified</t>
  </si>
  <si>
    <t>Santa Cruz City High</t>
  </si>
  <si>
    <t>Scotts Valley Unified</t>
  </si>
  <si>
    <t>Anderson Union High</t>
  </si>
  <si>
    <t>Fall River Joint Unified</t>
  </si>
  <si>
    <t>Gateway Unified</t>
  </si>
  <si>
    <t>Shasta Union High</t>
  </si>
  <si>
    <t>University Preparatory</t>
  </si>
  <si>
    <t>West Valley Early College High</t>
  </si>
  <si>
    <t>Sierra-Plumas Joint Unified</t>
  </si>
  <si>
    <t>Scott Valley Unified</t>
  </si>
  <si>
    <t>Siskiyou Union High</t>
  </si>
  <si>
    <t>Benicia Unified</t>
  </si>
  <si>
    <t>Dixon Unified</t>
  </si>
  <si>
    <t>Fairfield-Suisun Unified</t>
  </si>
  <si>
    <t>MIT Academy</t>
  </si>
  <si>
    <t>Travis Unified</t>
  </si>
  <si>
    <t>Vacaville Unified</t>
  </si>
  <si>
    <t xml:space="preserve">Vallejo City Unified </t>
  </si>
  <si>
    <t>California Pacific Charter - Sonoma</t>
  </si>
  <si>
    <t>Cloverdale Unified</t>
  </si>
  <si>
    <t>Cotati-Rohnert Park Unified</t>
  </si>
  <si>
    <t>Credo High</t>
  </si>
  <si>
    <t>Healdsburg Unified</t>
  </si>
  <si>
    <t>Petaluma Joint Union High</t>
  </si>
  <si>
    <t>Pivot Charter School - North Bay</t>
  </si>
  <si>
    <t>Santa Rosa High</t>
  </si>
  <si>
    <t>Sonoma Valley Unifed</t>
  </si>
  <si>
    <t>West Sonoma County Union High</t>
  </si>
  <si>
    <t>Windsor Unified</t>
  </si>
  <si>
    <t>Ceres Unified</t>
  </si>
  <si>
    <t>Connecting Waters Charter</t>
  </si>
  <si>
    <t>Modesto City High</t>
  </si>
  <si>
    <t>Newman-Crows Landing Unified</t>
  </si>
  <si>
    <t>Oakdale Joint Unified</t>
  </si>
  <si>
    <t>Patterson Joint Unified</t>
  </si>
  <si>
    <t>Riverbank Unified</t>
  </si>
  <si>
    <t>Turlock Unified</t>
  </si>
  <si>
    <t>Waterford Unified</t>
  </si>
  <si>
    <t>East Nicolaus Joint Union High</t>
  </si>
  <si>
    <t>Feather River Charter</t>
  </si>
  <si>
    <t>Live Oak Unified</t>
  </si>
  <si>
    <t>South Sutter Charter</t>
  </si>
  <si>
    <t>Sutter Union High</t>
  </si>
  <si>
    <t>Yuba City Unified</t>
  </si>
  <si>
    <t>Corning Union High</t>
  </si>
  <si>
    <t>Los Molinos Unified</t>
  </si>
  <si>
    <t>Dinuba Unified</t>
  </si>
  <si>
    <t>Exeter Unified</t>
  </si>
  <si>
    <t>Lindsay Unified</t>
  </si>
  <si>
    <t>Monarch River Academy</t>
  </si>
  <si>
    <t>Porterville Unified</t>
  </si>
  <si>
    <t>Summit Charter Academy</t>
  </si>
  <si>
    <t>Tulare Joint Union High</t>
  </si>
  <si>
    <t>University Preparatory High</t>
  </si>
  <si>
    <t>Visalia Unified</t>
  </si>
  <si>
    <t>Woodlake Unified</t>
  </si>
  <si>
    <t>Sonora Union High</t>
  </si>
  <si>
    <t>Summerville Union High</t>
  </si>
  <si>
    <t>Architecture, Construction &amp; Engineering Charter High (ACE)</t>
  </si>
  <si>
    <t>Conejo Valley Unified</t>
  </si>
  <si>
    <t>Fillmore Unified</t>
  </si>
  <si>
    <t>Moorpark Unified School District</t>
  </si>
  <si>
    <t>Oak Park Unified</t>
  </si>
  <si>
    <t>Ojai Unified</t>
  </si>
  <si>
    <t>Oxnard Union High</t>
  </si>
  <si>
    <t>Santa Paula Unified</t>
  </si>
  <si>
    <t>Simi Valley Unified</t>
  </si>
  <si>
    <t>Ventura Unified</t>
  </si>
  <si>
    <t>Compass Charter School of Yolo</t>
  </si>
  <si>
    <t>Davis Joint Unified</t>
  </si>
  <si>
    <t>Winters Joint Unified</t>
  </si>
  <si>
    <t>Woodland Joint Unified</t>
  </si>
  <si>
    <t>Marysville Joint Unified</t>
  </si>
  <si>
    <t>Wheatland Union High</t>
  </si>
  <si>
    <t>Inglewood Unified</t>
  </si>
  <si>
    <t>Los Angeles Unified</t>
  </si>
  <si>
    <t>2024–25 State Seal of Biliteracy: Participating Current or Former English Learners by County</t>
  </si>
  <si>
    <t>2024–25 State Seal of Biliteracy: Participating Current or Former English Learners by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</si>
</sst>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2" fillId="0" borderId="0" xfId="0" applyFont="1"/>
    <xf numFmtId="9" fontId="2" fillId="0" borderId="0" xfId="0" applyNumberFormat="1" applyFont="1"/>
    <xf numFmtId="3" fontId="2" fillId="0" borderId="0" xfId="0" applyNumberFormat="1" applyFont="1"/>
    <xf numFmtId="0" fontId="3" fillId="2" borderId="0" xfId="0" applyFont="1" applyFill="1"/>
    <xf numFmtId="0" fontId="2" fillId="0" borderId="0" xfId="0" applyFont="1" applyAlignment="1">
      <alignment horizontal="left" vertical="center" wrapText="1"/>
    </xf>
    <xf numFmtId="0" fontId="4" fillId="0" borderId="0" xfId="1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9" fontId="6" fillId="0" borderId="0" xfId="0" applyNumberFormat="1" applyFont="1"/>
    <xf numFmtId="0" fontId="7" fillId="0" borderId="0" xfId="0" applyFont="1"/>
    <xf numFmtId="3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/>
    </xf>
    <xf numFmtId="49" fontId="2" fillId="0" borderId="0" xfId="0" applyNumberFormat="1" applyFont="1"/>
  </cellXfs>
  <cellStyles count="2">
    <cellStyle name="Heading 1" xfId="1" builtinId="16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D21002-38BE-489D-8BF5-E6FE0BD70A38}" name="Table1" displayName="Table1" ref="A4:F59" totalsRowCount="1" headerRowDxfId="25" dataDxfId="24">
  <autoFilter ref="A4:F58" xr:uid="{AAAF36E7-C2D8-48D5-8AE7-515B694A9671}"/>
  <tableColumns count="6">
    <tableColumn id="1" xr3:uid="{9564F85C-4007-4ABA-8664-3A687A60C866}" name="Participating Counties" totalsRowLabel="Grand Total" dataDxfId="23" totalsRowDxfId="22"/>
    <tableColumn id="2" xr3:uid="{2887362C-37D9-46ED-9180-6CA82B31913D}" name="Participating Districts Total" totalsRowFunction="sum" dataDxfId="21" totalsRowDxfId="20"/>
    <tableColumn id="3" xr3:uid="{5A73FA1B-06E5-4281-9935-CDE5134183DE}" name="Participating Schools Total" totalsRowFunction="sum" dataDxfId="19" totalsRowDxfId="18"/>
    <tableColumn id="4" xr3:uid="{9873730C-78C4-4743-A231-FFC14577D368}" name="Seal _x000a_Total" totalsRowFunction="sum" dataDxfId="17" totalsRowDxfId="16"/>
    <tableColumn id="5" xr3:uid="{DC3DD423-D715-464A-BF62-EC0F044282C3}" name="Current or Former English Learners Total" totalsRowFunction="sum" dataDxfId="15" totalsRowDxfId="14"/>
    <tableColumn id="6" xr3:uid="{7D8C4A27-97F9-4ABE-8C07-5A3DE0FE3229}" name="% of Seal Total" totalsRowFunction="custom" dataDxfId="13" totalsRowDxfId="12">
      <calculatedColumnFormula>E5/D5</calculatedColumnFormula>
      <totalsRowFormula>E59/D59</totalsRowFormula>
    </tableColumn>
  </tableColumns>
  <tableStyleInfo name="TableStyleMedium28" showFirstColumn="0" showLastColumn="0" showRowStripes="1" showColumnStripes="0"/>
  <extLst>
    <ext xmlns:x14="http://schemas.microsoft.com/office/spreadsheetml/2009/9/main" uri="{504A1905-F514-4f6f-8877-14C23A59335A}">
      <x14:table altTextSummary="Table of the 2022-23 State Seal of Biliteracy Participating Counties, Districts, and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4A7A9C-6FF9-41A1-8521-8011B4D69D14}" name="Table2" displayName="Table2" ref="A4:E517" totalsRowCount="1" headerRowDxfId="11" dataDxfId="10">
  <autoFilter ref="A4:E516" xr:uid="{16115B03-523D-4774-95A1-EAF49C7E6DDA}"/>
  <tableColumns count="5">
    <tableColumn id="1" xr3:uid="{2B8A3D68-57B4-4B82-9561-CE5F794A07DE}" name="Participating County" totalsRowLabel="Total" dataDxfId="9" totalsRowDxfId="8"/>
    <tableColumn id="2" xr3:uid="{F1FBBE1D-2266-413B-B1C6-F25322B098CC}" name="Participating Districts" dataDxfId="7" totalsRowDxfId="6"/>
    <tableColumn id="3" xr3:uid="{8787F9AC-C81F-4C55-93CF-515BF2F7CD2E}" name="Seal Total" totalsRowFunction="sum" dataDxfId="5" totalsRowDxfId="4"/>
    <tableColumn id="4" xr3:uid="{3FA69F52-F797-4E4D-BE77-E63A1E7F9940}" name="Total Current or Former English Learners" totalsRowFunction="sum" dataDxfId="3" totalsRowDxfId="2"/>
    <tableColumn id="5" xr3:uid="{F805304B-E187-484F-8B65-176408B73CDD}" name="% of Seal Total" totalsRowFunction="custom" dataDxfId="1" totalsRowDxfId="0">
      <calculatedColumnFormula>D5/C5</calculatedColumnFormula>
      <totalsRowFormula>D517/C517</totalsRowFormula>
    </tableColumn>
  </tableColumns>
  <tableStyleInfo name="TableStyleMedium28" showFirstColumn="0" showLastColumn="0" showRowStripes="1" showColumnStripes="0"/>
  <extLst>
    <ext xmlns:x14="http://schemas.microsoft.com/office/spreadsheetml/2009/9/main" uri="{504A1905-F514-4f6f-8877-14C23A59335A}">
      <x14:table altTextSummary="Table of 2022-23 Number of English Learner Seals earned by participating district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8B91-1A41-4C62-89DF-0261CFEF530C}">
  <dimension ref="A1:F59"/>
  <sheetViews>
    <sheetView tabSelected="1" zoomScaleNormal="100" workbookViewId="0"/>
  </sheetViews>
  <sheetFormatPr defaultColWidth="8.7265625" defaultRowHeight="15.5" x14ac:dyDescent="0.35"/>
  <cols>
    <col min="1" max="1" width="24.1796875" style="1" customWidth="1"/>
    <col min="2" max="4" width="15.1796875" style="1" customWidth="1"/>
    <col min="5" max="5" width="17.81640625" style="10" customWidth="1"/>
    <col min="6" max="6" width="15.1796875" style="14" customWidth="1"/>
    <col min="7" max="16384" width="8.7265625" style="1"/>
  </cols>
  <sheetData>
    <row r="1" spans="1:6" ht="23" x14ac:dyDescent="0.5">
      <c r="A1" s="6" t="s">
        <v>579</v>
      </c>
    </row>
    <row r="2" spans="1:6" x14ac:dyDescent="0.35">
      <c r="A2" s="1" t="s">
        <v>60</v>
      </c>
    </row>
    <row r="3" spans="1:6" x14ac:dyDescent="0.35">
      <c r="A3" s="17" t="s">
        <v>66</v>
      </c>
    </row>
    <row r="4" spans="1:6" s="5" customFormat="1" ht="45.65" customHeight="1" x14ac:dyDescent="0.35">
      <c r="A4" s="5" t="s">
        <v>59</v>
      </c>
      <c r="B4" s="5" t="s">
        <v>58</v>
      </c>
      <c r="C4" s="5" t="s">
        <v>57</v>
      </c>
      <c r="D4" s="5" t="s">
        <v>56</v>
      </c>
      <c r="E4" s="15" t="s">
        <v>55</v>
      </c>
      <c r="F4" s="15" t="s">
        <v>54</v>
      </c>
    </row>
    <row r="5" spans="1:6" x14ac:dyDescent="0.35">
      <c r="A5" s="1" t="s">
        <v>53</v>
      </c>
      <c r="B5" s="1">
        <v>25</v>
      </c>
      <c r="C5" s="1">
        <v>53</v>
      </c>
      <c r="D5" s="3">
        <v>2539</v>
      </c>
      <c r="E5" s="13">
        <v>1053</v>
      </c>
      <c r="F5" s="11">
        <f t="shared" ref="F5:F57" si="0">E5/D5</f>
        <v>0.41473020874359984</v>
      </c>
    </row>
    <row r="6" spans="1:6" x14ac:dyDescent="0.35">
      <c r="A6" s="1" t="s">
        <v>52</v>
      </c>
      <c r="B6" s="1">
        <v>1</v>
      </c>
      <c r="C6" s="1">
        <v>2</v>
      </c>
      <c r="D6" s="3">
        <v>30</v>
      </c>
      <c r="E6" s="13">
        <v>4</v>
      </c>
      <c r="F6" s="11">
        <f t="shared" si="0"/>
        <v>0.13333333333333333</v>
      </c>
    </row>
    <row r="7" spans="1:6" x14ac:dyDescent="0.35">
      <c r="A7" s="1" t="s">
        <v>51</v>
      </c>
      <c r="B7" s="1">
        <v>6</v>
      </c>
      <c r="C7" s="1">
        <v>7</v>
      </c>
      <c r="D7" s="3">
        <v>219</v>
      </c>
      <c r="E7" s="13">
        <v>46</v>
      </c>
      <c r="F7" s="11">
        <f t="shared" si="0"/>
        <v>0.21004566210045661</v>
      </c>
    </row>
    <row r="8" spans="1:6" x14ac:dyDescent="0.35">
      <c r="A8" s="1" t="s">
        <v>50</v>
      </c>
      <c r="B8" s="1">
        <v>1</v>
      </c>
      <c r="C8" s="1">
        <v>1</v>
      </c>
      <c r="D8" s="3">
        <v>14</v>
      </c>
      <c r="E8" s="13">
        <v>7</v>
      </c>
      <c r="F8" s="11">
        <f t="shared" si="0"/>
        <v>0.5</v>
      </c>
    </row>
    <row r="9" spans="1:6" x14ac:dyDescent="0.35">
      <c r="A9" s="1" t="s">
        <v>49</v>
      </c>
      <c r="B9" s="1">
        <v>3</v>
      </c>
      <c r="C9" s="1">
        <v>3</v>
      </c>
      <c r="D9" s="3">
        <v>52</v>
      </c>
      <c r="E9" s="13">
        <v>22</v>
      </c>
      <c r="F9" s="11">
        <f t="shared" si="0"/>
        <v>0.42307692307692307</v>
      </c>
    </row>
    <row r="10" spans="1:6" x14ac:dyDescent="0.35">
      <c r="A10" s="1" t="s">
        <v>48</v>
      </c>
      <c r="B10" s="1">
        <v>14</v>
      </c>
      <c r="C10" s="1">
        <v>28</v>
      </c>
      <c r="D10" s="3">
        <v>2293</v>
      </c>
      <c r="E10" s="13">
        <v>625</v>
      </c>
      <c r="F10" s="11">
        <f t="shared" si="0"/>
        <v>0.27256868730920192</v>
      </c>
    </row>
    <row r="11" spans="1:6" x14ac:dyDescent="0.35">
      <c r="A11" s="1" t="s">
        <v>47</v>
      </c>
      <c r="B11" s="1">
        <v>1</v>
      </c>
      <c r="C11" s="1">
        <v>1</v>
      </c>
      <c r="D11" s="3">
        <v>25</v>
      </c>
      <c r="E11" s="13">
        <v>22</v>
      </c>
      <c r="F11" s="11">
        <f t="shared" si="0"/>
        <v>0.88</v>
      </c>
    </row>
    <row r="12" spans="1:6" x14ac:dyDescent="0.35">
      <c r="A12" s="1" t="s">
        <v>46</v>
      </c>
      <c r="B12" s="1">
        <v>3</v>
      </c>
      <c r="C12" s="1">
        <v>7</v>
      </c>
      <c r="D12" s="3">
        <v>249</v>
      </c>
      <c r="E12" s="13">
        <v>68</v>
      </c>
      <c r="F12" s="11">
        <f t="shared" si="0"/>
        <v>0.27309236947791166</v>
      </c>
    </row>
    <row r="13" spans="1:6" x14ac:dyDescent="0.35">
      <c r="A13" s="1" t="s">
        <v>45</v>
      </c>
      <c r="B13" s="1">
        <v>15</v>
      </c>
      <c r="C13" s="1">
        <v>38</v>
      </c>
      <c r="D13" s="3">
        <v>1660</v>
      </c>
      <c r="E13" s="13">
        <v>1022</v>
      </c>
      <c r="F13" s="11">
        <f t="shared" si="0"/>
        <v>0.61566265060240966</v>
      </c>
    </row>
    <row r="14" spans="1:6" x14ac:dyDescent="0.35">
      <c r="A14" s="1" t="s">
        <v>44</v>
      </c>
      <c r="B14" s="1">
        <v>1</v>
      </c>
      <c r="C14" s="1">
        <v>1</v>
      </c>
      <c r="D14" s="3">
        <v>20</v>
      </c>
      <c r="E14" s="13">
        <v>19</v>
      </c>
      <c r="F14" s="11">
        <f t="shared" si="0"/>
        <v>0.95</v>
      </c>
    </row>
    <row r="15" spans="1:6" x14ac:dyDescent="0.35">
      <c r="A15" s="1" t="s">
        <v>43</v>
      </c>
      <c r="B15" s="1">
        <v>6</v>
      </c>
      <c r="C15" s="1">
        <v>7</v>
      </c>
      <c r="D15" s="3">
        <v>74</v>
      </c>
      <c r="E15" s="13">
        <v>45</v>
      </c>
      <c r="F15" s="11">
        <f t="shared" si="0"/>
        <v>0.60810810810810811</v>
      </c>
    </row>
    <row r="16" spans="1:6" x14ac:dyDescent="0.35">
      <c r="A16" s="1" t="s">
        <v>42</v>
      </c>
      <c r="B16" s="1">
        <v>5</v>
      </c>
      <c r="C16" s="1">
        <v>6</v>
      </c>
      <c r="D16" s="3">
        <v>288</v>
      </c>
      <c r="E16" s="13">
        <v>225</v>
      </c>
      <c r="F16" s="11">
        <f t="shared" si="0"/>
        <v>0.78125</v>
      </c>
    </row>
    <row r="17" spans="1:6" x14ac:dyDescent="0.35">
      <c r="A17" s="1" t="s">
        <v>41</v>
      </c>
      <c r="B17" s="1">
        <v>1</v>
      </c>
      <c r="C17" s="1">
        <v>1</v>
      </c>
      <c r="D17" s="3">
        <v>14</v>
      </c>
      <c r="E17" s="13">
        <v>0</v>
      </c>
      <c r="F17" s="11">
        <f t="shared" si="0"/>
        <v>0</v>
      </c>
    </row>
    <row r="18" spans="1:6" x14ac:dyDescent="0.35">
      <c r="A18" s="1" t="s">
        <v>40</v>
      </c>
      <c r="B18" s="1">
        <v>10</v>
      </c>
      <c r="C18" s="1">
        <v>28</v>
      </c>
      <c r="D18" s="3">
        <v>1900</v>
      </c>
      <c r="E18" s="13">
        <v>83</v>
      </c>
      <c r="F18" s="11">
        <f t="shared" si="0"/>
        <v>4.3684210526315791E-2</v>
      </c>
    </row>
    <row r="19" spans="1:6" x14ac:dyDescent="0.35">
      <c r="A19" s="1" t="s">
        <v>39</v>
      </c>
      <c r="B19" s="1">
        <v>3</v>
      </c>
      <c r="C19" s="1">
        <v>6</v>
      </c>
      <c r="D19" s="3">
        <v>63</v>
      </c>
      <c r="E19" s="13">
        <v>37</v>
      </c>
      <c r="F19" s="11">
        <f t="shared" si="0"/>
        <v>0.58730158730158732</v>
      </c>
    </row>
    <row r="20" spans="1:6" x14ac:dyDescent="0.35">
      <c r="A20" s="1" t="s">
        <v>38</v>
      </c>
      <c r="B20" s="1">
        <v>2</v>
      </c>
      <c r="C20" s="1">
        <v>2</v>
      </c>
      <c r="D20" s="3">
        <v>33</v>
      </c>
      <c r="E20" s="13">
        <v>28</v>
      </c>
      <c r="F20" s="11">
        <f t="shared" si="0"/>
        <v>0.84848484848484851</v>
      </c>
    </row>
    <row r="21" spans="1:6" x14ac:dyDescent="0.35">
      <c r="A21" s="1" t="s">
        <v>37</v>
      </c>
      <c r="B21" s="1">
        <v>1</v>
      </c>
      <c r="C21" s="1">
        <v>1</v>
      </c>
      <c r="D21" s="3">
        <v>16</v>
      </c>
      <c r="E21" s="13">
        <v>3</v>
      </c>
      <c r="F21" s="11">
        <f t="shared" si="0"/>
        <v>0.1875</v>
      </c>
    </row>
    <row r="22" spans="1:6" x14ac:dyDescent="0.35">
      <c r="A22" s="1" t="s">
        <v>36</v>
      </c>
      <c r="B22" s="1">
        <v>99</v>
      </c>
      <c r="C22" s="1">
        <v>340</v>
      </c>
      <c r="D22" s="3">
        <v>19958</v>
      </c>
      <c r="E22" s="13">
        <v>10725</v>
      </c>
      <c r="F22" s="11">
        <f t="shared" si="0"/>
        <v>0.53737849483916222</v>
      </c>
    </row>
    <row r="23" spans="1:6" x14ac:dyDescent="0.35">
      <c r="A23" s="1" t="s">
        <v>35</v>
      </c>
      <c r="B23" s="1">
        <v>4</v>
      </c>
      <c r="C23" s="1">
        <v>7</v>
      </c>
      <c r="D23" s="3">
        <v>366</v>
      </c>
      <c r="E23" s="13">
        <v>292</v>
      </c>
      <c r="F23" s="11">
        <f t="shared" si="0"/>
        <v>0.79781420765027322</v>
      </c>
    </row>
    <row r="24" spans="1:6" x14ac:dyDescent="0.35">
      <c r="A24" s="1" t="s">
        <v>34</v>
      </c>
      <c r="B24" s="1">
        <v>4</v>
      </c>
      <c r="C24" s="1">
        <v>10</v>
      </c>
      <c r="D24" s="3">
        <v>671</v>
      </c>
      <c r="E24" s="13">
        <v>207</v>
      </c>
      <c r="F24" s="11">
        <f t="shared" si="0"/>
        <v>0.30849478390461998</v>
      </c>
    </row>
    <row r="25" spans="1:6" x14ac:dyDescent="0.35">
      <c r="A25" s="1" t="s">
        <v>33</v>
      </c>
      <c r="B25" s="1">
        <v>4</v>
      </c>
      <c r="C25" s="1">
        <v>4</v>
      </c>
      <c r="D25" s="3">
        <v>121</v>
      </c>
      <c r="E25" s="13">
        <v>66</v>
      </c>
      <c r="F25" s="11">
        <f t="shared" si="0"/>
        <v>0.54545454545454541</v>
      </c>
    </row>
    <row r="26" spans="1:6" x14ac:dyDescent="0.35">
      <c r="A26" s="1" t="s">
        <v>32</v>
      </c>
      <c r="B26" s="1">
        <v>8</v>
      </c>
      <c r="C26" s="1">
        <v>13</v>
      </c>
      <c r="D26" s="3">
        <v>603</v>
      </c>
      <c r="E26" s="13">
        <v>466</v>
      </c>
      <c r="F26" s="11">
        <f t="shared" si="0"/>
        <v>0.77280265339966836</v>
      </c>
    </row>
    <row r="27" spans="1:6" x14ac:dyDescent="0.35">
      <c r="A27" s="1" t="s">
        <v>31</v>
      </c>
      <c r="B27" s="1">
        <v>1</v>
      </c>
      <c r="C27" s="1">
        <v>1</v>
      </c>
      <c r="D27" s="3">
        <v>31</v>
      </c>
      <c r="E27" s="13">
        <v>10</v>
      </c>
      <c r="F27" s="11">
        <f t="shared" si="0"/>
        <v>0.32258064516129031</v>
      </c>
    </row>
    <row r="28" spans="1:6" x14ac:dyDescent="0.35">
      <c r="A28" s="1" t="s">
        <v>30</v>
      </c>
      <c r="B28" s="1">
        <v>8</v>
      </c>
      <c r="C28" s="1">
        <v>19</v>
      </c>
      <c r="D28" s="3">
        <v>1456</v>
      </c>
      <c r="E28" s="10">
        <v>231</v>
      </c>
      <c r="F28" s="11">
        <f t="shared" si="0"/>
        <v>0.15865384615384615</v>
      </c>
    </row>
    <row r="29" spans="1:6" x14ac:dyDescent="0.35">
      <c r="A29" s="1" t="s">
        <v>29</v>
      </c>
      <c r="B29" s="1">
        <v>3</v>
      </c>
      <c r="C29" s="1">
        <v>6</v>
      </c>
      <c r="D29" s="3">
        <v>422</v>
      </c>
      <c r="E29" s="10">
        <v>183</v>
      </c>
      <c r="F29" s="11">
        <f t="shared" si="0"/>
        <v>0.43364928909952605</v>
      </c>
    </row>
    <row r="30" spans="1:6" x14ac:dyDescent="0.35">
      <c r="A30" s="1" t="s">
        <v>28</v>
      </c>
      <c r="B30" s="1">
        <v>1</v>
      </c>
      <c r="C30" s="1">
        <v>4</v>
      </c>
      <c r="D30" s="3">
        <v>74</v>
      </c>
      <c r="E30" s="10">
        <v>12</v>
      </c>
      <c r="F30" s="11">
        <f t="shared" si="0"/>
        <v>0.16216216216216217</v>
      </c>
    </row>
    <row r="31" spans="1:6" x14ac:dyDescent="0.35">
      <c r="A31" s="1" t="s">
        <v>27</v>
      </c>
      <c r="B31" s="1">
        <v>24</v>
      </c>
      <c r="C31" s="1">
        <v>86</v>
      </c>
      <c r="D31" s="3">
        <v>8718</v>
      </c>
      <c r="E31" s="13">
        <v>3087</v>
      </c>
      <c r="F31" s="11">
        <f t="shared" si="0"/>
        <v>0.35409497591190642</v>
      </c>
    </row>
    <row r="32" spans="1:6" x14ac:dyDescent="0.35">
      <c r="A32" s="1" t="s">
        <v>26</v>
      </c>
      <c r="B32" s="1">
        <v>7</v>
      </c>
      <c r="C32" s="1">
        <v>20</v>
      </c>
      <c r="D32" s="3">
        <v>1162</v>
      </c>
      <c r="E32" s="10">
        <v>92</v>
      </c>
      <c r="F32" s="11">
        <f t="shared" si="0"/>
        <v>7.9173838209982791E-2</v>
      </c>
    </row>
    <row r="33" spans="1:6" x14ac:dyDescent="0.35">
      <c r="A33" s="1" t="s">
        <v>25</v>
      </c>
      <c r="B33" s="1">
        <v>1</v>
      </c>
      <c r="C33" s="1">
        <v>3</v>
      </c>
      <c r="D33" s="3">
        <v>15</v>
      </c>
      <c r="E33" s="10">
        <v>0</v>
      </c>
      <c r="F33" s="11">
        <f t="shared" si="0"/>
        <v>0</v>
      </c>
    </row>
    <row r="34" spans="1:6" x14ac:dyDescent="0.35">
      <c r="A34" s="1" t="s">
        <v>24</v>
      </c>
      <c r="B34" s="1">
        <v>23</v>
      </c>
      <c r="C34" s="1">
        <v>84</v>
      </c>
      <c r="D34" s="3">
        <v>4692</v>
      </c>
      <c r="E34" s="13">
        <v>2580</v>
      </c>
      <c r="F34" s="11">
        <f t="shared" si="0"/>
        <v>0.54987212276214836</v>
      </c>
    </row>
    <row r="35" spans="1:6" x14ac:dyDescent="0.35">
      <c r="A35" s="1" t="s">
        <v>23</v>
      </c>
      <c r="B35" s="1">
        <v>18</v>
      </c>
      <c r="C35" s="1">
        <v>62</v>
      </c>
      <c r="D35" s="3">
        <v>2469</v>
      </c>
      <c r="E35" s="13">
        <v>1055</v>
      </c>
      <c r="F35" s="11">
        <f t="shared" si="0"/>
        <v>0.42729850141757797</v>
      </c>
    </row>
    <row r="36" spans="1:6" x14ac:dyDescent="0.35">
      <c r="A36" s="1" t="s">
        <v>22</v>
      </c>
      <c r="B36" s="1">
        <v>1</v>
      </c>
      <c r="C36" s="1">
        <v>1</v>
      </c>
      <c r="D36" s="3">
        <v>131</v>
      </c>
      <c r="E36" s="13">
        <v>90</v>
      </c>
      <c r="F36" s="11">
        <f t="shared" si="0"/>
        <v>0.68702290076335881</v>
      </c>
    </row>
    <row r="37" spans="1:6" x14ac:dyDescent="0.35">
      <c r="A37" s="1" t="s">
        <v>21</v>
      </c>
      <c r="B37" s="1">
        <v>31</v>
      </c>
      <c r="C37" s="1">
        <v>71</v>
      </c>
      <c r="D37" s="3">
        <v>4587</v>
      </c>
      <c r="E37" s="13">
        <v>2905</v>
      </c>
      <c r="F37" s="11">
        <f t="shared" si="0"/>
        <v>0.63331153259210815</v>
      </c>
    </row>
    <row r="38" spans="1:6" x14ac:dyDescent="0.35">
      <c r="A38" s="1" t="s">
        <v>20</v>
      </c>
      <c r="B38" s="1">
        <v>36</v>
      </c>
      <c r="C38" s="1">
        <v>94</v>
      </c>
      <c r="D38" s="3">
        <v>5324</v>
      </c>
      <c r="E38" s="13">
        <v>1799</v>
      </c>
      <c r="F38" s="11">
        <f t="shared" si="0"/>
        <v>0.3379038317054846</v>
      </c>
    </row>
    <row r="39" spans="1:6" x14ac:dyDescent="0.35">
      <c r="A39" s="1" t="s">
        <v>19</v>
      </c>
      <c r="B39" s="1">
        <v>4</v>
      </c>
      <c r="C39" s="1">
        <v>17</v>
      </c>
      <c r="D39" s="3">
        <v>697</v>
      </c>
      <c r="E39" s="13">
        <v>446</v>
      </c>
      <c r="F39" s="11">
        <f t="shared" si="0"/>
        <v>0.63988522238163559</v>
      </c>
    </row>
    <row r="40" spans="1:6" x14ac:dyDescent="0.35">
      <c r="A40" s="1" t="s">
        <v>18</v>
      </c>
      <c r="B40" s="1">
        <v>14</v>
      </c>
      <c r="C40" s="1">
        <v>33</v>
      </c>
      <c r="D40" s="3">
        <v>1398</v>
      </c>
      <c r="E40" s="13">
        <v>944</v>
      </c>
      <c r="F40" s="11">
        <f t="shared" si="0"/>
        <v>0.67525035765379116</v>
      </c>
    </row>
    <row r="41" spans="1:6" x14ac:dyDescent="0.35">
      <c r="A41" s="1" t="s">
        <v>17</v>
      </c>
      <c r="B41" s="1">
        <v>6</v>
      </c>
      <c r="C41" s="1">
        <v>9</v>
      </c>
      <c r="D41" s="3">
        <v>340</v>
      </c>
      <c r="E41" s="13">
        <v>122</v>
      </c>
      <c r="F41" s="11">
        <f t="shared" si="0"/>
        <v>0.35882352941176471</v>
      </c>
    </row>
    <row r="42" spans="1:6" x14ac:dyDescent="0.35">
      <c r="A42" s="1" t="s">
        <v>16</v>
      </c>
      <c r="B42" s="1">
        <v>10</v>
      </c>
      <c r="C42" s="1">
        <v>24</v>
      </c>
      <c r="D42" s="3">
        <v>1445</v>
      </c>
      <c r="E42" s="13">
        <v>349</v>
      </c>
      <c r="F42" s="11">
        <f t="shared" si="0"/>
        <v>0.24152249134948098</v>
      </c>
    </row>
    <row r="43" spans="1:6" x14ac:dyDescent="0.35">
      <c r="A43" s="1" t="s">
        <v>15</v>
      </c>
      <c r="B43" s="1">
        <v>4</v>
      </c>
      <c r="C43" s="1">
        <v>6</v>
      </c>
      <c r="D43" s="3">
        <v>286</v>
      </c>
      <c r="E43" s="13">
        <v>182</v>
      </c>
      <c r="F43" s="11">
        <f t="shared" si="0"/>
        <v>0.63636363636363635</v>
      </c>
    </row>
    <row r="44" spans="1:6" x14ac:dyDescent="0.35">
      <c r="A44" s="1" t="s">
        <v>14</v>
      </c>
      <c r="B44" s="1">
        <v>22</v>
      </c>
      <c r="C44" s="1">
        <v>57</v>
      </c>
      <c r="D44" s="3">
        <v>4576</v>
      </c>
      <c r="E44" s="13">
        <v>1269</v>
      </c>
      <c r="F44" s="11">
        <f t="shared" si="0"/>
        <v>0.27731643356643354</v>
      </c>
    </row>
    <row r="45" spans="1:6" x14ac:dyDescent="0.35">
      <c r="A45" s="1" t="s">
        <v>13</v>
      </c>
      <c r="B45" s="1">
        <v>8</v>
      </c>
      <c r="C45" s="1">
        <v>14</v>
      </c>
      <c r="D45" s="3">
        <v>506</v>
      </c>
      <c r="E45" s="13">
        <v>281</v>
      </c>
      <c r="F45" s="11">
        <f t="shared" si="0"/>
        <v>0.55533596837944665</v>
      </c>
    </row>
    <row r="46" spans="1:6" x14ac:dyDescent="0.35">
      <c r="A46" s="1" t="s">
        <v>12</v>
      </c>
      <c r="B46" s="1">
        <v>6</v>
      </c>
      <c r="C46" s="1">
        <v>8</v>
      </c>
      <c r="D46" s="3">
        <v>99</v>
      </c>
      <c r="E46" s="13">
        <v>9</v>
      </c>
      <c r="F46" s="11">
        <f t="shared" si="0"/>
        <v>9.0909090909090912E-2</v>
      </c>
    </row>
    <row r="47" spans="1:6" x14ac:dyDescent="0.35">
      <c r="A47" s="1" t="s">
        <v>11</v>
      </c>
      <c r="B47" s="1">
        <v>1</v>
      </c>
      <c r="C47" s="1">
        <v>1</v>
      </c>
      <c r="D47" s="3">
        <v>2</v>
      </c>
      <c r="E47" s="13">
        <v>1</v>
      </c>
      <c r="F47" s="11">
        <f t="shared" si="0"/>
        <v>0.5</v>
      </c>
    </row>
    <row r="48" spans="1:6" x14ac:dyDescent="0.35">
      <c r="A48" s="1" t="s">
        <v>10</v>
      </c>
      <c r="B48" s="1">
        <v>2</v>
      </c>
      <c r="C48" s="1">
        <v>2</v>
      </c>
      <c r="D48" s="3">
        <v>29</v>
      </c>
      <c r="E48" s="13">
        <v>0</v>
      </c>
      <c r="F48" s="11">
        <f t="shared" si="0"/>
        <v>0</v>
      </c>
    </row>
    <row r="49" spans="1:6" x14ac:dyDescent="0.35">
      <c r="A49" s="1" t="s">
        <v>9</v>
      </c>
      <c r="B49" s="1">
        <v>7</v>
      </c>
      <c r="C49" s="1">
        <v>13</v>
      </c>
      <c r="D49" s="3">
        <v>415</v>
      </c>
      <c r="E49" s="13">
        <v>178</v>
      </c>
      <c r="F49" s="11">
        <f t="shared" si="0"/>
        <v>0.42891566265060244</v>
      </c>
    </row>
    <row r="50" spans="1:6" x14ac:dyDescent="0.35">
      <c r="A50" s="1" t="s">
        <v>8</v>
      </c>
      <c r="B50" s="1">
        <v>11</v>
      </c>
      <c r="C50" s="1">
        <v>16</v>
      </c>
      <c r="D50" s="3">
        <v>783</v>
      </c>
      <c r="E50" s="13">
        <v>319</v>
      </c>
      <c r="F50" s="11">
        <f t="shared" si="0"/>
        <v>0.40740740740740738</v>
      </c>
    </row>
    <row r="51" spans="1:6" x14ac:dyDescent="0.35">
      <c r="A51" s="1" t="s">
        <v>7</v>
      </c>
      <c r="B51" s="1">
        <v>9</v>
      </c>
      <c r="C51" s="1">
        <v>19</v>
      </c>
      <c r="D51" s="3">
        <v>712</v>
      </c>
      <c r="E51" s="13">
        <v>557</v>
      </c>
      <c r="F51" s="11">
        <f t="shared" si="0"/>
        <v>0.78230337078651691</v>
      </c>
    </row>
    <row r="52" spans="1:6" x14ac:dyDescent="0.35">
      <c r="A52" s="1" t="s">
        <v>6</v>
      </c>
      <c r="B52" s="1">
        <v>6</v>
      </c>
      <c r="C52" s="1">
        <v>9</v>
      </c>
      <c r="D52" s="3">
        <v>167</v>
      </c>
      <c r="E52" s="13">
        <v>112</v>
      </c>
      <c r="F52" s="11">
        <f t="shared" si="0"/>
        <v>0.6706586826347305</v>
      </c>
    </row>
    <row r="53" spans="1:6" x14ac:dyDescent="0.35">
      <c r="A53" s="1" t="s">
        <v>5</v>
      </c>
      <c r="B53" s="1">
        <v>2</v>
      </c>
      <c r="C53" s="1">
        <v>2</v>
      </c>
      <c r="D53" s="3">
        <v>94</v>
      </c>
      <c r="E53" s="13">
        <v>94</v>
      </c>
      <c r="F53" s="11">
        <f t="shared" si="0"/>
        <v>1</v>
      </c>
    </row>
    <row r="54" spans="1:6" x14ac:dyDescent="0.35">
      <c r="A54" s="1" t="s">
        <v>4</v>
      </c>
      <c r="B54" s="1">
        <v>10</v>
      </c>
      <c r="C54" s="1">
        <v>23</v>
      </c>
      <c r="D54" s="3">
        <v>1238</v>
      </c>
      <c r="E54" s="13">
        <v>898</v>
      </c>
      <c r="F54" s="11">
        <f t="shared" si="0"/>
        <v>0.72536348949919227</v>
      </c>
    </row>
    <row r="55" spans="1:6" ht="14.25" customHeight="1" x14ac:dyDescent="0.35">
      <c r="A55" s="1" t="s">
        <v>67</v>
      </c>
      <c r="B55" s="1">
        <v>2</v>
      </c>
      <c r="C55" s="1">
        <v>3</v>
      </c>
      <c r="D55" s="3">
        <v>29</v>
      </c>
      <c r="E55" s="13">
        <v>2</v>
      </c>
      <c r="F55" s="11">
        <f t="shared" si="0"/>
        <v>6.8965517241379309E-2</v>
      </c>
    </row>
    <row r="56" spans="1:6" x14ac:dyDescent="0.35">
      <c r="A56" s="1" t="s">
        <v>3</v>
      </c>
      <c r="B56" s="1">
        <v>10</v>
      </c>
      <c r="C56" s="1">
        <v>25</v>
      </c>
      <c r="D56" s="3">
        <v>1445</v>
      </c>
      <c r="E56" s="13">
        <v>531</v>
      </c>
      <c r="F56" s="11">
        <f t="shared" si="0"/>
        <v>0.3674740484429066</v>
      </c>
    </row>
    <row r="57" spans="1:6" x14ac:dyDescent="0.35">
      <c r="A57" s="1" t="s">
        <v>2</v>
      </c>
      <c r="B57" s="1">
        <v>5</v>
      </c>
      <c r="C57" s="1">
        <v>9</v>
      </c>
      <c r="D57" s="3">
        <v>439</v>
      </c>
      <c r="E57" s="13">
        <v>194</v>
      </c>
      <c r="F57" s="11">
        <f t="shared" si="0"/>
        <v>0.44191343963553531</v>
      </c>
    </row>
    <row r="58" spans="1:6" x14ac:dyDescent="0.35">
      <c r="A58" s="1" t="s">
        <v>1</v>
      </c>
      <c r="B58" s="1">
        <v>2</v>
      </c>
      <c r="C58" s="1">
        <v>4</v>
      </c>
      <c r="D58" s="3">
        <v>50</v>
      </c>
      <c r="E58" s="13">
        <v>41</v>
      </c>
      <c r="F58" s="11">
        <f>E58/D58</f>
        <v>0.82</v>
      </c>
    </row>
    <row r="59" spans="1:6" x14ac:dyDescent="0.35">
      <c r="A59" s="4" t="s">
        <v>0</v>
      </c>
      <c r="B59" s="1">
        <f>SUBTOTAL(109,Table1[Participating Districts Total])</f>
        <v>512</v>
      </c>
      <c r="C59" s="3">
        <f>SUBTOTAL(109,Table1[Participating Schools Total])</f>
        <v>1311</v>
      </c>
      <c r="D59" s="3">
        <f>SUBTOTAL(109,Table1[Seal 
Total])</f>
        <v>75039</v>
      </c>
      <c r="E59" s="13">
        <f>SUBTOTAL(109,Table1[Current or Former English Learners Total])</f>
        <v>33638</v>
      </c>
      <c r="F59" s="11">
        <f>E59/D59</f>
        <v>0.44827356441317184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31EE-AF63-4F41-8469-B1C36B3EB4B7}">
  <dimension ref="A1:E517"/>
  <sheetViews>
    <sheetView zoomScaleNormal="100" workbookViewId="0"/>
  </sheetViews>
  <sheetFormatPr defaultRowHeight="14.5" x14ac:dyDescent="0.35"/>
  <cols>
    <col min="1" max="1" width="20.54296875" customWidth="1"/>
    <col min="2" max="2" width="62.54296875" customWidth="1"/>
    <col min="3" max="3" width="15.1796875" customWidth="1"/>
    <col min="4" max="4" width="18.1796875" customWidth="1"/>
    <col min="5" max="5" width="15.1796875" customWidth="1"/>
  </cols>
  <sheetData>
    <row r="1" spans="1:5" ht="23" x14ac:dyDescent="0.5">
      <c r="A1" s="6" t="s">
        <v>580</v>
      </c>
    </row>
    <row r="2" spans="1:5" ht="15.5" x14ac:dyDescent="0.35">
      <c r="A2" s="1" t="s">
        <v>60</v>
      </c>
    </row>
    <row r="3" spans="1:5" ht="15.5" x14ac:dyDescent="0.35">
      <c r="A3" s="17" t="s">
        <v>66</v>
      </c>
    </row>
    <row r="4" spans="1:5" s="8" customFormat="1" ht="45.65" customHeight="1" x14ac:dyDescent="0.35">
      <c r="A4" s="7" t="s">
        <v>61</v>
      </c>
      <c r="B4" s="7" t="s">
        <v>62</v>
      </c>
      <c r="C4" s="7" t="s">
        <v>65</v>
      </c>
      <c r="D4" s="7" t="s">
        <v>63</v>
      </c>
      <c r="E4" s="7" t="s">
        <v>54</v>
      </c>
    </row>
    <row r="5" spans="1:5" ht="15.5" x14ac:dyDescent="0.35">
      <c r="A5" s="1" t="s">
        <v>53</v>
      </c>
      <c r="B5" s="1" t="s">
        <v>68</v>
      </c>
      <c r="C5" s="3">
        <v>91</v>
      </c>
      <c r="D5" s="13">
        <v>46</v>
      </c>
      <c r="E5" s="2">
        <f t="shared" ref="E5:E68" si="0">D5/C5</f>
        <v>0.50549450549450547</v>
      </c>
    </row>
    <row r="6" spans="1:5" ht="15.5" x14ac:dyDescent="0.35">
      <c r="A6" s="1" t="s">
        <v>53</v>
      </c>
      <c r="B6" s="1" t="s">
        <v>69</v>
      </c>
      <c r="C6" s="3">
        <v>136</v>
      </c>
      <c r="D6" s="13">
        <v>23</v>
      </c>
      <c r="E6" s="2">
        <f t="shared" si="0"/>
        <v>0.16911764705882354</v>
      </c>
    </row>
    <row r="7" spans="1:5" ht="15.5" x14ac:dyDescent="0.35">
      <c r="A7" s="1" t="s">
        <v>53</v>
      </c>
      <c r="B7" s="1" t="s">
        <v>70</v>
      </c>
      <c r="C7" s="3">
        <v>21</v>
      </c>
      <c r="D7" s="13">
        <v>19</v>
      </c>
      <c r="E7" s="2">
        <f t="shared" si="0"/>
        <v>0.90476190476190477</v>
      </c>
    </row>
    <row r="8" spans="1:5" ht="15.5" x14ac:dyDescent="0.35">
      <c r="A8" s="1" t="s">
        <v>53</v>
      </c>
      <c r="B8" s="1" t="s">
        <v>71</v>
      </c>
      <c r="C8" s="3">
        <v>20</v>
      </c>
      <c r="D8" s="13">
        <v>15</v>
      </c>
      <c r="E8" s="2">
        <f t="shared" si="0"/>
        <v>0.75</v>
      </c>
    </row>
    <row r="9" spans="1:5" ht="15.5" x14ac:dyDescent="0.35">
      <c r="A9" s="1" t="s">
        <v>53</v>
      </c>
      <c r="B9" s="1" t="s">
        <v>72</v>
      </c>
      <c r="C9" s="3">
        <v>102</v>
      </c>
      <c r="D9" s="13">
        <v>35</v>
      </c>
      <c r="E9" s="2">
        <f t="shared" si="0"/>
        <v>0.34313725490196079</v>
      </c>
    </row>
    <row r="10" spans="1:5" ht="15.5" x14ac:dyDescent="0.35">
      <c r="A10" s="1" t="s">
        <v>53</v>
      </c>
      <c r="B10" s="1" t="s">
        <v>73</v>
      </c>
      <c r="C10" s="3">
        <v>3</v>
      </c>
      <c r="D10" s="13">
        <v>0</v>
      </c>
      <c r="E10" s="2">
        <f t="shared" si="0"/>
        <v>0</v>
      </c>
    </row>
    <row r="11" spans="1:5" ht="15.5" x14ac:dyDescent="0.35">
      <c r="A11" s="1" t="s">
        <v>53</v>
      </c>
      <c r="B11" s="1" t="s">
        <v>74</v>
      </c>
      <c r="C11" s="3">
        <v>136</v>
      </c>
      <c r="D11" s="13">
        <v>51</v>
      </c>
      <c r="E11" s="2">
        <f t="shared" si="0"/>
        <v>0.375</v>
      </c>
    </row>
    <row r="12" spans="1:5" ht="15.5" x14ac:dyDescent="0.35">
      <c r="A12" s="1" t="s">
        <v>53</v>
      </c>
      <c r="B12" s="1" t="s">
        <v>75</v>
      </c>
      <c r="C12" s="3">
        <v>133</v>
      </c>
      <c r="D12" s="13">
        <v>26</v>
      </c>
      <c r="E12" s="2">
        <f t="shared" si="0"/>
        <v>0.19548872180451127</v>
      </c>
    </row>
    <row r="13" spans="1:5" ht="15.5" x14ac:dyDescent="0.35">
      <c r="A13" s="1" t="s">
        <v>53</v>
      </c>
      <c r="B13" s="9" t="s">
        <v>76</v>
      </c>
      <c r="C13" s="3">
        <v>5</v>
      </c>
      <c r="D13" s="13">
        <v>4</v>
      </c>
      <c r="E13" s="2">
        <f t="shared" si="0"/>
        <v>0.8</v>
      </c>
    </row>
    <row r="14" spans="1:5" ht="15.5" x14ac:dyDescent="0.35">
      <c r="A14" s="1" t="s">
        <v>53</v>
      </c>
      <c r="B14" s="9" t="s">
        <v>77</v>
      </c>
      <c r="C14" s="3">
        <v>6</v>
      </c>
      <c r="D14" s="13">
        <v>6</v>
      </c>
      <c r="E14" s="2">
        <f t="shared" si="0"/>
        <v>1</v>
      </c>
    </row>
    <row r="15" spans="1:5" ht="15.5" x14ac:dyDescent="0.35">
      <c r="A15" s="1" t="s">
        <v>53</v>
      </c>
      <c r="B15" s="9" t="s">
        <v>78</v>
      </c>
      <c r="C15" s="3">
        <v>555</v>
      </c>
      <c r="D15" s="13">
        <v>264</v>
      </c>
      <c r="E15" s="2">
        <f t="shared" si="0"/>
        <v>0.4756756756756757</v>
      </c>
    </row>
    <row r="16" spans="1:5" ht="15.5" x14ac:dyDescent="0.35">
      <c r="A16" s="1" t="s">
        <v>53</v>
      </c>
      <c r="B16" s="9" t="s">
        <v>79</v>
      </c>
      <c r="C16" s="3">
        <v>125</v>
      </c>
      <c r="D16" s="13">
        <v>17</v>
      </c>
      <c r="E16" s="2">
        <f t="shared" si="0"/>
        <v>0.13600000000000001</v>
      </c>
    </row>
    <row r="17" spans="1:5" ht="15.5" x14ac:dyDescent="0.35">
      <c r="A17" s="1" t="s">
        <v>53</v>
      </c>
      <c r="B17" s="9" t="s">
        <v>80</v>
      </c>
      <c r="C17" s="3">
        <v>12</v>
      </c>
      <c r="D17" s="13">
        <v>10</v>
      </c>
      <c r="E17" s="2">
        <f t="shared" si="0"/>
        <v>0.83333333333333337</v>
      </c>
    </row>
    <row r="18" spans="1:5" ht="15.5" x14ac:dyDescent="0.35">
      <c r="A18" s="1" t="s">
        <v>53</v>
      </c>
      <c r="B18" s="9" t="s">
        <v>81</v>
      </c>
      <c r="C18" s="3">
        <v>31</v>
      </c>
      <c r="D18" s="13">
        <v>31</v>
      </c>
      <c r="E18" s="2">
        <f t="shared" si="0"/>
        <v>1</v>
      </c>
    </row>
    <row r="19" spans="1:5" ht="15.5" x14ac:dyDescent="0.35">
      <c r="A19" s="1" t="s">
        <v>53</v>
      </c>
      <c r="B19" s="9" t="s">
        <v>82</v>
      </c>
      <c r="C19" s="3">
        <v>41</v>
      </c>
      <c r="D19" s="13">
        <v>5</v>
      </c>
      <c r="E19" s="2">
        <f t="shared" si="0"/>
        <v>0.12195121951219512</v>
      </c>
    </row>
    <row r="20" spans="1:5" ht="15.5" x14ac:dyDescent="0.35">
      <c r="A20" s="1" t="s">
        <v>53</v>
      </c>
      <c r="B20" s="9" t="s">
        <v>83</v>
      </c>
      <c r="C20" s="3">
        <v>9</v>
      </c>
      <c r="D20" s="13">
        <v>9</v>
      </c>
      <c r="E20" s="2">
        <f t="shared" si="0"/>
        <v>1</v>
      </c>
    </row>
    <row r="21" spans="1:5" ht="15.5" x14ac:dyDescent="0.35">
      <c r="A21" s="1" t="s">
        <v>53</v>
      </c>
      <c r="B21" s="9" t="s">
        <v>84</v>
      </c>
      <c r="C21" s="3">
        <v>145</v>
      </c>
      <c r="D21" s="13">
        <v>46</v>
      </c>
      <c r="E21" s="2">
        <f t="shared" si="0"/>
        <v>0.31724137931034485</v>
      </c>
    </row>
    <row r="22" spans="1:5" ht="15.5" x14ac:dyDescent="0.35">
      <c r="A22" s="1" t="s">
        <v>53</v>
      </c>
      <c r="B22" s="9" t="s">
        <v>85</v>
      </c>
      <c r="C22" s="3">
        <v>6</v>
      </c>
      <c r="D22" s="13">
        <v>6</v>
      </c>
      <c r="E22" s="2">
        <f t="shared" si="0"/>
        <v>1</v>
      </c>
    </row>
    <row r="23" spans="1:5" ht="15.5" x14ac:dyDescent="0.35">
      <c r="A23" s="1" t="s">
        <v>53</v>
      </c>
      <c r="B23" s="9" t="s">
        <v>86</v>
      </c>
      <c r="C23" s="3">
        <v>70</v>
      </c>
      <c r="D23" s="13">
        <v>51</v>
      </c>
      <c r="E23" s="2">
        <f t="shared" si="0"/>
        <v>0.72857142857142854</v>
      </c>
    </row>
    <row r="24" spans="1:5" ht="15.5" x14ac:dyDescent="0.35">
      <c r="A24" s="1" t="s">
        <v>53</v>
      </c>
      <c r="B24" s="9" t="s">
        <v>87</v>
      </c>
      <c r="C24" s="3">
        <v>300</v>
      </c>
      <c r="D24" s="13">
        <v>225</v>
      </c>
      <c r="E24" s="2">
        <f t="shared" si="0"/>
        <v>0.75</v>
      </c>
    </row>
    <row r="25" spans="1:5" ht="15.5" x14ac:dyDescent="0.35">
      <c r="A25" s="1" t="s">
        <v>53</v>
      </c>
      <c r="B25" s="9" t="s">
        <v>88</v>
      </c>
      <c r="C25" s="3">
        <v>29</v>
      </c>
      <c r="D25" s="13">
        <v>29</v>
      </c>
      <c r="E25" s="2">
        <f t="shared" si="0"/>
        <v>1</v>
      </c>
    </row>
    <row r="26" spans="1:5" ht="15.5" x14ac:dyDescent="0.35">
      <c r="A26" s="1" t="s">
        <v>53</v>
      </c>
      <c r="B26" s="9" t="s">
        <v>89</v>
      </c>
      <c r="C26" s="3">
        <v>23</v>
      </c>
      <c r="D26" s="13">
        <v>0</v>
      </c>
      <c r="E26" s="2">
        <f t="shared" si="0"/>
        <v>0</v>
      </c>
    </row>
    <row r="27" spans="1:5" ht="15.5" x14ac:dyDescent="0.35">
      <c r="A27" s="1" t="s">
        <v>53</v>
      </c>
      <c r="B27" s="9" t="s">
        <v>90</v>
      </c>
      <c r="C27" s="3">
        <v>368</v>
      </c>
      <c r="D27" s="13">
        <v>1</v>
      </c>
      <c r="E27" s="2">
        <f t="shared" si="0"/>
        <v>2.717391304347826E-3</v>
      </c>
    </row>
    <row r="28" spans="1:5" ht="15.5" x14ac:dyDescent="0.35">
      <c r="A28" s="1" t="s">
        <v>53</v>
      </c>
      <c r="B28" s="9" t="s">
        <v>91</v>
      </c>
      <c r="C28" s="3">
        <v>126</v>
      </c>
      <c r="D28" s="13">
        <v>94</v>
      </c>
      <c r="E28" s="2">
        <f t="shared" si="0"/>
        <v>0.74603174603174605</v>
      </c>
    </row>
    <row r="29" spans="1:5" ht="15.5" x14ac:dyDescent="0.35">
      <c r="A29" s="1" t="s">
        <v>53</v>
      </c>
      <c r="B29" s="9" t="s">
        <v>92</v>
      </c>
      <c r="C29" s="3">
        <v>46</v>
      </c>
      <c r="D29" s="13">
        <v>40</v>
      </c>
      <c r="E29" s="2">
        <f t="shared" si="0"/>
        <v>0.86956521739130432</v>
      </c>
    </row>
    <row r="30" spans="1:5" ht="15.5" x14ac:dyDescent="0.35">
      <c r="A30" s="1" t="s">
        <v>52</v>
      </c>
      <c r="B30" s="9" t="s">
        <v>93</v>
      </c>
      <c r="C30" s="3">
        <v>30</v>
      </c>
      <c r="D30" s="13">
        <v>4</v>
      </c>
      <c r="E30" s="2">
        <f t="shared" si="0"/>
        <v>0.13333333333333333</v>
      </c>
    </row>
    <row r="31" spans="1:5" ht="15.5" x14ac:dyDescent="0.35">
      <c r="A31" s="1" t="s">
        <v>51</v>
      </c>
      <c r="B31" s="9" t="s">
        <v>94</v>
      </c>
      <c r="C31" s="3">
        <v>6</v>
      </c>
      <c r="D31" s="13">
        <v>1</v>
      </c>
      <c r="E31" s="2">
        <f t="shared" si="0"/>
        <v>0.16666666666666666</v>
      </c>
    </row>
    <row r="32" spans="1:5" ht="15.5" x14ac:dyDescent="0.35">
      <c r="A32" s="1" t="s">
        <v>51</v>
      </c>
      <c r="B32" s="1" t="s">
        <v>95</v>
      </c>
      <c r="C32" s="3">
        <v>181</v>
      </c>
      <c r="D32" s="13">
        <v>32</v>
      </c>
      <c r="E32" s="2">
        <f t="shared" si="0"/>
        <v>0.17679558011049723</v>
      </c>
    </row>
    <row r="33" spans="1:5" ht="15.5" x14ac:dyDescent="0.35">
      <c r="A33" s="1" t="s">
        <v>51</v>
      </c>
      <c r="B33" s="1" t="s">
        <v>96</v>
      </c>
      <c r="C33" s="3">
        <v>2</v>
      </c>
      <c r="D33" s="13">
        <v>0</v>
      </c>
      <c r="E33" s="2">
        <f t="shared" si="0"/>
        <v>0</v>
      </c>
    </row>
    <row r="34" spans="1:5" ht="15.5" x14ac:dyDescent="0.35">
      <c r="A34" s="1" t="s">
        <v>51</v>
      </c>
      <c r="B34" s="1" t="s">
        <v>97</v>
      </c>
      <c r="C34" s="3">
        <v>7</v>
      </c>
      <c r="D34" s="13">
        <v>5</v>
      </c>
      <c r="E34" s="2">
        <f t="shared" si="0"/>
        <v>0.7142857142857143</v>
      </c>
    </row>
    <row r="35" spans="1:5" ht="15.5" x14ac:dyDescent="0.35">
      <c r="A35" s="1" t="s">
        <v>51</v>
      </c>
      <c r="B35" s="1" t="s">
        <v>98</v>
      </c>
      <c r="C35" s="3">
        <v>15</v>
      </c>
      <c r="D35" s="13">
        <v>0</v>
      </c>
      <c r="E35" s="2">
        <f t="shared" si="0"/>
        <v>0</v>
      </c>
    </row>
    <row r="36" spans="1:5" ht="15.5" x14ac:dyDescent="0.35">
      <c r="A36" s="1" t="s">
        <v>51</v>
      </c>
      <c r="B36" s="1" t="s">
        <v>99</v>
      </c>
      <c r="C36" s="3">
        <v>8</v>
      </c>
      <c r="D36" s="13">
        <v>8</v>
      </c>
      <c r="E36" s="2">
        <f t="shared" si="0"/>
        <v>1</v>
      </c>
    </row>
    <row r="37" spans="1:5" ht="15.5" x14ac:dyDescent="0.35">
      <c r="A37" s="1" t="s">
        <v>50</v>
      </c>
      <c r="B37" s="1" t="s">
        <v>100</v>
      </c>
      <c r="C37" s="3">
        <v>14</v>
      </c>
      <c r="D37" s="13">
        <v>7</v>
      </c>
      <c r="E37" s="2">
        <f t="shared" si="0"/>
        <v>0.5</v>
      </c>
    </row>
    <row r="38" spans="1:5" ht="15.5" x14ac:dyDescent="0.35">
      <c r="A38" s="1" t="s">
        <v>49</v>
      </c>
      <c r="B38" s="9" t="s">
        <v>101</v>
      </c>
      <c r="C38" s="3">
        <v>12</v>
      </c>
      <c r="D38" s="13">
        <v>0</v>
      </c>
      <c r="E38" s="2">
        <f t="shared" si="0"/>
        <v>0</v>
      </c>
    </row>
    <row r="39" spans="1:5" ht="15.5" x14ac:dyDescent="0.35">
      <c r="A39" s="1" t="s">
        <v>49</v>
      </c>
      <c r="B39" s="9" t="s">
        <v>102</v>
      </c>
      <c r="C39" s="3">
        <v>17</v>
      </c>
      <c r="D39" s="13">
        <v>6</v>
      </c>
      <c r="E39" s="2">
        <f t="shared" si="0"/>
        <v>0.35294117647058826</v>
      </c>
    </row>
    <row r="40" spans="1:5" ht="15.5" x14ac:dyDescent="0.35">
      <c r="A40" s="1" t="s">
        <v>49</v>
      </c>
      <c r="B40" s="9" t="s">
        <v>103</v>
      </c>
      <c r="C40" s="3">
        <v>23</v>
      </c>
      <c r="D40" s="13">
        <v>16</v>
      </c>
      <c r="E40" s="2">
        <f t="shared" si="0"/>
        <v>0.69565217391304346</v>
      </c>
    </row>
    <row r="41" spans="1:5" ht="15.5" x14ac:dyDescent="0.35">
      <c r="A41" s="1" t="s">
        <v>48</v>
      </c>
      <c r="B41" s="1" t="s">
        <v>104</v>
      </c>
      <c r="C41" s="3">
        <v>527</v>
      </c>
      <c r="D41" s="13">
        <v>52</v>
      </c>
      <c r="E41" s="2">
        <f t="shared" si="0"/>
        <v>9.8671726755218223E-2</v>
      </c>
    </row>
    <row r="42" spans="1:5" ht="15.5" x14ac:dyDescent="0.35">
      <c r="A42" s="1" t="s">
        <v>48</v>
      </c>
      <c r="B42" s="1" t="s">
        <v>105</v>
      </c>
      <c r="C42" s="3">
        <v>75</v>
      </c>
      <c r="D42" s="13">
        <v>7</v>
      </c>
      <c r="E42" s="2">
        <f t="shared" si="0"/>
        <v>9.3333333333333338E-2</v>
      </c>
    </row>
    <row r="43" spans="1:5" ht="15.5" x14ac:dyDescent="0.35">
      <c r="A43" s="1" t="s">
        <v>48</v>
      </c>
      <c r="B43" s="1" t="s">
        <v>106</v>
      </c>
      <c r="C43" s="3">
        <v>33</v>
      </c>
      <c r="D43" s="13">
        <v>1</v>
      </c>
      <c r="E43" s="2">
        <f t="shared" si="0"/>
        <v>3.0303030303030304E-2</v>
      </c>
    </row>
    <row r="44" spans="1:5" ht="15.5" x14ac:dyDescent="0.35">
      <c r="A44" s="1" t="s">
        <v>48</v>
      </c>
      <c r="B44" s="1" t="s">
        <v>107</v>
      </c>
      <c r="C44" s="3">
        <v>64</v>
      </c>
      <c r="D44" s="13">
        <v>64</v>
      </c>
      <c r="E44" s="2">
        <f t="shared" si="0"/>
        <v>1</v>
      </c>
    </row>
    <row r="45" spans="1:5" ht="15.5" x14ac:dyDescent="0.35">
      <c r="A45" s="1" t="s">
        <v>48</v>
      </c>
      <c r="B45" s="1" t="s">
        <v>108</v>
      </c>
      <c r="C45" s="3">
        <v>1</v>
      </c>
      <c r="D45" s="13">
        <v>0</v>
      </c>
      <c r="E45" s="2">
        <f t="shared" si="0"/>
        <v>0</v>
      </c>
    </row>
    <row r="46" spans="1:5" ht="15.5" x14ac:dyDescent="0.35">
      <c r="A46" s="1" t="s">
        <v>48</v>
      </c>
      <c r="B46" s="1" t="s">
        <v>109</v>
      </c>
      <c r="C46" s="3">
        <v>16</v>
      </c>
      <c r="D46" s="13">
        <v>8</v>
      </c>
      <c r="E46" s="2">
        <f t="shared" si="0"/>
        <v>0.5</v>
      </c>
    </row>
    <row r="47" spans="1:5" ht="15.5" x14ac:dyDescent="0.35">
      <c r="A47" s="1" t="s">
        <v>48</v>
      </c>
      <c r="B47" s="1" t="s">
        <v>110</v>
      </c>
      <c r="C47" s="3">
        <v>315</v>
      </c>
      <c r="D47" s="13">
        <v>100</v>
      </c>
      <c r="E47" s="2">
        <f t="shared" si="0"/>
        <v>0.31746031746031744</v>
      </c>
    </row>
    <row r="48" spans="1:5" ht="15.5" x14ac:dyDescent="0.35">
      <c r="A48" s="1" t="s">
        <v>48</v>
      </c>
      <c r="B48" s="1" t="s">
        <v>111</v>
      </c>
      <c r="C48" s="3">
        <v>21</v>
      </c>
      <c r="D48" s="13">
        <v>8</v>
      </c>
      <c r="E48" s="2">
        <f t="shared" si="0"/>
        <v>0.38095238095238093</v>
      </c>
    </row>
    <row r="49" spans="1:5" ht="15.5" x14ac:dyDescent="0.35">
      <c r="A49" s="1" t="s">
        <v>48</v>
      </c>
      <c r="B49" s="1" t="s">
        <v>112</v>
      </c>
      <c r="C49" s="3">
        <v>362</v>
      </c>
      <c r="D49" s="13">
        <v>80</v>
      </c>
      <c r="E49" s="2">
        <f t="shared" si="0"/>
        <v>0.22099447513812154</v>
      </c>
    </row>
    <row r="50" spans="1:5" ht="15.5" x14ac:dyDescent="0.35">
      <c r="A50" s="1" t="s">
        <v>48</v>
      </c>
      <c r="B50" s="1" t="s">
        <v>113</v>
      </c>
      <c r="C50" s="3">
        <v>218</v>
      </c>
      <c r="D50" s="13">
        <v>166</v>
      </c>
      <c r="E50" s="2">
        <f t="shared" si="0"/>
        <v>0.76146788990825687</v>
      </c>
    </row>
    <row r="51" spans="1:5" ht="15.5" x14ac:dyDescent="0.35">
      <c r="A51" s="1" t="s">
        <v>48</v>
      </c>
      <c r="B51" s="1" t="s">
        <v>114</v>
      </c>
      <c r="C51" s="3">
        <v>646</v>
      </c>
      <c r="D51" s="13">
        <v>128</v>
      </c>
      <c r="E51" s="2">
        <f t="shared" si="0"/>
        <v>0.19814241486068113</v>
      </c>
    </row>
    <row r="52" spans="1:5" ht="15.5" x14ac:dyDescent="0.35">
      <c r="A52" s="1" t="s">
        <v>48</v>
      </c>
      <c r="B52" s="1" t="s">
        <v>115</v>
      </c>
      <c r="C52" s="3">
        <v>12</v>
      </c>
      <c r="D52" s="13">
        <v>9</v>
      </c>
      <c r="E52" s="2">
        <f t="shared" si="0"/>
        <v>0.75</v>
      </c>
    </row>
    <row r="53" spans="1:5" ht="15.5" x14ac:dyDescent="0.35">
      <c r="A53" s="1" t="s">
        <v>48</v>
      </c>
      <c r="B53" s="1" t="s">
        <v>116</v>
      </c>
      <c r="C53" s="3">
        <v>2</v>
      </c>
      <c r="D53" s="13">
        <v>2</v>
      </c>
      <c r="E53" s="2">
        <f t="shared" si="0"/>
        <v>1</v>
      </c>
    </row>
    <row r="54" spans="1:5" ht="15.5" x14ac:dyDescent="0.35">
      <c r="A54" s="1" t="s">
        <v>48</v>
      </c>
      <c r="B54" s="1" t="s">
        <v>117</v>
      </c>
      <c r="C54" s="3">
        <v>1</v>
      </c>
      <c r="D54" s="13">
        <v>0</v>
      </c>
      <c r="E54" s="2">
        <f t="shared" si="0"/>
        <v>0</v>
      </c>
    </row>
    <row r="55" spans="1:5" ht="15.5" x14ac:dyDescent="0.35">
      <c r="A55" s="1" t="s">
        <v>47</v>
      </c>
      <c r="B55" s="1" t="s">
        <v>118</v>
      </c>
      <c r="C55" s="3">
        <v>25</v>
      </c>
      <c r="D55" s="13">
        <v>22</v>
      </c>
      <c r="E55" s="2">
        <f t="shared" si="0"/>
        <v>0.88</v>
      </c>
    </row>
    <row r="56" spans="1:5" ht="15.5" x14ac:dyDescent="0.35">
      <c r="A56" s="1" t="s">
        <v>46</v>
      </c>
      <c r="B56" s="1" t="s">
        <v>119</v>
      </c>
      <c r="C56" s="3">
        <v>6</v>
      </c>
      <c r="D56" s="13">
        <v>0</v>
      </c>
      <c r="E56" s="2">
        <f t="shared" si="0"/>
        <v>0</v>
      </c>
    </row>
    <row r="57" spans="1:5" ht="15.5" x14ac:dyDescent="0.35">
      <c r="A57" s="1" t="s">
        <v>46</v>
      </c>
      <c r="B57" s="1" t="s">
        <v>120</v>
      </c>
      <c r="C57" s="3">
        <v>185</v>
      </c>
      <c r="D57" s="13">
        <v>42</v>
      </c>
      <c r="E57" s="2">
        <f t="shared" si="0"/>
        <v>0.22702702702702704</v>
      </c>
    </row>
    <row r="58" spans="1:5" ht="15.5" x14ac:dyDescent="0.35">
      <c r="A58" s="1" t="s">
        <v>46</v>
      </c>
      <c r="B58" s="1" t="s">
        <v>121</v>
      </c>
      <c r="C58" s="3">
        <v>58</v>
      </c>
      <c r="D58" s="13">
        <v>26</v>
      </c>
      <c r="E58" s="2">
        <f t="shared" si="0"/>
        <v>0.44827586206896552</v>
      </c>
    </row>
    <row r="59" spans="1:5" ht="15.5" x14ac:dyDescent="0.35">
      <c r="A59" s="1" t="s">
        <v>45</v>
      </c>
      <c r="B59" s="1" t="s">
        <v>122</v>
      </c>
      <c r="C59" s="3">
        <v>188</v>
      </c>
      <c r="D59" s="13">
        <v>79</v>
      </c>
      <c r="E59" s="2">
        <f t="shared" si="0"/>
        <v>0.42021276595744683</v>
      </c>
    </row>
    <row r="60" spans="1:5" ht="15.5" x14ac:dyDescent="0.35">
      <c r="A60" s="1" t="s">
        <v>45</v>
      </c>
      <c r="B60" s="1" t="s">
        <v>123</v>
      </c>
      <c r="C60" s="3">
        <v>319</v>
      </c>
      <c r="D60" s="13">
        <v>104</v>
      </c>
      <c r="E60" s="2">
        <f t="shared" si="0"/>
        <v>0.32601880877742945</v>
      </c>
    </row>
    <row r="61" spans="1:5" ht="15.5" x14ac:dyDescent="0.35">
      <c r="A61" s="1" t="s">
        <v>45</v>
      </c>
      <c r="B61" s="1" t="s">
        <v>124</v>
      </c>
      <c r="C61" s="3">
        <v>67</v>
      </c>
      <c r="D61" s="13">
        <v>59</v>
      </c>
      <c r="E61" s="2">
        <f t="shared" si="0"/>
        <v>0.88059701492537312</v>
      </c>
    </row>
    <row r="62" spans="1:5" ht="15.5" x14ac:dyDescent="0.35">
      <c r="A62" s="1" t="s">
        <v>45</v>
      </c>
      <c r="B62" s="1" t="s">
        <v>125</v>
      </c>
      <c r="C62" s="3">
        <v>5</v>
      </c>
      <c r="D62" s="13">
        <v>5</v>
      </c>
      <c r="E62" s="2">
        <f t="shared" si="0"/>
        <v>1</v>
      </c>
    </row>
    <row r="63" spans="1:5" ht="15.5" x14ac:dyDescent="0.35">
      <c r="A63" s="1" t="s">
        <v>45</v>
      </c>
      <c r="B63" s="1" t="s">
        <v>126</v>
      </c>
      <c r="C63" s="3">
        <v>26</v>
      </c>
      <c r="D63" s="13">
        <v>2</v>
      </c>
      <c r="E63" s="2">
        <f t="shared" si="0"/>
        <v>7.6923076923076927E-2</v>
      </c>
    </row>
    <row r="64" spans="1:5" ht="15.5" x14ac:dyDescent="0.35">
      <c r="A64" s="1" t="s">
        <v>45</v>
      </c>
      <c r="B64" s="1" t="s">
        <v>127</v>
      </c>
      <c r="C64" s="3">
        <v>744</v>
      </c>
      <c r="D64" s="13">
        <v>574</v>
      </c>
      <c r="E64" s="2">
        <f t="shared" si="0"/>
        <v>0.771505376344086</v>
      </c>
    </row>
    <row r="65" spans="1:5" ht="15.5" x14ac:dyDescent="0.35">
      <c r="A65" s="1" t="s">
        <v>45</v>
      </c>
      <c r="B65" s="1" t="s">
        <v>128</v>
      </c>
      <c r="C65" s="3">
        <v>9</v>
      </c>
      <c r="D65" s="13">
        <v>9</v>
      </c>
      <c r="E65" s="2">
        <f t="shared" si="0"/>
        <v>1</v>
      </c>
    </row>
    <row r="66" spans="1:5" ht="15.5" x14ac:dyDescent="0.35">
      <c r="A66" s="1" t="s">
        <v>45</v>
      </c>
      <c r="B66" s="1" t="s">
        <v>129</v>
      </c>
      <c r="C66" s="3">
        <v>65</v>
      </c>
      <c r="D66" s="13">
        <v>55</v>
      </c>
      <c r="E66" s="2">
        <f t="shared" si="0"/>
        <v>0.84615384615384615</v>
      </c>
    </row>
    <row r="67" spans="1:5" ht="15.5" x14ac:dyDescent="0.35">
      <c r="A67" s="1" t="s">
        <v>45</v>
      </c>
      <c r="B67" s="1" t="s">
        <v>130</v>
      </c>
      <c r="C67" s="3">
        <v>44</v>
      </c>
      <c r="D67" s="13">
        <v>42</v>
      </c>
      <c r="E67" s="2">
        <f t="shared" si="0"/>
        <v>0.95454545454545459</v>
      </c>
    </row>
    <row r="68" spans="1:5" ht="15.5" x14ac:dyDescent="0.35">
      <c r="A68" s="1" t="s">
        <v>45</v>
      </c>
      <c r="B68" s="1" t="s">
        <v>131</v>
      </c>
      <c r="C68" s="3">
        <v>42</v>
      </c>
      <c r="D68" s="13">
        <v>25</v>
      </c>
      <c r="E68" s="2">
        <f t="shared" si="0"/>
        <v>0.59523809523809523</v>
      </c>
    </row>
    <row r="69" spans="1:5" ht="15.5" x14ac:dyDescent="0.35">
      <c r="A69" s="1" t="s">
        <v>45</v>
      </c>
      <c r="B69" s="1" t="s">
        <v>132</v>
      </c>
      <c r="C69" s="3">
        <v>25</v>
      </c>
      <c r="D69" s="13">
        <v>25</v>
      </c>
      <c r="E69" s="2">
        <f t="shared" ref="E69:E132" si="1">D69/C69</f>
        <v>1</v>
      </c>
    </row>
    <row r="70" spans="1:5" ht="15.5" x14ac:dyDescent="0.35">
      <c r="A70" s="1" t="s">
        <v>45</v>
      </c>
      <c r="B70" s="1" t="s">
        <v>133</v>
      </c>
      <c r="C70" s="3">
        <v>83</v>
      </c>
      <c r="D70" s="13">
        <v>8</v>
      </c>
      <c r="E70" s="2">
        <f t="shared" si="1"/>
        <v>9.6385542168674704E-2</v>
      </c>
    </row>
    <row r="71" spans="1:5" ht="15.5" x14ac:dyDescent="0.35">
      <c r="A71" s="1" t="s">
        <v>45</v>
      </c>
      <c r="B71" s="1" t="s">
        <v>134</v>
      </c>
      <c r="C71" s="3">
        <v>27</v>
      </c>
      <c r="D71" s="13">
        <v>23</v>
      </c>
      <c r="E71" s="2">
        <f t="shared" si="1"/>
        <v>0.85185185185185186</v>
      </c>
    </row>
    <row r="72" spans="1:5" ht="15.5" x14ac:dyDescent="0.35">
      <c r="A72" s="1" t="s">
        <v>45</v>
      </c>
      <c r="B72" s="1" t="s">
        <v>135</v>
      </c>
      <c r="C72" s="3">
        <v>14</v>
      </c>
      <c r="D72" s="13">
        <v>12</v>
      </c>
      <c r="E72" s="2">
        <f t="shared" si="1"/>
        <v>0.8571428571428571</v>
      </c>
    </row>
    <row r="73" spans="1:5" ht="15.5" x14ac:dyDescent="0.35">
      <c r="A73" s="1" t="s">
        <v>45</v>
      </c>
      <c r="B73" s="1" t="s">
        <v>136</v>
      </c>
      <c r="C73" s="3">
        <v>2</v>
      </c>
      <c r="D73" s="13">
        <v>0</v>
      </c>
      <c r="E73" s="2">
        <f t="shared" si="1"/>
        <v>0</v>
      </c>
    </row>
    <row r="74" spans="1:5" ht="15.5" x14ac:dyDescent="0.35">
      <c r="A74" s="1" t="s">
        <v>44</v>
      </c>
      <c r="B74" s="1" t="s">
        <v>137</v>
      </c>
      <c r="C74" s="3">
        <v>20</v>
      </c>
      <c r="D74" s="13">
        <v>19</v>
      </c>
      <c r="E74" s="2">
        <f t="shared" si="1"/>
        <v>0.95</v>
      </c>
    </row>
    <row r="75" spans="1:5" ht="15.5" x14ac:dyDescent="0.35">
      <c r="A75" s="1" t="s">
        <v>43</v>
      </c>
      <c r="B75" s="1" t="s">
        <v>138</v>
      </c>
      <c r="C75" s="3">
        <v>20</v>
      </c>
      <c r="D75" s="13">
        <v>14</v>
      </c>
      <c r="E75" s="2">
        <f t="shared" si="1"/>
        <v>0.7</v>
      </c>
    </row>
    <row r="76" spans="1:5" ht="15.5" x14ac:dyDescent="0.35">
      <c r="A76" s="1" t="s">
        <v>43</v>
      </c>
      <c r="B76" s="1" t="s">
        <v>139</v>
      </c>
      <c r="C76" s="3">
        <v>3</v>
      </c>
      <c r="D76" s="13">
        <v>2</v>
      </c>
      <c r="E76" s="2">
        <f t="shared" si="1"/>
        <v>0.66666666666666663</v>
      </c>
    </row>
    <row r="77" spans="1:5" ht="15.5" x14ac:dyDescent="0.35">
      <c r="A77" s="1" t="s">
        <v>43</v>
      </c>
      <c r="B77" s="1" t="s">
        <v>140</v>
      </c>
      <c r="C77" s="3">
        <v>29</v>
      </c>
      <c r="D77" s="13">
        <v>25</v>
      </c>
      <c r="E77" s="2">
        <f t="shared" si="1"/>
        <v>0.86206896551724133</v>
      </c>
    </row>
    <row r="78" spans="1:5" ht="15.5" x14ac:dyDescent="0.35">
      <c r="A78" s="1" t="s">
        <v>43</v>
      </c>
      <c r="B78" s="1" t="s">
        <v>141</v>
      </c>
      <c r="C78" s="3">
        <v>10</v>
      </c>
      <c r="D78" s="13">
        <v>0</v>
      </c>
      <c r="E78" s="2">
        <f t="shared" si="1"/>
        <v>0</v>
      </c>
    </row>
    <row r="79" spans="1:5" ht="15.5" x14ac:dyDescent="0.35">
      <c r="A79" s="1" t="s">
        <v>43</v>
      </c>
      <c r="B79" s="1" t="s">
        <v>142</v>
      </c>
      <c r="C79" s="3">
        <v>8</v>
      </c>
      <c r="D79" s="13">
        <v>0</v>
      </c>
      <c r="E79" s="2">
        <f t="shared" si="1"/>
        <v>0</v>
      </c>
    </row>
    <row r="80" spans="1:5" ht="15.5" x14ac:dyDescent="0.35">
      <c r="A80" s="1" t="s">
        <v>43</v>
      </c>
      <c r="B80" s="1" t="s">
        <v>143</v>
      </c>
      <c r="C80" s="3">
        <v>4</v>
      </c>
      <c r="D80" s="13">
        <v>4</v>
      </c>
      <c r="E80" s="2">
        <f t="shared" si="1"/>
        <v>1</v>
      </c>
    </row>
    <row r="81" spans="1:5" ht="15.5" x14ac:dyDescent="0.35">
      <c r="A81" s="1" t="s">
        <v>42</v>
      </c>
      <c r="B81" s="1" t="s">
        <v>144</v>
      </c>
      <c r="C81" s="3">
        <v>17</v>
      </c>
      <c r="D81" s="13">
        <v>15</v>
      </c>
      <c r="E81" s="2">
        <f t="shared" si="1"/>
        <v>0.88235294117647056</v>
      </c>
    </row>
    <row r="82" spans="1:5" ht="15.5" x14ac:dyDescent="0.35">
      <c r="A82" s="1" t="s">
        <v>42</v>
      </c>
      <c r="B82" s="1" t="s">
        <v>145</v>
      </c>
      <c r="C82" s="3">
        <v>119</v>
      </c>
      <c r="D82" s="13">
        <v>109</v>
      </c>
      <c r="E82" s="2">
        <f t="shared" si="1"/>
        <v>0.91596638655462181</v>
      </c>
    </row>
    <row r="83" spans="1:5" ht="15.5" x14ac:dyDescent="0.35">
      <c r="A83" s="1" t="s">
        <v>42</v>
      </c>
      <c r="B83" s="1" t="s">
        <v>146</v>
      </c>
      <c r="C83" s="3">
        <v>120</v>
      </c>
      <c r="D83" s="13">
        <v>96</v>
      </c>
      <c r="E83" s="2">
        <f t="shared" si="1"/>
        <v>0.8</v>
      </c>
    </row>
    <row r="84" spans="1:5" ht="15.5" x14ac:dyDescent="0.35">
      <c r="A84" s="1" t="s">
        <v>42</v>
      </c>
      <c r="B84" s="1" t="s">
        <v>147</v>
      </c>
      <c r="C84" s="3">
        <v>28</v>
      </c>
      <c r="D84" s="13">
        <v>1</v>
      </c>
      <c r="E84" s="2">
        <f t="shared" si="1"/>
        <v>3.5714285714285712E-2</v>
      </c>
    </row>
    <row r="85" spans="1:5" ht="15.5" x14ac:dyDescent="0.35">
      <c r="A85" s="1" t="s">
        <v>42</v>
      </c>
      <c r="B85" s="1" t="s">
        <v>148</v>
      </c>
      <c r="C85" s="3">
        <v>4</v>
      </c>
      <c r="D85" s="13">
        <v>4</v>
      </c>
      <c r="E85" s="2">
        <f t="shared" si="1"/>
        <v>1</v>
      </c>
    </row>
    <row r="86" spans="1:5" s="12" customFormat="1" ht="15.5" x14ac:dyDescent="0.35">
      <c r="A86" s="1" t="s">
        <v>41</v>
      </c>
      <c r="B86" s="10" t="s">
        <v>149</v>
      </c>
      <c r="C86" s="13">
        <v>14</v>
      </c>
      <c r="D86" s="13">
        <v>0</v>
      </c>
      <c r="E86" s="2">
        <f t="shared" si="1"/>
        <v>0</v>
      </c>
    </row>
    <row r="87" spans="1:5" ht="15.5" x14ac:dyDescent="0.35">
      <c r="A87" s="1" t="s">
        <v>40</v>
      </c>
      <c r="B87" s="1" t="s">
        <v>150</v>
      </c>
      <c r="C87" s="3">
        <v>1749</v>
      </c>
      <c r="D87" s="3">
        <v>21</v>
      </c>
      <c r="E87" s="2">
        <f t="shared" si="1"/>
        <v>1.2006861063464836E-2</v>
      </c>
    </row>
    <row r="88" spans="1:5" ht="15.5" x14ac:dyDescent="0.35">
      <c r="A88" s="1" t="s">
        <v>40</v>
      </c>
      <c r="B88" s="1" t="s">
        <v>151</v>
      </c>
      <c r="C88" s="3">
        <v>5</v>
      </c>
      <c r="D88" s="3">
        <v>0</v>
      </c>
      <c r="E88" s="2">
        <f t="shared" si="1"/>
        <v>0</v>
      </c>
    </row>
    <row r="89" spans="1:5" ht="15.5" x14ac:dyDescent="0.35">
      <c r="A89" s="1" t="s">
        <v>40</v>
      </c>
      <c r="B89" s="1" t="s">
        <v>152</v>
      </c>
      <c r="C89" s="3">
        <v>37</v>
      </c>
      <c r="D89" s="3">
        <v>26</v>
      </c>
      <c r="E89" s="2">
        <f t="shared" si="1"/>
        <v>0.70270270270270274</v>
      </c>
    </row>
    <row r="90" spans="1:5" ht="15.5" x14ac:dyDescent="0.35">
      <c r="A90" s="1" t="s">
        <v>40</v>
      </c>
      <c r="B90" s="1" t="s">
        <v>153</v>
      </c>
      <c r="C90" s="3">
        <v>2</v>
      </c>
      <c r="D90" s="3">
        <v>0</v>
      </c>
      <c r="E90" s="2">
        <f t="shared" si="1"/>
        <v>0</v>
      </c>
    </row>
    <row r="91" spans="1:5" ht="15.5" x14ac:dyDescent="0.35">
      <c r="A91" s="1" t="s">
        <v>40</v>
      </c>
      <c r="B91" s="1" t="s">
        <v>154</v>
      </c>
      <c r="C91" s="3">
        <v>11</v>
      </c>
      <c r="D91" s="3">
        <v>11</v>
      </c>
      <c r="E91" s="2">
        <f t="shared" si="1"/>
        <v>1</v>
      </c>
    </row>
    <row r="92" spans="1:5" ht="15.5" x14ac:dyDescent="0.35">
      <c r="A92" s="1" t="s">
        <v>40</v>
      </c>
      <c r="B92" s="1" t="s">
        <v>155</v>
      </c>
      <c r="C92" s="3">
        <v>1</v>
      </c>
      <c r="D92" s="3">
        <v>0</v>
      </c>
      <c r="E92" s="2">
        <f t="shared" si="1"/>
        <v>0</v>
      </c>
    </row>
    <row r="93" spans="1:5" ht="15.5" x14ac:dyDescent="0.35">
      <c r="A93" s="1" t="s">
        <v>40</v>
      </c>
      <c r="B93" s="1" t="s">
        <v>156</v>
      </c>
      <c r="C93" s="3">
        <v>4</v>
      </c>
      <c r="D93" s="3">
        <v>0</v>
      </c>
      <c r="E93" s="2">
        <f t="shared" si="1"/>
        <v>0</v>
      </c>
    </row>
    <row r="94" spans="1:5" ht="15.5" x14ac:dyDescent="0.35">
      <c r="A94" s="1" t="s">
        <v>40</v>
      </c>
      <c r="B94" s="1" t="s">
        <v>157</v>
      </c>
      <c r="C94" s="3">
        <v>29</v>
      </c>
      <c r="D94" s="3">
        <v>25</v>
      </c>
      <c r="E94" s="2">
        <f t="shared" si="1"/>
        <v>0.86206896551724133</v>
      </c>
    </row>
    <row r="95" spans="1:5" ht="15.5" x14ac:dyDescent="0.35">
      <c r="A95" s="1" t="s">
        <v>40</v>
      </c>
      <c r="B95" s="1" t="s">
        <v>158</v>
      </c>
      <c r="C95" s="3">
        <v>40</v>
      </c>
      <c r="D95" s="3">
        <v>0</v>
      </c>
      <c r="E95" s="2">
        <f t="shared" si="1"/>
        <v>0</v>
      </c>
    </row>
    <row r="96" spans="1:5" ht="15.5" x14ac:dyDescent="0.35">
      <c r="A96" s="1" t="s">
        <v>40</v>
      </c>
      <c r="B96" s="1" t="s">
        <v>159</v>
      </c>
      <c r="C96" s="3">
        <v>22</v>
      </c>
      <c r="D96" s="3">
        <v>0</v>
      </c>
      <c r="E96" s="2">
        <f t="shared" si="1"/>
        <v>0</v>
      </c>
    </row>
    <row r="97" spans="1:5" ht="15.5" x14ac:dyDescent="0.35">
      <c r="A97" s="1" t="s">
        <v>39</v>
      </c>
      <c r="B97" s="1" t="s">
        <v>160</v>
      </c>
      <c r="C97" s="3">
        <v>30</v>
      </c>
      <c r="D97" s="3">
        <v>15</v>
      </c>
      <c r="E97" s="2">
        <f t="shared" si="1"/>
        <v>0.5</v>
      </c>
    </row>
    <row r="98" spans="1:5" ht="15.5" x14ac:dyDescent="0.35">
      <c r="A98" s="1" t="s">
        <v>39</v>
      </c>
      <c r="B98" s="1" t="s">
        <v>161</v>
      </c>
      <c r="C98" s="3">
        <v>9</v>
      </c>
      <c r="D98" s="3">
        <v>9</v>
      </c>
      <c r="E98" s="2">
        <f t="shared" si="1"/>
        <v>1</v>
      </c>
    </row>
    <row r="99" spans="1:5" ht="15.5" x14ac:dyDescent="0.35">
      <c r="A99" s="1" t="s">
        <v>39</v>
      </c>
      <c r="B99" s="1" t="s">
        <v>162</v>
      </c>
      <c r="C99" s="3">
        <v>24</v>
      </c>
      <c r="D99" s="3">
        <v>13</v>
      </c>
      <c r="E99" s="2">
        <f t="shared" si="1"/>
        <v>0.54166666666666663</v>
      </c>
    </row>
    <row r="100" spans="1:5" ht="15.5" x14ac:dyDescent="0.35">
      <c r="A100" s="1" t="s">
        <v>38</v>
      </c>
      <c r="B100" s="1" t="s">
        <v>163</v>
      </c>
      <c r="C100" s="3">
        <v>1</v>
      </c>
      <c r="D100" s="3">
        <v>1</v>
      </c>
      <c r="E100" s="2">
        <f t="shared" si="1"/>
        <v>1</v>
      </c>
    </row>
    <row r="101" spans="1:5" ht="15.5" x14ac:dyDescent="0.35">
      <c r="A101" s="1" t="s">
        <v>38</v>
      </c>
      <c r="B101" s="1" t="s">
        <v>164</v>
      </c>
      <c r="C101" s="3">
        <v>32</v>
      </c>
      <c r="D101" s="3">
        <v>27</v>
      </c>
      <c r="E101" s="2">
        <f t="shared" si="1"/>
        <v>0.84375</v>
      </c>
    </row>
    <row r="102" spans="1:5" ht="15.5" x14ac:dyDescent="0.35">
      <c r="A102" s="1" t="s">
        <v>37</v>
      </c>
      <c r="B102" s="1" t="s">
        <v>165</v>
      </c>
      <c r="C102" s="3">
        <v>16</v>
      </c>
      <c r="D102" s="3">
        <v>3</v>
      </c>
      <c r="E102" s="2">
        <f t="shared" si="1"/>
        <v>0.1875</v>
      </c>
    </row>
    <row r="103" spans="1:5" ht="15.5" x14ac:dyDescent="0.35">
      <c r="A103" s="1" t="s">
        <v>36</v>
      </c>
      <c r="B103" s="1" t="s">
        <v>166</v>
      </c>
      <c r="C103" s="3">
        <v>517</v>
      </c>
      <c r="D103" s="3">
        <v>132</v>
      </c>
      <c r="E103" s="2">
        <f t="shared" si="1"/>
        <v>0.25531914893617019</v>
      </c>
    </row>
    <row r="104" spans="1:5" ht="15.5" x14ac:dyDescent="0.35">
      <c r="A104" s="1" t="s">
        <v>36</v>
      </c>
      <c r="B104" s="1" t="s">
        <v>167</v>
      </c>
      <c r="C104" s="3">
        <v>357</v>
      </c>
      <c r="D104" s="3">
        <v>17</v>
      </c>
      <c r="E104" s="2">
        <f t="shared" si="1"/>
        <v>4.7619047619047616E-2</v>
      </c>
    </row>
    <row r="105" spans="1:5" ht="15.5" x14ac:dyDescent="0.35">
      <c r="A105" s="1" t="s">
        <v>36</v>
      </c>
      <c r="B105" s="1" t="s">
        <v>168</v>
      </c>
      <c r="C105" s="3">
        <v>432</v>
      </c>
      <c r="D105" s="3">
        <v>300</v>
      </c>
      <c r="E105" s="2">
        <f t="shared" si="1"/>
        <v>0.69444444444444442</v>
      </c>
    </row>
    <row r="106" spans="1:5" ht="15.5" x14ac:dyDescent="0.35">
      <c r="A106" s="1" t="s">
        <v>36</v>
      </c>
      <c r="B106" s="1" t="s">
        <v>169</v>
      </c>
      <c r="C106" s="3">
        <v>22</v>
      </c>
      <c r="D106" s="3">
        <v>17</v>
      </c>
      <c r="E106" s="2">
        <f t="shared" si="1"/>
        <v>0.77272727272727271</v>
      </c>
    </row>
    <row r="107" spans="1:5" ht="15.5" x14ac:dyDescent="0.35">
      <c r="A107" s="1" t="s">
        <v>36</v>
      </c>
      <c r="B107" s="1" t="s">
        <v>170</v>
      </c>
      <c r="C107" s="3">
        <v>6</v>
      </c>
      <c r="D107" s="3">
        <v>3</v>
      </c>
      <c r="E107" s="2">
        <f t="shared" si="1"/>
        <v>0.5</v>
      </c>
    </row>
    <row r="108" spans="1:5" ht="15.5" x14ac:dyDescent="0.35">
      <c r="A108" s="1" t="s">
        <v>36</v>
      </c>
      <c r="B108" s="1" t="s">
        <v>171</v>
      </c>
      <c r="C108" s="3">
        <v>387</v>
      </c>
      <c r="D108" s="3">
        <v>316</v>
      </c>
      <c r="E108" s="2">
        <f t="shared" si="1"/>
        <v>0.81653746770025837</v>
      </c>
    </row>
    <row r="109" spans="1:5" ht="15.5" x14ac:dyDescent="0.35">
      <c r="A109" s="1" t="s">
        <v>36</v>
      </c>
      <c r="B109" s="1" t="s">
        <v>172</v>
      </c>
      <c r="C109" s="3">
        <v>176</v>
      </c>
      <c r="D109" s="3">
        <v>70</v>
      </c>
      <c r="E109" s="2">
        <f t="shared" si="1"/>
        <v>0.39772727272727271</v>
      </c>
    </row>
    <row r="110" spans="1:5" ht="15.5" x14ac:dyDescent="0.35">
      <c r="A110" s="1" t="s">
        <v>36</v>
      </c>
      <c r="B110" s="1" t="s">
        <v>173</v>
      </c>
      <c r="C110" s="3">
        <v>41</v>
      </c>
      <c r="D110" s="3">
        <v>25</v>
      </c>
      <c r="E110" s="2">
        <f t="shared" si="1"/>
        <v>0.6097560975609756</v>
      </c>
    </row>
    <row r="111" spans="1:5" ht="15.5" x14ac:dyDescent="0.35">
      <c r="A111" s="1" t="s">
        <v>36</v>
      </c>
      <c r="B111" s="1" t="s">
        <v>174</v>
      </c>
      <c r="C111" s="3">
        <v>103</v>
      </c>
      <c r="D111" s="3">
        <v>81</v>
      </c>
      <c r="E111" s="2">
        <f t="shared" si="1"/>
        <v>0.78640776699029125</v>
      </c>
    </row>
    <row r="112" spans="1:5" ht="15.5" x14ac:dyDescent="0.35">
      <c r="A112" s="1" t="s">
        <v>36</v>
      </c>
      <c r="B112" s="1" t="s">
        <v>175</v>
      </c>
      <c r="C112" s="3">
        <v>44</v>
      </c>
      <c r="D112" s="3">
        <v>28</v>
      </c>
      <c r="E112" s="2">
        <f t="shared" si="1"/>
        <v>0.63636363636363635</v>
      </c>
    </row>
    <row r="113" spans="1:5" ht="15.5" x14ac:dyDescent="0.35">
      <c r="A113" s="1" t="s">
        <v>36</v>
      </c>
      <c r="B113" s="1" t="s">
        <v>176</v>
      </c>
      <c r="C113" s="3">
        <v>105</v>
      </c>
      <c r="D113" s="3">
        <v>45</v>
      </c>
      <c r="E113" s="2">
        <f t="shared" si="1"/>
        <v>0.42857142857142855</v>
      </c>
    </row>
    <row r="114" spans="1:5" ht="15.5" x14ac:dyDescent="0.35">
      <c r="A114" s="1" t="s">
        <v>36</v>
      </c>
      <c r="B114" s="1" t="s">
        <v>177</v>
      </c>
      <c r="C114" s="3">
        <v>30</v>
      </c>
      <c r="D114" s="3">
        <v>2</v>
      </c>
      <c r="E114" s="2">
        <f t="shared" si="1"/>
        <v>6.6666666666666666E-2</v>
      </c>
    </row>
    <row r="115" spans="1:5" s="12" customFormat="1" ht="15.5" x14ac:dyDescent="0.35">
      <c r="A115" s="1" t="s">
        <v>36</v>
      </c>
      <c r="B115" s="10" t="s">
        <v>178</v>
      </c>
      <c r="C115" s="13">
        <v>154</v>
      </c>
      <c r="D115" s="13">
        <v>24</v>
      </c>
      <c r="E115" s="2">
        <f t="shared" si="1"/>
        <v>0.15584415584415584</v>
      </c>
    </row>
    <row r="116" spans="1:5" ht="15.5" x14ac:dyDescent="0.35">
      <c r="A116" s="1" t="s">
        <v>36</v>
      </c>
      <c r="B116" s="1" t="s">
        <v>179</v>
      </c>
      <c r="C116" s="3">
        <v>20</v>
      </c>
      <c r="D116" s="3">
        <v>16</v>
      </c>
      <c r="E116" s="2">
        <f t="shared" si="1"/>
        <v>0.8</v>
      </c>
    </row>
    <row r="117" spans="1:5" ht="15.5" x14ac:dyDescent="0.35">
      <c r="A117" s="1" t="s">
        <v>36</v>
      </c>
      <c r="B117" s="1" t="s">
        <v>180</v>
      </c>
      <c r="C117" s="3">
        <v>115</v>
      </c>
      <c r="D117" s="3">
        <v>33</v>
      </c>
      <c r="E117" s="2">
        <f t="shared" si="1"/>
        <v>0.28695652173913044</v>
      </c>
    </row>
    <row r="118" spans="1:5" ht="15.5" x14ac:dyDescent="0.35">
      <c r="A118" s="1" t="s">
        <v>36</v>
      </c>
      <c r="B118" s="1" t="s">
        <v>181</v>
      </c>
      <c r="C118" s="3">
        <v>73</v>
      </c>
      <c r="D118" s="3">
        <v>11</v>
      </c>
      <c r="E118" s="2">
        <f t="shared" si="1"/>
        <v>0.15068493150684931</v>
      </c>
    </row>
    <row r="119" spans="1:5" ht="15.5" x14ac:dyDescent="0.35">
      <c r="A119" s="1" t="s">
        <v>36</v>
      </c>
      <c r="B119" s="1" t="s">
        <v>182</v>
      </c>
      <c r="C119" s="3">
        <v>5</v>
      </c>
      <c r="D119" s="3">
        <v>0</v>
      </c>
      <c r="E119" s="2">
        <f t="shared" si="1"/>
        <v>0</v>
      </c>
    </row>
    <row r="120" spans="1:5" ht="15.5" x14ac:dyDescent="0.35">
      <c r="A120" s="1" t="s">
        <v>36</v>
      </c>
      <c r="B120" s="1" t="s">
        <v>183</v>
      </c>
      <c r="C120" s="3">
        <v>18</v>
      </c>
      <c r="D120" s="3">
        <v>14</v>
      </c>
      <c r="E120" s="2">
        <f t="shared" si="1"/>
        <v>0.77777777777777779</v>
      </c>
    </row>
    <row r="121" spans="1:5" ht="15.5" x14ac:dyDescent="0.35">
      <c r="A121" s="1" t="s">
        <v>36</v>
      </c>
      <c r="B121" s="1" t="s">
        <v>184</v>
      </c>
      <c r="C121" s="3">
        <v>32</v>
      </c>
      <c r="D121" s="3">
        <v>14</v>
      </c>
      <c r="E121" s="2">
        <f t="shared" si="1"/>
        <v>0.4375</v>
      </c>
    </row>
    <row r="122" spans="1:5" ht="15.5" x14ac:dyDescent="0.35">
      <c r="A122" s="1" t="s">
        <v>36</v>
      </c>
      <c r="B122" s="1" t="s">
        <v>185</v>
      </c>
      <c r="C122" s="3">
        <v>174</v>
      </c>
      <c r="D122" s="3">
        <v>144</v>
      </c>
      <c r="E122" s="2">
        <f t="shared" si="1"/>
        <v>0.82758620689655171</v>
      </c>
    </row>
    <row r="123" spans="1:5" ht="15.5" x14ac:dyDescent="0.35">
      <c r="A123" s="1" t="s">
        <v>36</v>
      </c>
      <c r="B123" s="1" t="s">
        <v>186</v>
      </c>
      <c r="C123" s="3">
        <v>34</v>
      </c>
      <c r="D123" s="3">
        <v>10</v>
      </c>
      <c r="E123" s="2">
        <f t="shared" si="1"/>
        <v>0.29411764705882354</v>
      </c>
    </row>
    <row r="124" spans="1:5" ht="15.5" x14ac:dyDescent="0.35">
      <c r="A124" s="1" t="s">
        <v>36</v>
      </c>
      <c r="B124" s="1" t="s">
        <v>187</v>
      </c>
      <c r="C124" s="3">
        <v>172</v>
      </c>
      <c r="D124" s="3">
        <v>33</v>
      </c>
      <c r="E124" s="2">
        <f t="shared" si="1"/>
        <v>0.19186046511627908</v>
      </c>
    </row>
    <row r="125" spans="1:5" ht="15.5" x14ac:dyDescent="0.35">
      <c r="A125" s="1" t="s">
        <v>36</v>
      </c>
      <c r="B125" s="1" t="s">
        <v>188</v>
      </c>
      <c r="C125" s="3">
        <v>6</v>
      </c>
      <c r="D125" s="3">
        <v>5</v>
      </c>
      <c r="E125" s="2">
        <f t="shared" si="1"/>
        <v>0.83333333333333337</v>
      </c>
    </row>
    <row r="126" spans="1:5" ht="15.5" x14ac:dyDescent="0.35">
      <c r="A126" s="1" t="s">
        <v>36</v>
      </c>
      <c r="B126" s="1" t="s">
        <v>189</v>
      </c>
      <c r="C126" s="3">
        <v>3</v>
      </c>
      <c r="D126" s="3">
        <v>0</v>
      </c>
      <c r="E126" s="2">
        <f t="shared" si="1"/>
        <v>0</v>
      </c>
    </row>
    <row r="127" spans="1:5" s="12" customFormat="1" ht="15.5" x14ac:dyDescent="0.35">
      <c r="A127" s="1" t="s">
        <v>36</v>
      </c>
      <c r="B127" s="10" t="s">
        <v>190</v>
      </c>
      <c r="C127" s="13">
        <v>695</v>
      </c>
      <c r="D127" s="13">
        <v>437</v>
      </c>
      <c r="E127" s="2">
        <f t="shared" si="1"/>
        <v>0.62877697841726621</v>
      </c>
    </row>
    <row r="128" spans="1:5" ht="15.5" x14ac:dyDescent="0.35">
      <c r="A128" s="1" t="s">
        <v>36</v>
      </c>
      <c r="B128" s="1" t="s">
        <v>191</v>
      </c>
      <c r="C128" s="3">
        <v>145</v>
      </c>
      <c r="D128" s="3">
        <v>2</v>
      </c>
      <c r="E128" s="2">
        <f t="shared" si="1"/>
        <v>1.3793103448275862E-2</v>
      </c>
    </row>
    <row r="129" spans="1:5" s="12" customFormat="1" ht="15.5" x14ac:dyDescent="0.35">
      <c r="A129" s="1" t="s">
        <v>36</v>
      </c>
      <c r="B129" s="10" t="s">
        <v>192</v>
      </c>
      <c r="C129" s="13">
        <v>45</v>
      </c>
      <c r="D129" s="13">
        <v>1</v>
      </c>
      <c r="E129" s="2">
        <f t="shared" si="1"/>
        <v>2.2222222222222223E-2</v>
      </c>
    </row>
    <row r="130" spans="1:5" ht="15.5" x14ac:dyDescent="0.35">
      <c r="A130" s="1" t="s">
        <v>36</v>
      </c>
      <c r="B130" s="1" t="s">
        <v>193</v>
      </c>
      <c r="C130" s="3">
        <v>4</v>
      </c>
      <c r="D130" s="3">
        <v>0</v>
      </c>
      <c r="E130" s="2">
        <f t="shared" si="1"/>
        <v>0</v>
      </c>
    </row>
    <row r="131" spans="1:5" ht="15.5" x14ac:dyDescent="0.35">
      <c r="A131" s="1" t="s">
        <v>36</v>
      </c>
      <c r="B131" s="1" t="s">
        <v>194</v>
      </c>
      <c r="C131" s="3">
        <v>4</v>
      </c>
      <c r="D131" s="3">
        <v>4</v>
      </c>
      <c r="E131" s="2">
        <f t="shared" si="1"/>
        <v>1</v>
      </c>
    </row>
    <row r="132" spans="1:5" ht="15.5" x14ac:dyDescent="0.35">
      <c r="A132" s="1" t="s">
        <v>36</v>
      </c>
      <c r="B132" s="1" t="s">
        <v>195</v>
      </c>
      <c r="C132" s="3">
        <v>223</v>
      </c>
      <c r="D132" s="3">
        <v>105</v>
      </c>
      <c r="E132" s="2">
        <f t="shared" si="1"/>
        <v>0.47085201793721976</v>
      </c>
    </row>
    <row r="133" spans="1:5" ht="15.5" x14ac:dyDescent="0.35">
      <c r="A133" s="1" t="s">
        <v>36</v>
      </c>
      <c r="B133" s="1" t="s">
        <v>196</v>
      </c>
      <c r="C133" s="3">
        <v>49</v>
      </c>
      <c r="D133" s="3">
        <v>25</v>
      </c>
      <c r="E133" s="2">
        <f t="shared" ref="E133:E196" si="2">D133/C133</f>
        <v>0.51020408163265307</v>
      </c>
    </row>
    <row r="134" spans="1:5" ht="15.5" x14ac:dyDescent="0.35">
      <c r="A134" s="1" t="s">
        <v>36</v>
      </c>
      <c r="B134" s="1" t="s">
        <v>197</v>
      </c>
      <c r="C134" s="3">
        <v>315</v>
      </c>
      <c r="D134" s="3">
        <v>110</v>
      </c>
      <c r="E134" s="2">
        <f t="shared" si="2"/>
        <v>0.34920634920634919</v>
      </c>
    </row>
    <row r="135" spans="1:5" ht="15.5" x14ac:dyDescent="0.35">
      <c r="A135" s="1" t="s">
        <v>36</v>
      </c>
      <c r="B135" s="1" t="s">
        <v>198</v>
      </c>
      <c r="C135" s="3">
        <v>108</v>
      </c>
      <c r="D135" s="3">
        <v>31</v>
      </c>
      <c r="E135" s="2">
        <f t="shared" si="2"/>
        <v>0.28703703703703703</v>
      </c>
    </row>
    <row r="136" spans="1:5" ht="15.5" x14ac:dyDescent="0.35">
      <c r="A136" s="1" t="s">
        <v>36</v>
      </c>
      <c r="B136" s="1" t="s">
        <v>199</v>
      </c>
      <c r="C136" s="3">
        <v>265</v>
      </c>
      <c r="D136" s="3">
        <v>250</v>
      </c>
      <c r="E136" s="2">
        <f t="shared" si="2"/>
        <v>0.94339622641509435</v>
      </c>
    </row>
    <row r="137" spans="1:5" ht="15.5" x14ac:dyDescent="0.35">
      <c r="A137" s="1" t="s">
        <v>36</v>
      </c>
      <c r="B137" s="1" t="s">
        <v>200</v>
      </c>
      <c r="C137" s="3">
        <v>88</v>
      </c>
      <c r="D137" s="3">
        <v>61</v>
      </c>
      <c r="E137" s="2">
        <f t="shared" si="2"/>
        <v>0.69318181818181823</v>
      </c>
    </row>
    <row r="138" spans="1:5" ht="15.5" x14ac:dyDescent="0.35">
      <c r="A138" s="1" t="s">
        <v>36</v>
      </c>
      <c r="B138" s="1" t="s">
        <v>201</v>
      </c>
      <c r="C138" s="3">
        <v>23</v>
      </c>
      <c r="D138" s="3">
        <v>18</v>
      </c>
      <c r="E138" s="2">
        <f t="shared" si="2"/>
        <v>0.78260869565217395</v>
      </c>
    </row>
    <row r="139" spans="1:5" s="12" customFormat="1" ht="15.5" x14ac:dyDescent="0.35">
      <c r="A139" s="1" t="s">
        <v>36</v>
      </c>
      <c r="B139" s="10" t="s">
        <v>202</v>
      </c>
      <c r="C139" s="13">
        <v>31</v>
      </c>
      <c r="D139" s="16">
        <v>28</v>
      </c>
      <c r="E139" s="2">
        <f t="shared" si="2"/>
        <v>0.90322580645161288</v>
      </c>
    </row>
    <row r="140" spans="1:5" ht="15.5" x14ac:dyDescent="0.35">
      <c r="A140" s="1" t="s">
        <v>36</v>
      </c>
      <c r="B140" s="1" t="s">
        <v>203</v>
      </c>
      <c r="C140" s="3">
        <v>530</v>
      </c>
      <c r="D140" s="3">
        <v>150</v>
      </c>
      <c r="E140" s="2">
        <f t="shared" si="2"/>
        <v>0.28301886792452829</v>
      </c>
    </row>
    <row r="141" spans="1:5" s="12" customFormat="1" ht="15.5" x14ac:dyDescent="0.35">
      <c r="A141" s="1" t="s">
        <v>36</v>
      </c>
      <c r="B141" s="10" t="s">
        <v>204</v>
      </c>
      <c r="C141" s="13">
        <v>43</v>
      </c>
      <c r="D141" s="16">
        <v>15</v>
      </c>
      <c r="E141" s="2">
        <f t="shared" si="2"/>
        <v>0.34883720930232559</v>
      </c>
    </row>
    <row r="142" spans="1:5" ht="15.5" x14ac:dyDescent="0.35">
      <c r="A142" s="1" t="s">
        <v>36</v>
      </c>
      <c r="B142" s="1" t="s">
        <v>205</v>
      </c>
      <c r="C142" s="3">
        <v>109</v>
      </c>
      <c r="D142" s="3">
        <v>15</v>
      </c>
      <c r="E142" s="2">
        <f t="shared" si="2"/>
        <v>0.13761467889908258</v>
      </c>
    </row>
    <row r="143" spans="1:5" ht="15.5" x14ac:dyDescent="0.35">
      <c r="A143" s="1" t="s">
        <v>36</v>
      </c>
      <c r="B143" s="1" t="s">
        <v>206</v>
      </c>
      <c r="C143" s="3">
        <v>184</v>
      </c>
      <c r="D143" s="3">
        <v>109</v>
      </c>
      <c r="E143" s="2">
        <f t="shared" si="2"/>
        <v>0.59239130434782605</v>
      </c>
    </row>
    <row r="144" spans="1:5" ht="15.5" x14ac:dyDescent="0.35">
      <c r="A144" s="1" t="s">
        <v>36</v>
      </c>
      <c r="B144" s="1" t="s">
        <v>207</v>
      </c>
      <c r="C144" s="3">
        <v>48</v>
      </c>
      <c r="D144" s="3">
        <v>37</v>
      </c>
      <c r="E144" s="2">
        <f t="shared" si="2"/>
        <v>0.77083333333333337</v>
      </c>
    </row>
    <row r="145" spans="1:5" ht="15.5" x14ac:dyDescent="0.35">
      <c r="A145" s="1" t="s">
        <v>36</v>
      </c>
      <c r="B145" s="1" t="s">
        <v>208</v>
      </c>
      <c r="C145" s="3">
        <v>13</v>
      </c>
      <c r="D145" s="3">
        <v>2</v>
      </c>
      <c r="E145" s="2">
        <f t="shared" si="2"/>
        <v>0.15384615384615385</v>
      </c>
    </row>
    <row r="146" spans="1:5" ht="15.5" x14ac:dyDescent="0.35">
      <c r="A146" s="1" t="s">
        <v>36</v>
      </c>
      <c r="B146" s="1" t="s">
        <v>209</v>
      </c>
      <c r="C146" s="3">
        <v>1</v>
      </c>
      <c r="D146" s="3">
        <v>1</v>
      </c>
      <c r="E146" s="2">
        <f t="shared" si="2"/>
        <v>1</v>
      </c>
    </row>
    <row r="147" spans="1:5" ht="15.5" x14ac:dyDescent="0.35">
      <c r="A147" s="1" t="s">
        <v>36</v>
      </c>
      <c r="B147" s="1" t="s">
        <v>210</v>
      </c>
      <c r="C147" s="3">
        <v>12</v>
      </c>
      <c r="D147" s="3">
        <v>0</v>
      </c>
      <c r="E147" s="2">
        <f t="shared" si="2"/>
        <v>0</v>
      </c>
    </row>
    <row r="148" spans="1:5" ht="15.5" x14ac:dyDescent="0.35">
      <c r="A148" s="1" t="s">
        <v>36</v>
      </c>
      <c r="B148" s="1" t="s">
        <v>211</v>
      </c>
      <c r="C148" s="3">
        <v>2</v>
      </c>
      <c r="D148" s="3">
        <v>0</v>
      </c>
      <c r="E148" s="2">
        <f t="shared" si="2"/>
        <v>0</v>
      </c>
    </row>
    <row r="149" spans="1:5" ht="15.5" x14ac:dyDescent="0.35">
      <c r="A149" s="1" t="s">
        <v>36</v>
      </c>
      <c r="B149" s="1" t="s">
        <v>577</v>
      </c>
      <c r="C149" s="3">
        <v>6</v>
      </c>
      <c r="D149" s="3">
        <v>4</v>
      </c>
      <c r="E149" s="2">
        <f t="shared" si="2"/>
        <v>0.66666666666666663</v>
      </c>
    </row>
    <row r="150" spans="1:5" ht="15.5" x14ac:dyDescent="0.35">
      <c r="A150" s="1" t="s">
        <v>36</v>
      </c>
      <c r="B150" s="1" t="s">
        <v>212</v>
      </c>
      <c r="C150" s="3">
        <v>7</v>
      </c>
      <c r="D150" s="3">
        <v>4</v>
      </c>
      <c r="E150" s="2">
        <f t="shared" si="2"/>
        <v>0.5714285714285714</v>
      </c>
    </row>
    <row r="151" spans="1:5" ht="15.5" x14ac:dyDescent="0.35">
      <c r="A151" s="1" t="s">
        <v>36</v>
      </c>
      <c r="B151" s="1" t="s">
        <v>213</v>
      </c>
      <c r="C151" s="3">
        <v>51</v>
      </c>
      <c r="D151" s="3">
        <v>18</v>
      </c>
      <c r="E151" s="2">
        <f t="shared" si="2"/>
        <v>0.35294117647058826</v>
      </c>
    </row>
    <row r="152" spans="1:5" ht="15.5" x14ac:dyDescent="0.35">
      <c r="A152" s="1" t="s">
        <v>36</v>
      </c>
      <c r="B152" s="1" t="s">
        <v>214</v>
      </c>
      <c r="C152" s="3">
        <v>140</v>
      </c>
      <c r="D152" s="3">
        <v>31</v>
      </c>
      <c r="E152" s="2">
        <f t="shared" si="2"/>
        <v>0.22142857142857142</v>
      </c>
    </row>
    <row r="153" spans="1:5" ht="15.5" x14ac:dyDescent="0.35">
      <c r="A153" s="1" t="s">
        <v>36</v>
      </c>
      <c r="B153" s="1" t="s">
        <v>215</v>
      </c>
      <c r="C153" s="3">
        <v>12</v>
      </c>
      <c r="D153" s="3">
        <v>8</v>
      </c>
      <c r="E153" s="2">
        <f t="shared" si="2"/>
        <v>0.66666666666666663</v>
      </c>
    </row>
    <row r="154" spans="1:5" ht="15.5" x14ac:dyDescent="0.35">
      <c r="A154" s="1" t="s">
        <v>36</v>
      </c>
      <c r="B154" s="1" t="s">
        <v>216</v>
      </c>
      <c r="C154" s="3">
        <v>95</v>
      </c>
      <c r="D154" s="3">
        <v>0</v>
      </c>
      <c r="E154" s="2">
        <f t="shared" si="2"/>
        <v>0</v>
      </c>
    </row>
    <row r="155" spans="1:5" ht="15.5" x14ac:dyDescent="0.35">
      <c r="A155" s="1" t="s">
        <v>36</v>
      </c>
      <c r="B155" s="1" t="s">
        <v>217</v>
      </c>
      <c r="C155" s="3">
        <v>819</v>
      </c>
      <c r="D155" s="3">
        <v>463</v>
      </c>
      <c r="E155" s="2">
        <f t="shared" si="2"/>
        <v>0.56532356532356531</v>
      </c>
    </row>
    <row r="156" spans="1:5" ht="15.5" x14ac:dyDescent="0.35">
      <c r="A156" s="1" t="s">
        <v>36</v>
      </c>
      <c r="B156" s="1" t="s">
        <v>218</v>
      </c>
      <c r="C156" s="3">
        <v>21</v>
      </c>
      <c r="D156" s="3">
        <v>1</v>
      </c>
      <c r="E156" s="2">
        <f t="shared" si="2"/>
        <v>4.7619047619047616E-2</v>
      </c>
    </row>
    <row r="157" spans="1:5" s="12" customFormat="1" ht="15.5" x14ac:dyDescent="0.35">
      <c r="A157" s="1" t="s">
        <v>36</v>
      </c>
      <c r="B157" s="10" t="s">
        <v>578</v>
      </c>
      <c r="C157" s="13">
        <v>8238</v>
      </c>
      <c r="D157" s="16">
        <v>5992</v>
      </c>
      <c r="E157" s="2">
        <f t="shared" si="2"/>
        <v>0.72736100995387232</v>
      </c>
    </row>
    <row r="158" spans="1:5" ht="15.5" x14ac:dyDescent="0.35">
      <c r="A158" s="1" t="s">
        <v>36</v>
      </c>
      <c r="B158" s="1" t="s">
        <v>219</v>
      </c>
      <c r="C158" s="3">
        <v>134</v>
      </c>
      <c r="D158" s="3">
        <v>6</v>
      </c>
      <c r="E158" s="2">
        <f t="shared" si="2"/>
        <v>4.4776119402985072E-2</v>
      </c>
    </row>
    <row r="159" spans="1:5" ht="15.5" x14ac:dyDescent="0.35">
      <c r="A159" s="1" t="s">
        <v>36</v>
      </c>
      <c r="B159" s="1" t="s">
        <v>220</v>
      </c>
      <c r="C159" s="3">
        <v>50</v>
      </c>
      <c r="D159" s="3">
        <v>1</v>
      </c>
      <c r="E159" s="2">
        <f t="shared" si="2"/>
        <v>0.02</v>
      </c>
    </row>
    <row r="160" spans="1:5" ht="15.5" x14ac:dyDescent="0.35">
      <c r="A160" s="1" t="s">
        <v>36</v>
      </c>
      <c r="B160" s="1" t="s">
        <v>221</v>
      </c>
      <c r="C160" s="3">
        <v>13</v>
      </c>
      <c r="D160" s="3">
        <v>11</v>
      </c>
      <c r="E160" s="2">
        <f t="shared" si="2"/>
        <v>0.84615384615384615</v>
      </c>
    </row>
    <row r="161" spans="1:5" ht="15.5" x14ac:dyDescent="0.35">
      <c r="A161" s="1" t="s">
        <v>36</v>
      </c>
      <c r="B161" s="1" t="s">
        <v>222</v>
      </c>
      <c r="C161" s="3">
        <v>2</v>
      </c>
      <c r="D161" s="3">
        <v>2</v>
      </c>
      <c r="E161" s="2">
        <f t="shared" si="2"/>
        <v>1</v>
      </c>
    </row>
    <row r="162" spans="1:5" ht="15.5" x14ac:dyDescent="0.35">
      <c r="A162" s="1" t="s">
        <v>36</v>
      </c>
      <c r="B162" s="1" t="s">
        <v>223</v>
      </c>
      <c r="C162" s="3">
        <v>5</v>
      </c>
      <c r="D162" s="3">
        <v>5</v>
      </c>
      <c r="E162" s="2">
        <f t="shared" si="2"/>
        <v>1</v>
      </c>
    </row>
    <row r="163" spans="1:5" ht="15.5" x14ac:dyDescent="0.35">
      <c r="A163" s="1" t="s">
        <v>36</v>
      </c>
      <c r="B163" s="1" t="s">
        <v>224</v>
      </c>
      <c r="C163" s="3">
        <v>179</v>
      </c>
      <c r="D163" s="3">
        <v>0</v>
      </c>
      <c r="E163" s="2">
        <f t="shared" si="2"/>
        <v>0</v>
      </c>
    </row>
    <row r="164" spans="1:5" ht="15.5" x14ac:dyDescent="0.35">
      <c r="A164" s="1" t="s">
        <v>36</v>
      </c>
      <c r="B164" s="1" t="s">
        <v>225</v>
      </c>
      <c r="C164" s="3">
        <v>66</v>
      </c>
      <c r="D164" s="3">
        <v>45</v>
      </c>
      <c r="E164" s="2">
        <f t="shared" si="2"/>
        <v>0.68181818181818177</v>
      </c>
    </row>
    <row r="165" spans="1:5" ht="15.5" x14ac:dyDescent="0.35">
      <c r="A165" s="1" t="s">
        <v>36</v>
      </c>
      <c r="B165" s="1" t="s">
        <v>226</v>
      </c>
      <c r="C165" s="3">
        <v>121</v>
      </c>
      <c r="D165" s="3">
        <v>49</v>
      </c>
      <c r="E165" s="2">
        <f t="shared" si="2"/>
        <v>0.4049586776859504</v>
      </c>
    </row>
    <row r="166" spans="1:5" ht="15.5" x14ac:dyDescent="0.35">
      <c r="A166" s="1" t="s">
        <v>36</v>
      </c>
      <c r="B166" s="1" t="s">
        <v>227</v>
      </c>
      <c r="C166" s="3">
        <v>169</v>
      </c>
      <c r="D166" s="3">
        <v>121</v>
      </c>
      <c r="E166" s="2">
        <f t="shared" si="2"/>
        <v>0.71597633136094674</v>
      </c>
    </row>
    <row r="167" spans="1:5" ht="15.5" x14ac:dyDescent="0.35">
      <c r="A167" s="1" t="s">
        <v>36</v>
      </c>
      <c r="B167" s="1" t="s">
        <v>228</v>
      </c>
      <c r="C167" s="3">
        <v>13</v>
      </c>
      <c r="D167" s="3">
        <v>4</v>
      </c>
      <c r="E167" s="2">
        <f t="shared" si="2"/>
        <v>0.30769230769230771</v>
      </c>
    </row>
    <row r="168" spans="1:5" ht="15.5" x14ac:dyDescent="0.35">
      <c r="A168" s="1" t="s">
        <v>36</v>
      </c>
      <c r="B168" s="1" t="s">
        <v>229</v>
      </c>
      <c r="C168" s="3">
        <v>80</v>
      </c>
      <c r="D168" s="3">
        <v>6</v>
      </c>
      <c r="E168" s="2">
        <f t="shared" si="2"/>
        <v>7.4999999999999997E-2</v>
      </c>
    </row>
    <row r="169" spans="1:5" ht="15.5" x14ac:dyDescent="0.35">
      <c r="A169" s="1" t="s">
        <v>36</v>
      </c>
      <c r="B169" s="1" t="s">
        <v>230</v>
      </c>
      <c r="C169" s="3">
        <v>21</v>
      </c>
      <c r="D169" s="3">
        <v>5</v>
      </c>
      <c r="E169" s="2">
        <f t="shared" si="2"/>
        <v>0.23809523809523808</v>
      </c>
    </row>
    <row r="170" spans="1:5" ht="15.5" x14ac:dyDescent="0.35">
      <c r="A170" s="1" t="s">
        <v>36</v>
      </c>
      <c r="B170" s="1" t="s">
        <v>231</v>
      </c>
      <c r="C170" s="3">
        <v>7</v>
      </c>
      <c r="D170" s="3">
        <v>1</v>
      </c>
      <c r="E170" s="2">
        <f t="shared" si="2"/>
        <v>0.14285714285714285</v>
      </c>
    </row>
    <row r="171" spans="1:5" ht="15.5" x14ac:dyDescent="0.35">
      <c r="A171" s="1" t="s">
        <v>36</v>
      </c>
      <c r="B171" s="1" t="s">
        <v>232</v>
      </c>
      <c r="C171" s="3">
        <v>21</v>
      </c>
      <c r="D171" s="3">
        <v>8</v>
      </c>
      <c r="E171" s="2">
        <f t="shared" si="2"/>
        <v>0.38095238095238093</v>
      </c>
    </row>
    <row r="172" spans="1:5" ht="15.5" x14ac:dyDescent="0.35">
      <c r="A172" s="1" t="s">
        <v>36</v>
      </c>
      <c r="B172" s="1" t="s">
        <v>233</v>
      </c>
      <c r="C172" s="3">
        <v>10</v>
      </c>
      <c r="D172" s="3">
        <v>0</v>
      </c>
      <c r="E172" s="2">
        <f t="shared" si="2"/>
        <v>0</v>
      </c>
    </row>
    <row r="173" spans="1:5" ht="15.5" x14ac:dyDescent="0.35">
      <c r="A173" s="1" t="s">
        <v>36</v>
      </c>
      <c r="B173" s="1" t="s">
        <v>234</v>
      </c>
      <c r="C173" s="3">
        <v>151</v>
      </c>
      <c r="D173" s="13">
        <v>70</v>
      </c>
      <c r="E173" s="2">
        <f t="shared" si="2"/>
        <v>0.46357615894039733</v>
      </c>
    </row>
    <row r="174" spans="1:5" ht="15.5" x14ac:dyDescent="0.35">
      <c r="A174" s="1" t="s">
        <v>36</v>
      </c>
      <c r="B174" s="1" t="s">
        <v>235</v>
      </c>
      <c r="C174" s="3">
        <v>41</v>
      </c>
      <c r="D174" s="3">
        <v>25</v>
      </c>
      <c r="E174" s="2">
        <f t="shared" si="2"/>
        <v>0.6097560975609756</v>
      </c>
    </row>
    <row r="175" spans="1:5" ht="15.5" x14ac:dyDescent="0.35">
      <c r="A175" s="1" t="s">
        <v>36</v>
      </c>
      <c r="B175" s="1" t="s">
        <v>236</v>
      </c>
      <c r="C175" s="3">
        <v>40</v>
      </c>
      <c r="D175" s="3">
        <v>1</v>
      </c>
      <c r="E175" s="2">
        <f t="shared" si="2"/>
        <v>2.5000000000000001E-2</v>
      </c>
    </row>
    <row r="176" spans="1:5" ht="15.5" x14ac:dyDescent="0.35">
      <c r="A176" s="1" t="s">
        <v>36</v>
      </c>
      <c r="B176" s="1" t="s">
        <v>237</v>
      </c>
      <c r="C176" s="3">
        <v>353</v>
      </c>
      <c r="D176" s="3">
        <v>59</v>
      </c>
      <c r="E176" s="2">
        <f t="shared" si="2"/>
        <v>0.16713881019830029</v>
      </c>
    </row>
    <row r="177" spans="1:5" ht="15.5" x14ac:dyDescent="0.35">
      <c r="A177" s="1" t="s">
        <v>36</v>
      </c>
      <c r="B177" s="1" t="s">
        <v>238</v>
      </c>
      <c r="C177" s="3">
        <v>261</v>
      </c>
      <c r="D177" s="3">
        <v>179</v>
      </c>
      <c r="E177" s="2">
        <f t="shared" si="2"/>
        <v>0.68582375478927204</v>
      </c>
    </row>
    <row r="178" spans="1:5" ht="15.5" x14ac:dyDescent="0.35">
      <c r="A178" s="1" t="s">
        <v>36</v>
      </c>
      <c r="B178" s="1" t="s">
        <v>239</v>
      </c>
      <c r="C178" s="3">
        <v>136</v>
      </c>
      <c r="D178" s="3">
        <v>42</v>
      </c>
      <c r="E178" s="2">
        <f t="shared" si="2"/>
        <v>0.30882352941176472</v>
      </c>
    </row>
    <row r="179" spans="1:5" ht="15.5" x14ac:dyDescent="0.35">
      <c r="A179" s="1" t="s">
        <v>36</v>
      </c>
      <c r="B179" s="1" t="s">
        <v>240</v>
      </c>
      <c r="C179" s="3">
        <v>215</v>
      </c>
      <c r="D179" s="3">
        <v>174</v>
      </c>
      <c r="E179" s="2">
        <f t="shared" si="2"/>
        <v>0.80930232558139537</v>
      </c>
    </row>
    <row r="180" spans="1:5" ht="15.5" x14ac:dyDescent="0.35">
      <c r="A180" s="1" t="s">
        <v>36</v>
      </c>
      <c r="B180" s="1" t="s">
        <v>241</v>
      </c>
      <c r="C180" s="3">
        <v>41</v>
      </c>
      <c r="D180" s="3">
        <v>20</v>
      </c>
      <c r="E180" s="2">
        <f t="shared" si="2"/>
        <v>0.48780487804878048</v>
      </c>
    </row>
    <row r="181" spans="1:5" ht="15.5" x14ac:dyDescent="0.35">
      <c r="A181" s="1" t="s">
        <v>36</v>
      </c>
      <c r="B181" s="1" t="s">
        <v>242</v>
      </c>
      <c r="C181" s="3">
        <v>3</v>
      </c>
      <c r="D181" s="3">
        <v>0</v>
      </c>
      <c r="E181" s="2">
        <f t="shared" si="2"/>
        <v>0</v>
      </c>
    </row>
    <row r="182" spans="1:5" ht="15.5" x14ac:dyDescent="0.35">
      <c r="A182" s="1" t="s">
        <v>36</v>
      </c>
      <c r="B182" s="1" t="s">
        <v>243</v>
      </c>
      <c r="C182" s="3">
        <v>18</v>
      </c>
      <c r="D182" s="3">
        <v>14</v>
      </c>
      <c r="E182" s="2">
        <f t="shared" si="2"/>
        <v>0.77777777777777779</v>
      </c>
    </row>
    <row r="183" spans="1:5" ht="15.5" x14ac:dyDescent="0.35">
      <c r="A183" s="1" t="s">
        <v>36</v>
      </c>
      <c r="B183" s="1" t="s">
        <v>244</v>
      </c>
      <c r="C183" s="3">
        <v>23</v>
      </c>
      <c r="D183" s="3">
        <v>17</v>
      </c>
      <c r="E183" s="2">
        <f t="shared" si="2"/>
        <v>0.73913043478260865</v>
      </c>
    </row>
    <row r="184" spans="1:5" ht="15.5" x14ac:dyDescent="0.35">
      <c r="A184" s="1" t="s">
        <v>36</v>
      </c>
      <c r="B184" s="1" t="s">
        <v>245</v>
      </c>
      <c r="C184" s="3">
        <v>26</v>
      </c>
      <c r="D184" s="3">
        <v>17</v>
      </c>
      <c r="E184" s="2">
        <f t="shared" si="2"/>
        <v>0.65384615384615385</v>
      </c>
    </row>
    <row r="185" spans="1:5" ht="15.5" x14ac:dyDescent="0.35">
      <c r="A185" s="1" t="s">
        <v>36</v>
      </c>
      <c r="B185" s="1" t="s">
        <v>246</v>
      </c>
      <c r="C185" s="3">
        <v>127</v>
      </c>
      <c r="D185" s="3">
        <v>35</v>
      </c>
      <c r="E185" s="2">
        <f t="shared" si="2"/>
        <v>0.27559055118110237</v>
      </c>
    </row>
    <row r="186" spans="1:5" ht="15.5" x14ac:dyDescent="0.35">
      <c r="A186" s="1" t="s">
        <v>36</v>
      </c>
      <c r="B186" s="1" t="s">
        <v>247</v>
      </c>
      <c r="C186" s="3">
        <v>88</v>
      </c>
      <c r="D186" s="3">
        <v>46</v>
      </c>
      <c r="E186" s="2">
        <f t="shared" si="2"/>
        <v>0.52272727272727271</v>
      </c>
    </row>
    <row r="187" spans="1:5" ht="15.5" x14ac:dyDescent="0.35">
      <c r="A187" s="1" t="s">
        <v>36</v>
      </c>
      <c r="B187" s="1" t="s">
        <v>248</v>
      </c>
      <c r="C187" s="3">
        <v>205</v>
      </c>
      <c r="D187" s="3">
        <v>20</v>
      </c>
      <c r="E187" s="2">
        <f t="shared" si="2"/>
        <v>9.7560975609756101E-2</v>
      </c>
    </row>
    <row r="188" spans="1:5" ht="15.5" x14ac:dyDescent="0.35">
      <c r="A188" s="1" t="s">
        <v>36</v>
      </c>
      <c r="B188" s="1" t="s">
        <v>249</v>
      </c>
      <c r="C188" s="3">
        <v>53</v>
      </c>
      <c r="D188" s="3">
        <v>34</v>
      </c>
      <c r="E188" s="2">
        <f t="shared" si="2"/>
        <v>0.64150943396226412</v>
      </c>
    </row>
    <row r="189" spans="1:5" ht="15.5" x14ac:dyDescent="0.35">
      <c r="A189" s="1" t="s">
        <v>36</v>
      </c>
      <c r="B189" s="1" t="s">
        <v>250</v>
      </c>
      <c r="C189" s="3">
        <v>48</v>
      </c>
      <c r="D189" s="3">
        <v>20</v>
      </c>
      <c r="E189" s="2">
        <f t="shared" si="2"/>
        <v>0.41666666666666669</v>
      </c>
    </row>
    <row r="190" spans="1:5" ht="15.5" x14ac:dyDescent="0.35">
      <c r="A190" s="1" t="s">
        <v>36</v>
      </c>
      <c r="B190" s="1" t="s">
        <v>251</v>
      </c>
      <c r="C190" s="3">
        <v>167</v>
      </c>
      <c r="D190" s="13">
        <v>26</v>
      </c>
      <c r="E190" s="2">
        <f t="shared" si="2"/>
        <v>0.15568862275449102</v>
      </c>
    </row>
    <row r="191" spans="1:5" ht="15.5" x14ac:dyDescent="0.35">
      <c r="A191" s="1" t="s">
        <v>36</v>
      </c>
      <c r="B191" s="1" t="s">
        <v>252</v>
      </c>
      <c r="C191" s="3">
        <v>8</v>
      </c>
      <c r="D191" s="3">
        <v>5</v>
      </c>
      <c r="E191" s="2">
        <f t="shared" si="2"/>
        <v>0.625</v>
      </c>
    </row>
    <row r="192" spans="1:5" ht="15.5" x14ac:dyDescent="0.35">
      <c r="A192" s="1" t="s">
        <v>36</v>
      </c>
      <c r="B192" s="1" t="s">
        <v>253</v>
      </c>
      <c r="C192" s="3">
        <v>25</v>
      </c>
      <c r="D192" s="3">
        <v>1</v>
      </c>
      <c r="E192" s="2">
        <f t="shared" si="2"/>
        <v>0.04</v>
      </c>
    </row>
    <row r="193" spans="1:5" ht="15.5" x14ac:dyDescent="0.35">
      <c r="A193" s="1" t="s">
        <v>36</v>
      </c>
      <c r="B193" s="1" t="s">
        <v>254</v>
      </c>
      <c r="C193" s="3">
        <v>40</v>
      </c>
      <c r="D193" s="3">
        <v>20</v>
      </c>
      <c r="E193" s="2">
        <f t="shared" si="2"/>
        <v>0.5</v>
      </c>
    </row>
    <row r="194" spans="1:5" ht="15.5" x14ac:dyDescent="0.35">
      <c r="A194" s="1" t="s">
        <v>36</v>
      </c>
      <c r="B194" s="1" t="s">
        <v>255</v>
      </c>
      <c r="C194" s="3">
        <v>436</v>
      </c>
      <c r="D194" s="3">
        <v>153</v>
      </c>
      <c r="E194" s="2">
        <f t="shared" si="2"/>
        <v>0.35091743119266056</v>
      </c>
    </row>
    <row r="195" spans="1:5" ht="15.5" x14ac:dyDescent="0.35">
      <c r="A195" s="1" t="s">
        <v>36</v>
      </c>
      <c r="B195" s="1" t="s">
        <v>256</v>
      </c>
      <c r="C195" s="3">
        <v>19</v>
      </c>
      <c r="D195" s="3">
        <v>3</v>
      </c>
      <c r="E195" s="2">
        <f t="shared" si="2"/>
        <v>0.15789473684210525</v>
      </c>
    </row>
    <row r="196" spans="1:5" ht="15.5" x14ac:dyDescent="0.35">
      <c r="A196" s="1" t="s">
        <v>36</v>
      </c>
      <c r="B196" s="1" t="s">
        <v>257</v>
      </c>
      <c r="C196" s="3">
        <v>34</v>
      </c>
      <c r="D196" s="3">
        <v>26</v>
      </c>
      <c r="E196" s="2">
        <f t="shared" si="2"/>
        <v>0.76470588235294112</v>
      </c>
    </row>
    <row r="197" spans="1:5" ht="15.5" x14ac:dyDescent="0.35">
      <c r="A197" s="1" t="s">
        <v>36</v>
      </c>
      <c r="B197" s="1" t="s">
        <v>258</v>
      </c>
      <c r="C197" s="3">
        <v>331</v>
      </c>
      <c r="D197" s="3">
        <v>140</v>
      </c>
      <c r="E197" s="2">
        <f t="shared" ref="E197:E260" si="3">D197/C197</f>
        <v>0.42296072507552868</v>
      </c>
    </row>
    <row r="198" spans="1:5" ht="15.5" x14ac:dyDescent="0.35">
      <c r="A198" s="1" t="s">
        <v>36</v>
      </c>
      <c r="B198" s="1" t="s">
        <v>259</v>
      </c>
      <c r="C198" s="3">
        <v>6</v>
      </c>
      <c r="D198" s="3">
        <v>6</v>
      </c>
      <c r="E198" s="2">
        <f t="shared" si="3"/>
        <v>1</v>
      </c>
    </row>
    <row r="199" spans="1:5" ht="15.5" x14ac:dyDescent="0.35">
      <c r="A199" s="1" t="s">
        <v>36</v>
      </c>
      <c r="B199" s="1" t="s">
        <v>260</v>
      </c>
      <c r="C199" s="3">
        <v>467</v>
      </c>
      <c r="D199" s="3">
        <v>10</v>
      </c>
      <c r="E199" s="2">
        <f t="shared" si="3"/>
        <v>2.1413276231263382E-2</v>
      </c>
    </row>
    <row r="200" spans="1:5" ht="15.5" x14ac:dyDescent="0.35">
      <c r="A200" s="1" t="s">
        <v>36</v>
      </c>
      <c r="B200" s="1" t="s">
        <v>261</v>
      </c>
      <c r="C200" s="3">
        <v>347</v>
      </c>
      <c r="D200" s="3">
        <v>35</v>
      </c>
      <c r="E200" s="2">
        <f t="shared" si="3"/>
        <v>0.10086455331412104</v>
      </c>
    </row>
    <row r="201" spans="1:5" ht="15.5" x14ac:dyDescent="0.35">
      <c r="A201" s="1" t="s">
        <v>36</v>
      </c>
      <c r="B201" s="1" t="s">
        <v>262</v>
      </c>
      <c r="C201" s="3">
        <v>6</v>
      </c>
      <c r="D201" s="3">
        <v>1</v>
      </c>
      <c r="E201" s="2">
        <f t="shared" si="3"/>
        <v>0.16666666666666666</v>
      </c>
    </row>
    <row r="202" spans="1:5" ht="15.5" x14ac:dyDescent="0.35">
      <c r="A202" s="1" t="s">
        <v>35</v>
      </c>
      <c r="B202" s="1" t="s">
        <v>263</v>
      </c>
      <c r="C202" s="3">
        <v>46</v>
      </c>
      <c r="D202" s="3">
        <v>45</v>
      </c>
      <c r="E202" s="2">
        <f t="shared" si="3"/>
        <v>0.97826086956521741</v>
      </c>
    </row>
    <row r="203" spans="1:5" ht="15.5" x14ac:dyDescent="0.35">
      <c r="A203" s="1" t="s">
        <v>35</v>
      </c>
      <c r="B203" s="1" t="s">
        <v>264</v>
      </c>
      <c r="C203" s="3">
        <v>6</v>
      </c>
      <c r="D203" s="3">
        <v>1</v>
      </c>
      <c r="E203" s="2">
        <f t="shared" si="3"/>
        <v>0.16666666666666666</v>
      </c>
    </row>
    <row r="204" spans="1:5" ht="15.5" x14ac:dyDescent="0.35">
      <c r="A204" s="1" t="s">
        <v>35</v>
      </c>
      <c r="B204" s="1" t="s">
        <v>265</v>
      </c>
      <c r="C204" s="3">
        <v>293</v>
      </c>
      <c r="D204" s="3">
        <v>244</v>
      </c>
      <c r="E204" s="2">
        <f t="shared" si="3"/>
        <v>0.83276450511945388</v>
      </c>
    </row>
    <row r="205" spans="1:5" ht="15.5" x14ac:dyDescent="0.35">
      <c r="A205" s="1" t="s">
        <v>35</v>
      </c>
      <c r="B205" s="1" t="s">
        <v>266</v>
      </c>
      <c r="C205" s="3">
        <v>21</v>
      </c>
      <c r="D205" s="3">
        <v>2</v>
      </c>
      <c r="E205" s="2">
        <f t="shared" si="3"/>
        <v>9.5238095238095233E-2</v>
      </c>
    </row>
    <row r="206" spans="1:5" ht="15.5" x14ac:dyDescent="0.35">
      <c r="A206" s="1" t="s">
        <v>34</v>
      </c>
      <c r="B206" s="1" t="s">
        <v>267</v>
      </c>
      <c r="C206" s="3">
        <v>145</v>
      </c>
      <c r="D206" s="3">
        <v>97</v>
      </c>
      <c r="E206" s="2">
        <f t="shared" si="3"/>
        <v>0.66896551724137931</v>
      </c>
    </row>
    <row r="207" spans="1:5" ht="15.5" x14ac:dyDescent="0.35">
      <c r="A207" s="1" t="s">
        <v>34</v>
      </c>
      <c r="B207" s="1" t="s">
        <v>268</v>
      </c>
      <c r="C207" s="3">
        <v>145</v>
      </c>
      <c r="D207" s="3">
        <v>76</v>
      </c>
      <c r="E207" s="2">
        <f t="shared" si="3"/>
        <v>0.52413793103448281</v>
      </c>
    </row>
    <row r="208" spans="1:5" ht="15.5" x14ac:dyDescent="0.35">
      <c r="A208" s="1" t="s">
        <v>34</v>
      </c>
      <c r="B208" s="1" t="s">
        <v>269</v>
      </c>
      <c r="C208" s="3">
        <v>3</v>
      </c>
      <c r="D208" s="3">
        <v>3</v>
      </c>
      <c r="E208" s="2">
        <f t="shared" si="3"/>
        <v>1</v>
      </c>
    </row>
    <row r="209" spans="1:5" ht="15.5" x14ac:dyDescent="0.35">
      <c r="A209" s="1" t="s">
        <v>34</v>
      </c>
      <c r="B209" s="1" t="s">
        <v>270</v>
      </c>
      <c r="C209" s="3">
        <v>378</v>
      </c>
      <c r="D209" s="3">
        <v>31</v>
      </c>
      <c r="E209" s="2">
        <f t="shared" si="3"/>
        <v>8.2010582010582006E-2</v>
      </c>
    </row>
    <row r="210" spans="1:5" ht="15.5" x14ac:dyDescent="0.35">
      <c r="A210" s="1" t="s">
        <v>33</v>
      </c>
      <c r="B210" s="1" t="s">
        <v>271</v>
      </c>
      <c r="C210" s="3">
        <v>10</v>
      </c>
      <c r="D210" s="3">
        <v>7</v>
      </c>
      <c r="E210" s="2">
        <f t="shared" si="3"/>
        <v>0.7</v>
      </c>
    </row>
    <row r="211" spans="1:5" ht="15.5" x14ac:dyDescent="0.35">
      <c r="A211" s="1" t="s">
        <v>33</v>
      </c>
      <c r="B211" s="1" t="s">
        <v>272</v>
      </c>
      <c r="C211" s="3">
        <v>10</v>
      </c>
      <c r="D211" s="3">
        <v>10</v>
      </c>
      <c r="E211" s="2">
        <f t="shared" si="3"/>
        <v>1</v>
      </c>
    </row>
    <row r="212" spans="1:5" ht="15.5" x14ac:dyDescent="0.35">
      <c r="A212" s="1" t="s">
        <v>33</v>
      </c>
      <c r="B212" s="1" t="s">
        <v>273</v>
      </c>
      <c r="C212" s="3">
        <v>92</v>
      </c>
      <c r="D212" s="3">
        <v>40</v>
      </c>
      <c r="E212" s="2">
        <f t="shared" si="3"/>
        <v>0.43478260869565216</v>
      </c>
    </row>
    <row r="213" spans="1:5" ht="15.5" x14ac:dyDescent="0.35">
      <c r="A213" s="1" t="s">
        <v>33</v>
      </c>
      <c r="B213" s="1" t="s">
        <v>274</v>
      </c>
      <c r="C213" s="3">
        <v>9</v>
      </c>
      <c r="D213" s="3">
        <v>9</v>
      </c>
      <c r="E213" s="2">
        <f t="shared" si="3"/>
        <v>1</v>
      </c>
    </row>
    <row r="214" spans="1:5" ht="15.5" x14ac:dyDescent="0.35">
      <c r="A214" s="1" t="s">
        <v>32</v>
      </c>
      <c r="B214" s="1" t="s">
        <v>275</v>
      </c>
      <c r="C214" s="3">
        <v>24</v>
      </c>
      <c r="D214" s="3">
        <v>1</v>
      </c>
      <c r="E214" s="2">
        <f t="shared" si="3"/>
        <v>4.1666666666666664E-2</v>
      </c>
    </row>
    <row r="215" spans="1:5" ht="15.5" x14ac:dyDescent="0.35">
      <c r="A215" s="1" t="s">
        <v>32</v>
      </c>
      <c r="B215" s="1" t="s">
        <v>276</v>
      </c>
      <c r="C215" s="3">
        <v>29</v>
      </c>
      <c r="D215" s="3">
        <v>28</v>
      </c>
      <c r="E215" s="2">
        <f t="shared" si="3"/>
        <v>0.96551724137931039</v>
      </c>
    </row>
    <row r="216" spans="1:5" ht="15.5" x14ac:dyDescent="0.35">
      <c r="A216" s="1" t="s">
        <v>32</v>
      </c>
      <c r="B216" s="1" t="s">
        <v>277</v>
      </c>
      <c r="C216" s="3">
        <v>31</v>
      </c>
      <c r="D216" s="3">
        <v>31</v>
      </c>
      <c r="E216" s="2">
        <f t="shared" si="3"/>
        <v>1</v>
      </c>
    </row>
    <row r="217" spans="1:5" ht="15.5" x14ac:dyDescent="0.35">
      <c r="A217" s="1" t="s">
        <v>32</v>
      </c>
      <c r="B217" s="1" t="s">
        <v>278</v>
      </c>
      <c r="C217" s="3">
        <v>37</v>
      </c>
      <c r="D217" s="3">
        <v>13</v>
      </c>
      <c r="E217" s="2">
        <f t="shared" si="3"/>
        <v>0.35135135135135137</v>
      </c>
    </row>
    <row r="218" spans="1:5" ht="15.5" x14ac:dyDescent="0.35">
      <c r="A218" s="1" t="s">
        <v>32</v>
      </c>
      <c r="B218" s="1" t="s">
        <v>279</v>
      </c>
      <c r="C218" s="3">
        <v>35</v>
      </c>
      <c r="D218" s="3">
        <v>25</v>
      </c>
      <c r="E218" s="2">
        <f t="shared" si="3"/>
        <v>0.7142857142857143</v>
      </c>
    </row>
    <row r="219" spans="1:5" ht="15.5" x14ac:dyDescent="0.35">
      <c r="A219" s="1" t="s">
        <v>32</v>
      </c>
      <c r="B219" s="1" t="s">
        <v>280</v>
      </c>
      <c r="C219" s="3">
        <v>125</v>
      </c>
      <c r="D219" s="3">
        <v>100</v>
      </c>
      <c r="E219" s="2">
        <f t="shared" si="3"/>
        <v>0.8</v>
      </c>
    </row>
    <row r="220" spans="1:5" ht="15.5" x14ac:dyDescent="0.35">
      <c r="A220" s="1" t="s">
        <v>32</v>
      </c>
      <c r="B220" s="1" t="s">
        <v>281</v>
      </c>
      <c r="C220" s="3">
        <v>5</v>
      </c>
      <c r="D220" s="3">
        <v>4</v>
      </c>
      <c r="E220" s="2">
        <f t="shared" si="3"/>
        <v>0.8</v>
      </c>
    </row>
    <row r="221" spans="1:5" ht="15.5" x14ac:dyDescent="0.35">
      <c r="A221" s="1" t="s">
        <v>32</v>
      </c>
      <c r="B221" s="1" t="s">
        <v>282</v>
      </c>
      <c r="C221" s="3">
        <v>317</v>
      </c>
      <c r="D221" s="3">
        <v>264</v>
      </c>
      <c r="E221" s="2">
        <f t="shared" si="3"/>
        <v>0.83280757097791802</v>
      </c>
    </row>
    <row r="222" spans="1:5" ht="15.5" x14ac:dyDescent="0.35">
      <c r="A222" s="1" t="s">
        <v>31</v>
      </c>
      <c r="B222" s="1" t="s">
        <v>283</v>
      </c>
      <c r="C222" s="3">
        <v>31</v>
      </c>
      <c r="D222" s="3">
        <v>10</v>
      </c>
      <c r="E222" s="2">
        <f t="shared" si="3"/>
        <v>0.32258064516129031</v>
      </c>
    </row>
    <row r="223" spans="1:5" ht="15.5" x14ac:dyDescent="0.35">
      <c r="A223" s="1" t="s">
        <v>30</v>
      </c>
      <c r="B223" s="1" t="s">
        <v>284</v>
      </c>
      <c r="C223" s="3">
        <v>81</v>
      </c>
      <c r="D223" s="3">
        <v>4</v>
      </c>
      <c r="E223" s="2">
        <f t="shared" si="3"/>
        <v>4.9382716049382713E-2</v>
      </c>
    </row>
    <row r="224" spans="1:5" ht="15.5" x14ac:dyDescent="0.35">
      <c r="A224" s="1" t="s">
        <v>30</v>
      </c>
      <c r="B224" s="1" t="s">
        <v>285</v>
      </c>
      <c r="C224" s="3">
        <v>40</v>
      </c>
      <c r="D224" s="3">
        <v>0</v>
      </c>
      <c r="E224" s="2">
        <f t="shared" si="3"/>
        <v>0</v>
      </c>
    </row>
    <row r="225" spans="1:5" ht="15.5" x14ac:dyDescent="0.35">
      <c r="A225" s="1" t="s">
        <v>30</v>
      </c>
      <c r="B225" s="1" t="s">
        <v>286</v>
      </c>
      <c r="C225" s="3">
        <v>89</v>
      </c>
      <c r="D225" s="3">
        <v>32</v>
      </c>
      <c r="E225" s="2">
        <f t="shared" si="3"/>
        <v>0.3595505617977528</v>
      </c>
    </row>
    <row r="226" spans="1:5" ht="15.5" x14ac:dyDescent="0.35">
      <c r="A226" s="1" t="s">
        <v>30</v>
      </c>
      <c r="B226" s="1" t="s">
        <v>287</v>
      </c>
      <c r="C226" s="3">
        <v>100</v>
      </c>
      <c r="D226" s="3">
        <v>96</v>
      </c>
      <c r="E226" s="2">
        <f t="shared" si="3"/>
        <v>0.96</v>
      </c>
    </row>
    <row r="227" spans="1:5" ht="15.5" x14ac:dyDescent="0.35">
      <c r="A227" s="1" t="s">
        <v>30</v>
      </c>
      <c r="B227" s="1" t="s">
        <v>288</v>
      </c>
      <c r="C227" s="3">
        <v>43</v>
      </c>
      <c r="D227" s="3">
        <v>4</v>
      </c>
      <c r="E227" s="2">
        <f t="shared" si="3"/>
        <v>9.3023255813953487E-2</v>
      </c>
    </row>
    <row r="228" spans="1:5" ht="15.5" x14ac:dyDescent="0.35">
      <c r="A228" s="1" t="s">
        <v>30</v>
      </c>
      <c r="B228" s="1" t="s">
        <v>289</v>
      </c>
      <c r="C228" s="3">
        <v>1006</v>
      </c>
      <c r="D228" s="3">
        <v>54</v>
      </c>
      <c r="E228" s="2">
        <f t="shared" si="3"/>
        <v>5.3677932405566599E-2</v>
      </c>
    </row>
    <row r="229" spans="1:5" ht="15.5" x14ac:dyDescent="0.35">
      <c r="A229" s="1" t="s">
        <v>30</v>
      </c>
      <c r="B229" s="1" t="s">
        <v>290</v>
      </c>
      <c r="C229" s="3">
        <v>28</v>
      </c>
      <c r="D229" s="3">
        <v>5</v>
      </c>
      <c r="E229" s="2">
        <f t="shared" si="3"/>
        <v>0.17857142857142858</v>
      </c>
    </row>
    <row r="230" spans="1:5" ht="15.5" x14ac:dyDescent="0.35">
      <c r="A230" s="1" t="s">
        <v>30</v>
      </c>
      <c r="B230" s="1" t="s">
        <v>291</v>
      </c>
      <c r="C230" s="3">
        <v>69</v>
      </c>
      <c r="D230" s="3">
        <v>36</v>
      </c>
      <c r="E230" s="2">
        <f t="shared" si="3"/>
        <v>0.52173913043478259</v>
      </c>
    </row>
    <row r="231" spans="1:5" ht="15.5" x14ac:dyDescent="0.35">
      <c r="A231" s="1" t="s">
        <v>29</v>
      </c>
      <c r="B231" s="1" t="s">
        <v>292</v>
      </c>
      <c r="C231" s="3">
        <v>13</v>
      </c>
      <c r="D231" s="3">
        <v>12</v>
      </c>
      <c r="E231" s="2">
        <f t="shared" si="3"/>
        <v>0.92307692307692313</v>
      </c>
    </row>
    <row r="232" spans="1:5" ht="15.5" x14ac:dyDescent="0.35">
      <c r="A232" s="1" t="s">
        <v>29</v>
      </c>
      <c r="B232" s="1" t="s">
        <v>293</v>
      </c>
      <c r="C232" s="3">
        <v>365</v>
      </c>
      <c r="D232" s="3">
        <v>158</v>
      </c>
      <c r="E232" s="2">
        <f t="shared" si="3"/>
        <v>0.43287671232876712</v>
      </c>
    </row>
    <row r="233" spans="1:5" ht="15.5" x14ac:dyDescent="0.35">
      <c r="A233" s="1" t="s">
        <v>29</v>
      </c>
      <c r="B233" s="1" t="s">
        <v>294</v>
      </c>
      <c r="C233" s="3">
        <v>44</v>
      </c>
      <c r="D233" s="3">
        <v>13</v>
      </c>
      <c r="E233" s="2">
        <f t="shared" si="3"/>
        <v>0.29545454545454547</v>
      </c>
    </row>
    <row r="234" spans="1:5" ht="15.5" x14ac:dyDescent="0.35">
      <c r="A234" s="1" t="s">
        <v>28</v>
      </c>
      <c r="B234" s="1" t="s">
        <v>295</v>
      </c>
      <c r="C234" s="3">
        <v>74</v>
      </c>
      <c r="D234" s="3">
        <v>12</v>
      </c>
      <c r="E234" s="2">
        <f t="shared" si="3"/>
        <v>0.16216216216216217</v>
      </c>
    </row>
    <row r="235" spans="1:5" ht="15.5" x14ac:dyDescent="0.35">
      <c r="A235" s="1" t="s">
        <v>27</v>
      </c>
      <c r="B235" s="1" t="s">
        <v>296</v>
      </c>
      <c r="C235" s="3">
        <v>1264</v>
      </c>
      <c r="D235" s="3">
        <v>732</v>
      </c>
      <c r="E235" s="2">
        <f t="shared" si="3"/>
        <v>0.57911392405063289</v>
      </c>
    </row>
    <row r="236" spans="1:5" ht="15.5" x14ac:dyDescent="0.35">
      <c r="A236" s="1" t="s">
        <v>27</v>
      </c>
      <c r="B236" s="1" t="s">
        <v>297</v>
      </c>
      <c r="C236" s="3">
        <v>92</v>
      </c>
      <c r="D236" s="13">
        <v>43</v>
      </c>
      <c r="E236" s="2">
        <f t="shared" si="3"/>
        <v>0.46739130434782611</v>
      </c>
    </row>
    <row r="237" spans="1:5" ht="15.5" x14ac:dyDescent="0.35">
      <c r="A237" s="1" t="s">
        <v>27</v>
      </c>
      <c r="B237" s="1" t="s">
        <v>298</v>
      </c>
      <c r="C237" s="3">
        <v>39</v>
      </c>
      <c r="D237" s="3">
        <v>12</v>
      </c>
      <c r="E237" s="2">
        <f t="shared" si="3"/>
        <v>0.30769230769230771</v>
      </c>
    </row>
    <row r="238" spans="1:5" ht="15.5" x14ac:dyDescent="0.35">
      <c r="A238" s="1" t="s">
        <v>27</v>
      </c>
      <c r="B238" s="1" t="s">
        <v>299</v>
      </c>
      <c r="C238" s="3">
        <v>647</v>
      </c>
      <c r="D238" s="3">
        <v>190</v>
      </c>
      <c r="E238" s="2">
        <f t="shared" si="3"/>
        <v>0.2936630602782071</v>
      </c>
    </row>
    <row r="239" spans="1:5" ht="15.5" x14ac:dyDescent="0.35">
      <c r="A239" s="1" t="s">
        <v>27</v>
      </c>
      <c r="B239" s="1" t="s">
        <v>300</v>
      </c>
      <c r="C239" s="3">
        <v>2</v>
      </c>
      <c r="D239" s="3">
        <v>1</v>
      </c>
      <c r="E239" s="2">
        <f t="shared" si="3"/>
        <v>0.5</v>
      </c>
    </row>
    <row r="240" spans="1:5" ht="15.5" x14ac:dyDescent="0.35">
      <c r="A240" s="1" t="s">
        <v>27</v>
      </c>
      <c r="B240" s="1" t="s">
        <v>301</v>
      </c>
      <c r="C240" s="3">
        <v>35</v>
      </c>
      <c r="D240" s="3">
        <v>23</v>
      </c>
      <c r="E240" s="2">
        <f t="shared" si="3"/>
        <v>0.65714285714285714</v>
      </c>
    </row>
    <row r="241" spans="1:5" ht="15.5" x14ac:dyDescent="0.35">
      <c r="A241" s="1" t="s">
        <v>27</v>
      </c>
      <c r="B241" s="1" t="s">
        <v>302</v>
      </c>
      <c r="C241" s="3">
        <v>1</v>
      </c>
      <c r="D241" s="3">
        <v>0</v>
      </c>
      <c r="E241" s="2">
        <f t="shared" si="3"/>
        <v>0</v>
      </c>
    </row>
    <row r="242" spans="1:5" ht="15.5" x14ac:dyDescent="0.35">
      <c r="A242" s="1" t="s">
        <v>27</v>
      </c>
      <c r="B242" s="1" t="s">
        <v>303</v>
      </c>
      <c r="C242" s="3">
        <v>577</v>
      </c>
      <c r="D242" s="3">
        <v>258</v>
      </c>
      <c r="E242" s="2">
        <f t="shared" si="3"/>
        <v>0.44714038128249567</v>
      </c>
    </row>
    <row r="243" spans="1:5" ht="15.5" x14ac:dyDescent="0.35">
      <c r="A243" s="1" t="s">
        <v>27</v>
      </c>
      <c r="B243" s="1" t="s">
        <v>304</v>
      </c>
      <c r="C243" s="3">
        <v>620</v>
      </c>
      <c r="D243" s="3">
        <v>482</v>
      </c>
      <c r="E243" s="2">
        <f t="shared" si="3"/>
        <v>0.77741935483870972</v>
      </c>
    </row>
    <row r="244" spans="1:5" ht="15.5" x14ac:dyDescent="0.35">
      <c r="A244" s="1" t="s">
        <v>27</v>
      </c>
      <c r="B244" s="1" t="s">
        <v>305</v>
      </c>
      <c r="C244" s="3">
        <v>1189</v>
      </c>
      <c r="D244" s="3">
        <v>654</v>
      </c>
      <c r="E244" s="2">
        <f t="shared" si="3"/>
        <v>0.5500420521446594</v>
      </c>
    </row>
    <row r="245" spans="1:5" ht="15.5" x14ac:dyDescent="0.35">
      <c r="A245" s="1" t="s">
        <v>27</v>
      </c>
      <c r="B245" s="1" t="s">
        <v>306</v>
      </c>
      <c r="C245" s="3">
        <v>954</v>
      </c>
      <c r="D245" s="3">
        <v>17</v>
      </c>
      <c r="E245" s="2">
        <f t="shared" si="3"/>
        <v>1.781970649895178E-2</v>
      </c>
    </row>
    <row r="246" spans="1:5" ht="15.5" x14ac:dyDescent="0.35">
      <c r="A246" s="1" t="s">
        <v>27</v>
      </c>
      <c r="B246" s="1" t="s">
        <v>307</v>
      </c>
      <c r="C246" s="3">
        <v>99</v>
      </c>
      <c r="D246" s="3">
        <v>15</v>
      </c>
      <c r="E246" s="2">
        <f t="shared" si="3"/>
        <v>0.15151515151515152</v>
      </c>
    </row>
    <row r="247" spans="1:5" ht="15.5" x14ac:dyDescent="0.35">
      <c r="A247" s="1" t="s">
        <v>27</v>
      </c>
      <c r="B247" s="1" t="s">
        <v>308</v>
      </c>
      <c r="C247" s="3">
        <v>350</v>
      </c>
      <c r="D247" s="3">
        <v>0</v>
      </c>
      <c r="E247" s="2">
        <f t="shared" si="3"/>
        <v>0</v>
      </c>
    </row>
    <row r="248" spans="1:5" ht="15.5" x14ac:dyDescent="0.35">
      <c r="A248" s="1" t="s">
        <v>27</v>
      </c>
      <c r="B248" s="1" t="s">
        <v>309</v>
      </c>
      <c r="C248" s="3">
        <v>5</v>
      </c>
      <c r="D248" s="3">
        <v>5</v>
      </c>
      <c r="E248" s="2">
        <f t="shared" si="3"/>
        <v>1</v>
      </c>
    </row>
    <row r="249" spans="1:5" ht="15.5" x14ac:dyDescent="0.35">
      <c r="A249" s="1" t="s">
        <v>27</v>
      </c>
      <c r="B249" s="1" t="s">
        <v>310</v>
      </c>
      <c r="C249" s="3">
        <v>693</v>
      </c>
      <c r="D249" s="3">
        <v>288</v>
      </c>
      <c r="E249" s="2">
        <f t="shared" si="3"/>
        <v>0.41558441558441561</v>
      </c>
    </row>
    <row r="250" spans="1:5" ht="15.5" x14ac:dyDescent="0.35">
      <c r="A250" s="1" t="s">
        <v>27</v>
      </c>
      <c r="B250" s="1" t="s">
        <v>311</v>
      </c>
      <c r="C250" s="3">
        <v>24</v>
      </c>
      <c r="D250" s="3">
        <v>11</v>
      </c>
      <c r="E250" s="2">
        <f t="shared" si="3"/>
        <v>0.45833333333333331</v>
      </c>
    </row>
    <row r="251" spans="1:5" ht="15.5" x14ac:dyDescent="0.35">
      <c r="A251" s="1" t="s">
        <v>27</v>
      </c>
      <c r="B251" s="1" t="s">
        <v>312</v>
      </c>
      <c r="C251" s="3">
        <v>206</v>
      </c>
      <c r="D251" s="13">
        <v>39</v>
      </c>
      <c r="E251" s="2">
        <f t="shared" si="3"/>
        <v>0.18932038834951456</v>
      </c>
    </row>
    <row r="252" spans="1:5" ht="15.5" x14ac:dyDescent="0.35">
      <c r="A252" s="1" t="s">
        <v>27</v>
      </c>
      <c r="B252" s="1" t="s">
        <v>313</v>
      </c>
      <c r="C252" s="3">
        <v>3</v>
      </c>
      <c r="D252" s="3">
        <v>1</v>
      </c>
      <c r="E252" s="2">
        <f t="shared" si="3"/>
        <v>0.33333333333333331</v>
      </c>
    </row>
    <row r="253" spans="1:5" ht="15.5" x14ac:dyDescent="0.35">
      <c r="A253" s="1" t="s">
        <v>27</v>
      </c>
      <c r="B253" s="1" t="s">
        <v>314</v>
      </c>
      <c r="C253" s="3">
        <v>332</v>
      </c>
      <c r="D253" s="3">
        <v>120</v>
      </c>
      <c r="E253" s="2">
        <f t="shared" si="3"/>
        <v>0.36144578313253012</v>
      </c>
    </row>
    <row r="254" spans="1:5" ht="15.5" x14ac:dyDescent="0.35">
      <c r="A254" s="1" t="s">
        <v>27</v>
      </c>
      <c r="B254" s="1" t="s">
        <v>315</v>
      </c>
      <c r="C254" s="3">
        <v>421</v>
      </c>
      <c r="D254" s="3">
        <v>26</v>
      </c>
      <c r="E254" s="2">
        <f t="shared" si="3"/>
        <v>6.1757719714964368E-2</v>
      </c>
    </row>
    <row r="255" spans="1:5" ht="15.5" x14ac:dyDescent="0.35">
      <c r="A255" s="1" t="s">
        <v>27</v>
      </c>
      <c r="B255" s="1" t="s">
        <v>316</v>
      </c>
      <c r="C255" s="3">
        <v>378</v>
      </c>
      <c r="D255" s="3">
        <v>95</v>
      </c>
      <c r="E255" s="2">
        <f t="shared" si="3"/>
        <v>0.25132275132275134</v>
      </c>
    </row>
    <row r="256" spans="1:5" ht="15.5" x14ac:dyDescent="0.35">
      <c r="A256" s="1" t="s">
        <v>27</v>
      </c>
      <c r="B256" s="1" t="s">
        <v>317</v>
      </c>
      <c r="C256" s="3">
        <v>32</v>
      </c>
      <c r="D256" s="3">
        <v>26</v>
      </c>
      <c r="E256" s="2">
        <f t="shared" si="3"/>
        <v>0.8125</v>
      </c>
    </row>
    <row r="257" spans="1:5" ht="15.5" x14ac:dyDescent="0.35">
      <c r="A257" s="1" t="s">
        <v>27</v>
      </c>
      <c r="B257" s="1" t="s">
        <v>318</v>
      </c>
      <c r="C257" s="3">
        <v>733</v>
      </c>
      <c r="D257" s="3">
        <v>27</v>
      </c>
      <c r="E257" s="2">
        <f t="shared" si="3"/>
        <v>3.6834924965893585E-2</v>
      </c>
    </row>
    <row r="258" spans="1:5" ht="15.5" x14ac:dyDescent="0.35">
      <c r="A258" s="1" t="s">
        <v>27</v>
      </c>
      <c r="B258" s="1" t="s">
        <v>319</v>
      </c>
      <c r="C258" s="3">
        <v>22</v>
      </c>
      <c r="D258" s="3">
        <v>22</v>
      </c>
      <c r="E258" s="2">
        <f t="shared" si="3"/>
        <v>1</v>
      </c>
    </row>
    <row r="259" spans="1:5" ht="15.5" x14ac:dyDescent="0.35">
      <c r="A259" s="1" t="s">
        <v>26</v>
      </c>
      <c r="B259" s="1" t="s">
        <v>320</v>
      </c>
      <c r="C259" s="3">
        <v>3</v>
      </c>
      <c r="D259" s="3">
        <v>0</v>
      </c>
      <c r="E259" s="2">
        <f t="shared" si="3"/>
        <v>0</v>
      </c>
    </row>
    <row r="260" spans="1:5" ht="15.5" x14ac:dyDescent="0.35">
      <c r="A260" s="1" t="s">
        <v>26</v>
      </c>
      <c r="B260" s="1" t="s">
        <v>321</v>
      </c>
      <c r="C260" s="3">
        <v>237</v>
      </c>
      <c r="D260" s="3">
        <v>30</v>
      </c>
      <c r="E260" s="2">
        <f t="shared" si="3"/>
        <v>0.12658227848101267</v>
      </c>
    </row>
    <row r="261" spans="1:5" ht="15.5" x14ac:dyDescent="0.35">
      <c r="A261" s="1" t="s">
        <v>26</v>
      </c>
      <c r="B261" s="1" t="s">
        <v>322</v>
      </c>
      <c r="C261" s="3">
        <v>151</v>
      </c>
      <c r="D261" s="3">
        <v>0</v>
      </c>
      <c r="E261" s="2">
        <f t="shared" ref="E261:E324" si="4">D261/C261</f>
        <v>0</v>
      </c>
    </row>
    <row r="262" spans="1:5" ht="15.5" x14ac:dyDescent="0.35">
      <c r="A262" s="1" t="s">
        <v>26</v>
      </c>
      <c r="B262" s="1" t="s">
        <v>323</v>
      </c>
      <c r="C262" s="3">
        <v>543</v>
      </c>
      <c r="D262" s="3">
        <v>3</v>
      </c>
      <c r="E262" s="2">
        <f t="shared" si="4"/>
        <v>5.5248618784530384E-3</v>
      </c>
    </row>
    <row r="263" spans="1:5" ht="15.5" x14ac:dyDescent="0.35">
      <c r="A263" s="1" t="s">
        <v>26</v>
      </c>
      <c r="B263" s="1" t="s">
        <v>324</v>
      </c>
      <c r="C263" s="3">
        <v>125</v>
      </c>
      <c r="D263" s="3">
        <v>17</v>
      </c>
      <c r="E263" s="2">
        <f t="shared" si="4"/>
        <v>0.13600000000000001</v>
      </c>
    </row>
    <row r="264" spans="1:5" ht="15.5" x14ac:dyDescent="0.35">
      <c r="A264" s="1" t="s">
        <v>26</v>
      </c>
      <c r="B264" s="1" t="s">
        <v>325</v>
      </c>
      <c r="C264" s="3">
        <v>79</v>
      </c>
      <c r="D264" s="3">
        <v>38</v>
      </c>
      <c r="E264" s="2">
        <f t="shared" si="4"/>
        <v>0.48101265822784811</v>
      </c>
    </row>
    <row r="265" spans="1:5" ht="15.5" x14ac:dyDescent="0.35">
      <c r="A265" s="1" t="s">
        <v>26</v>
      </c>
      <c r="B265" s="1" t="s">
        <v>326</v>
      </c>
      <c r="C265" s="3">
        <v>24</v>
      </c>
      <c r="D265" s="3">
        <v>4</v>
      </c>
      <c r="E265" s="2">
        <f t="shared" si="4"/>
        <v>0.16666666666666666</v>
      </c>
    </row>
    <row r="266" spans="1:5" ht="15.5" x14ac:dyDescent="0.35">
      <c r="A266" s="1" t="s">
        <v>25</v>
      </c>
      <c r="B266" s="1" t="s">
        <v>327</v>
      </c>
      <c r="C266" s="3">
        <v>15</v>
      </c>
      <c r="D266" s="3">
        <v>0</v>
      </c>
      <c r="E266" s="2">
        <f t="shared" si="4"/>
        <v>0</v>
      </c>
    </row>
    <row r="267" spans="1:5" ht="15.5" x14ac:dyDescent="0.35">
      <c r="A267" s="1" t="s">
        <v>24</v>
      </c>
      <c r="B267" s="1" t="s">
        <v>328</v>
      </c>
      <c r="C267" s="3">
        <v>236</v>
      </c>
      <c r="D267" s="3">
        <v>180</v>
      </c>
      <c r="E267" s="2">
        <f t="shared" si="4"/>
        <v>0.76271186440677963</v>
      </c>
    </row>
    <row r="268" spans="1:5" ht="15.5" x14ac:dyDescent="0.35">
      <c r="A268" s="1" t="s">
        <v>24</v>
      </c>
      <c r="B268" s="1" t="s">
        <v>329</v>
      </c>
      <c r="C268" s="3">
        <v>36</v>
      </c>
      <c r="D268" s="3">
        <v>25</v>
      </c>
      <c r="E268" s="2">
        <f t="shared" si="4"/>
        <v>0.69444444444444442</v>
      </c>
    </row>
    <row r="269" spans="1:5" ht="15.5" x14ac:dyDescent="0.35">
      <c r="A269" s="1" t="s">
        <v>24</v>
      </c>
      <c r="B269" s="1" t="s">
        <v>330</v>
      </c>
      <c r="C269" s="3">
        <v>111</v>
      </c>
      <c r="D269" s="3">
        <v>56</v>
      </c>
      <c r="E269" s="2">
        <f t="shared" si="4"/>
        <v>0.50450450450450446</v>
      </c>
    </row>
    <row r="270" spans="1:5" ht="15.5" x14ac:dyDescent="0.35">
      <c r="A270" s="1" t="s">
        <v>24</v>
      </c>
      <c r="B270" s="1" t="s">
        <v>331</v>
      </c>
      <c r="C270" s="3">
        <v>10</v>
      </c>
      <c r="D270" s="3">
        <v>0</v>
      </c>
      <c r="E270" s="2">
        <f t="shared" si="4"/>
        <v>0</v>
      </c>
    </row>
    <row r="271" spans="1:5" ht="15.5" x14ac:dyDescent="0.35">
      <c r="A271" s="1" t="s">
        <v>24</v>
      </c>
      <c r="B271" s="1" t="s">
        <v>332</v>
      </c>
      <c r="C271" s="3">
        <v>400</v>
      </c>
      <c r="D271" s="3">
        <v>300</v>
      </c>
      <c r="E271" s="2">
        <f t="shared" si="4"/>
        <v>0.75</v>
      </c>
    </row>
    <row r="272" spans="1:5" ht="15.5" x14ac:dyDescent="0.35">
      <c r="A272" s="1" t="s">
        <v>24</v>
      </c>
      <c r="B272" s="1" t="s">
        <v>333</v>
      </c>
      <c r="C272" s="3">
        <v>521</v>
      </c>
      <c r="D272" s="13">
        <v>312</v>
      </c>
      <c r="E272" s="2">
        <f t="shared" si="4"/>
        <v>0.5988483685220729</v>
      </c>
    </row>
    <row r="273" spans="1:5" ht="15.5" x14ac:dyDescent="0.35">
      <c r="A273" s="1" t="s">
        <v>24</v>
      </c>
      <c r="B273" s="1" t="s">
        <v>334</v>
      </c>
      <c r="C273" s="3">
        <v>311</v>
      </c>
      <c r="D273" s="3">
        <v>126</v>
      </c>
      <c r="E273" s="2">
        <f t="shared" si="4"/>
        <v>0.40514469453376206</v>
      </c>
    </row>
    <row r="274" spans="1:5" ht="15.5" x14ac:dyDescent="0.35">
      <c r="A274" s="1" t="s">
        <v>24</v>
      </c>
      <c r="B274" s="1" t="s">
        <v>335</v>
      </c>
      <c r="C274" s="3">
        <v>418</v>
      </c>
      <c r="D274" s="3">
        <v>307</v>
      </c>
      <c r="E274" s="2">
        <f t="shared" si="4"/>
        <v>0.73444976076555024</v>
      </c>
    </row>
    <row r="275" spans="1:5" ht="15.5" x14ac:dyDescent="0.35">
      <c r="A275" s="1" t="s">
        <v>24</v>
      </c>
      <c r="B275" s="1" t="s">
        <v>336</v>
      </c>
      <c r="C275" s="3">
        <v>184</v>
      </c>
      <c r="D275" s="3">
        <v>137</v>
      </c>
      <c r="E275" s="2">
        <f t="shared" si="4"/>
        <v>0.74456521739130432</v>
      </c>
    </row>
    <row r="276" spans="1:5" ht="15.5" x14ac:dyDescent="0.35">
      <c r="A276" s="1" t="s">
        <v>24</v>
      </c>
      <c r="B276" s="1" t="s">
        <v>337</v>
      </c>
      <c r="C276" s="3">
        <v>102</v>
      </c>
      <c r="D276" s="3">
        <v>69</v>
      </c>
      <c r="E276" s="2">
        <f t="shared" si="4"/>
        <v>0.67647058823529416</v>
      </c>
    </row>
    <row r="277" spans="1:5" ht="15.5" x14ac:dyDescent="0.35">
      <c r="A277" s="1" t="s">
        <v>24</v>
      </c>
      <c r="B277" s="1" t="s">
        <v>338</v>
      </c>
      <c r="C277" s="3">
        <v>277</v>
      </c>
      <c r="D277" s="3">
        <v>164</v>
      </c>
      <c r="E277" s="2">
        <f t="shared" si="4"/>
        <v>0.59205776173285196</v>
      </c>
    </row>
    <row r="278" spans="1:5" ht="15.5" x14ac:dyDescent="0.35">
      <c r="A278" s="1" t="s">
        <v>24</v>
      </c>
      <c r="B278" s="1" t="s">
        <v>339</v>
      </c>
      <c r="C278" s="3">
        <v>342</v>
      </c>
      <c r="D278" s="3">
        <v>79</v>
      </c>
      <c r="E278" s="2">
        <f t="shared" si="4"/>
        <v>0.23099415204678361</v>
      </c>
    </row>
    <row r="279" spans="1:5" ht="15.5" x14ac:dyDescent="0.35">
      <c r="A279" s="1" t="s">
        <v>24</v>
      </c>
      <c r="B279" s="1" t="s">
        <v>340</v>
      </c>
      <c r="C279" s="3">
        <v>19</v>
      </c>
      <c r="D279" s="3">
        <v>14</v>
      </c>
      <c r="E279" s="2">
        <f t="shared" si="4"/>
        <v>0.73684210526315785</v>
      </c>
    </row>
    <row r="280" spans="1:5" ht="15.5" x14ac:dyDescent="0.35">
      <c r="A280" s="1" t="s">
        <v>24</v>
      </c>
      <c r="B280" s="1" t="s">
        <v>341</v>
      </c>
      <c r="C280" s="3">
        <v>286</v>
      </c>
      <c r="D280" s="3">
        <v>142</v>
      </c>
      <c r="E280" s="2">
        <f t="shared" si="4"/>
        <v>0.49650349650349651</v>
      </c>
    </row>
    <row r="281" spans="1:5" s="12" customFormat="1" ht="15.5" x14ac:dyDescent="0.35">
      <c r="A281" s="1" t="s">
        <v>24</v>
      </c>
      <c r="B281" s="10" t="s">
        <v>342</v>
      </c>
      <c r="C281" s="13">
        <v>7</v>
      </c>
      <c r="D281" s="16">
        <v>4</v>
      </c>
      <c r="E281" s="2">
        <f t="shared" si="4"/>
        <v>0.5714285714285714</v>
      </c>
    </row>
    <row r="282" spans="1:5" ht="15.5" x14ac:dyDescent="0.35">
      <c r="A282" s="1" t="s">
        <v>24</v>
      </c>
      <c r="B282" s="1" t="s">
        <v>343</v>
      </c>
      <c r="C282" s="3">
        <v>306</v>
      </c>
      <c r="D282" s="3">
        <v>99</v>
      </c>
      <c r="E282" s="2">
        <f t="shared" si="4"/>
        <v>0.3235294117647059</v>
      </c>
    </row>
    <row r="283" spans="1:5" ht="15.5" x14ac:dyDescent="0.35">
      <c r="A283" s="1" t="s">
        <v>24</v>
      </c>
      <c r="B283" s="1" t="s">
        <v>344</v>
      </c>
      <c r="C283" s="3">
        <v>11</v>
      </c>
      <c r="D283" s="3">
        <v>2</v>
      </c>
      <c r="E283" s="2">
        <f t="shared" si="4"/>
        <v>0.18181818181818182</v>
      </c>
    </row>
    <row r="284" spans="1:5" ht="15.5" x14ac:dyDescent="0.35">
      <c r="A284" s="1" t="s">
        <v>24</v>
      </c>
      <c r="B284" s="1" t="s">
        <v>345</v>
      </c>
      <c r="C284" s="3">
        <v>410</v>
      </c>
      <c r="D284" s="3">
        <v>249</v>
      </c>
      <c r="E284" s="2">
        <f t="shared" si="4"/>
        <v>0.60731707317073169</v>
      </c>
    </row>
    <row r="285" spans="1:5" s="12" customFormat="1" ht="15.5" x14ac:dyDescent="0.35">
      <c r="A285" s="1" t="s">
        <v>24</v>
      </c>
      <c r="B285" s="10" t="s">
        <v>346</v>
      </c>
      <c r="C285" s="13">
        <v>82</v>
      </c>
      <c r="D285" s="13">
        <v>27</v>
      </c>
      <c r="E285" s="2">
        <f t="shared" si="4"/>
        <v>0.32926829268292684</v>
      </c>
    </row>
    <row r="286" spans="1:5" s="12" customFormat="1" ht="15.5" x14ac:dyDescent="0.35">
      <c r="A286" s="1" t="s">
        <v>24</v>
      </c>
      <c r="B286" s="10" t="s">
        <v>347</v>
      </c>
      <c r="C286" s="13">
        <v>19</v>
      </c>
      <c r="D286" s="13">
        <v>7</v>
      </c>
      <c r="E286" s="2">
        <f t="shared" si="4"/>
        <v>0.36842105263157893</v>
      </c>
    </row>
    <row r="287" spans="1:5" s="12" customFormat="1" ht="15.5" x14ac:dyDescent="0.35">
      <c r="A287" s="1" t="s">
        <v>24</v>
      </c>
      <c r="B287" s="10" t="s">
        <v>348</v>
      </c>
      <c r="C287" s="13">
        <v>15</v>
      </c>
      <c r="D287" s="13">
        <v>1</v>
      </c>
      <c r="E287" s="2">
        <f t="shared" si="4"/>
        <v>6.6666666666666666E-2</v>
      </c>
    </row>
    <row r="288" spans="1:5" s="12" customFormat="1" ht="15.5" x14ac:dyDescent="0.35">
      <c r="A288" s="1" t="s">
        <v>24</v>
      </c>
      <c r="B288" s="10" t="s">
        <v>349</v>
      </c>
      <c r="C288" s="13">
        <v>378</v>
      </c>
      <c r="D288" s="13">
        <v>75</v>
      </c>
      <c r="E288" s="2">
        <f t="shared" si="4"/>
        <v>0.1984126984126984</v>
      </c>
    </row>
    <row r="289" spans="1:5" s="12" customFormat="1" ht="15.5" x14ac:dyDescent="0.35">
      <c r="A289" s="1" t="s">
        <v>24</v>
      </c>
      <c r="B289" s="10" t="s">
        <v>350</v>
      </c>
      <c r="C289" s="13">
        <v>211</v>
      </c>
      <c r="D289" s="13">
        <v>205</v>
      </c>
      <c r="E289" s="2">
        <f t="shared" si="4"/>
        <v>0.97156398104265407</v>
      </c>
    </row>
    <row r="290" spans="1:5" s="12" customFormat="1" ht="15.5" x14ac:dyDescent="0.35">
      <c r="A290" s="10" t="s">
        <v>369</v>
      </c>
      <c r="B290" s="10" t="s">
        <v>351</v>
      </c>
      <c r="C290" s="13">
        <v>68</v>
      </c>
      <c r="D290" s="13">
        <v>45</v>
      </c>
      <c r="E290" s="2">
        <f t="shared" si="4"/>
        <v>0.66176470588235292</v>
      </c>
    </row>
    <row r="291" spans="1:5" s="12" customFormat="1" ht="15.5" x14ac:dyDescent="0.35">
      <c r="A291" s="10" t="s">
        <v>369</v>
      </c>
      <c r="B291" s="10" t="s">
        <v>352</v>
      </c>
      <c r="C291" s="13">
        <v>4</v>
      </c>
      <c r="D291" s="13">
        <v>4</v>
      </c>
      <c r="E291" s="2">
        <f t="shared" si="4"/>
        <v>1</v>
      </c>
    </row>
    <row r="292" spans="1:5" s="12" customFormat="1" ht="15.5" x14ac:dyDescent="0.35">
      <c r="A292" s="10" t="s">
        <v>369</v>
      </c>
      <c r="B292" s="10" t="s">
        <v>353</v>
      </c>
      <c r="C292" s="13">
        <v>582</v>
      </c>
      <c r="D292" s="13">
        <v>6</v>
      </c>
      <c r="E292" s="2">
        <f t="shared" si="4"/>
        <v>1.0309278350515464E-2</v>
      </c>
    </row>
    <row r="293" spans="1:5" s="12" customFormat="1" ht="15.5" x14ac:dyDescent="0.35">
      <c r="A293" s="10" t="s">
        <v>369</v>
      </c>
      <c r="B293" s="10" t="s">
        <v>354</v>
      </c>
      <c r="C293" s="13">
        <v>357</v>
      </c>
      <c r="D293" s="13">
        <v>176</v>
      </c>
      <c r="E293" s="2">
        <f t="shared" si="4"/>
        <v>0.49299719887955185</v>
      </c>
    </row>
    <row r="294" spans="1:5" s="12" customFormat="1" ht="15.5" x14ac:dyDescent="0.35">
      <c r="A294" s="10" t="s">
        <v>369</v>
      </c>
      <c r="B294" s="10" t="s">
        <v>355</v>
      </c>
      <c r="C294" s="13">
        <v>11</v>
      </c>
      <c r="D294" s="13">
        <v>4</v>
      </c>
      <c r="E294" s="2">
        <f t="shared" si="4"/>
        <v>0.36363636363636365</v>
      </c>
    </row>
    <row r="295" spans="1:5" s="12" customFormat="1" ht="15.5" x14ac:dyDescent="0.35">
      <c r="A295" s="10" t="s">
        <v>369</v>
      </c>
      <c r="B295" s="10" t="s">
        <v>356</v>
      </c>
      <c r="C295" s="13">
        <v>55</v>
      </c>
      <c r="D295" s="13">
        <v>55</v>
      </c>
      <c r="E295" s="2">
        <f t="shared" si="4"/>
        <v>1</v>
      </c>
    </row>
    <row r="296" spans="1:5" s="12" customFormat="1" ht="15.5" x14ac:dyDescent="0.35">
      <c r="A296" s="10" t="s">
        <v>369</v>
      </c>
      <c r="B296" s="10" t="s">
        <v>357</v>
      </c>
      <c r="C296" s="13">
        <v>87</v>
      </c>
      <c r="D296" s="13">
        <v>43</v>
      </c>
      <c r="E296" s="2">
        <f t="shared" si="4"/>
        <v>0.4942528735632184</v>
      </c>
    </row>
    <row r="297" spans="1:5" ht="15.5" x14ac:dyDescent="0.35">
      <c r="A297" s="10" t="s">
        <v>369</v>
      </c>
      <c r="B297" s="1" t="s">
        <v>358</v>
      </c>
      <c r="C297" s="3">
        <v>27</v>
      </c>
      <c r="D297" s="3">
        <v>15</v>
      </c>
      <c r="E297" s="2">
        <f t="shared" si="4"/>
        <v>0.55555555555555558</v>
      </c>
    </row>
    <row r="298" spans="1:5" ht="15.5" x14ac:dyDescent="0.35">
      <c r="A298" s="10" t="s">
        <v>369</v>
      </c>
      <c r="B298" s="1" t="s">
        <v>359</v>
      </c>
      <c r="C298" s="3">
        <v>36</v>
      </c>
      <c r="D298" s="3">
        <v>22</v>
      </c>
      <c r="E298" s="2">
        <f t="shared" si="4"/>
        <v>0.61111111111111116</v>
      </c>
    </row>
    <row r="299" spans="1:5" ht="15.5" x14ac:dyDescent="0.35">
      <c r="A299" s="10" t="s">
        <v>369</v>
      </c>
      <c r="B299" s="1" t="s">
        <v>360</v>
      </c>
      <c r="C299" s="3">
        <v>216</v>
      </c>
      <c r="D299" s="3">
        <v>108</v>
      </c>
      <c r="E299" s="2">
        <f t="shared" si="4"/>
        <v>0.5</v>
      </c>
    </row>
    <row r="300" spans="1:5" ht="15.5" x14ac:dyDescent="0.35">
      <c r="A300" s="10" t="s">
        <v>369</v>
      </c>
      <c r="B300" s="1" t="s">
        <v>361</v>
      </c>
      <c r="C300" s="3">
        <v>25</v>
      </c>
      <c r="D300" s="3">
        <v>25</v>
      </c>
      <c r="E300" s="2">
        <f t="shared" si="4"/>
        <v>1</v>
      </c>
    </row>
    <row r="301" spans="1:5" ht="15.5" x14ac:dyDescent="0.35">
      <c r="A301" s="10" t="s">
        <v>369</v>
      </c>
      <c r="B301" s="1" t="s">
        <v>362</v>
      </c>
      <c r="C301" s="3">
        <v>3</v>
      </c>
      <c r="D301" s="3">
        <v>1</v>
      </c>
      <c r="E301" s="2">
        <f t="shared" si="4"/>
        <v>0.33333333333333331</v>
      </c>
    </row>
    <row r="302" spans="1:5" ht="15.5" x14ac:dyDescent="0.35">
      <c r="A302" s="10" t="s">
        <v>369</v>
      </c>
      <c r="B302" s="1" t="s">
        <v>363</v>
      </c>
      <c r="C302" s="3">
        <v>34</v>
      </c>
      <c r="D302" s="3">
        <v>23</v>
      </c>
      <c r="E302" s="2">
        <f t="shared" si="4"/>
        <v>0.67647058823529416</v>
      </c>
    </row>
    <row r="303" spans="1:5" ht="15.5" x14ac:dyDescent="0.35">
      <c r="A303" s="10" t="s">
        <v>369</v>
      </c>
      <c r="B303" s="1" t="s">
        <v>364</v>
      </c>
      <c r="C303" s="3">
        <v>344</v>
      </c>
      <c r="D303" s="13">
        <v>168</v>
      </c>
      <c r="E303" s="2">
        <f t="shared" si="4"/>
        <v>0.48837209302325579</v>
      </c>
    </row>
    <row r="304" spans="1:5" ht="15.5" x14ac:dyDescent="0.35">
      <c r="A304" s="10" t="s">
        <v>369</v>
      </c>
      <c r="B304" s="1" t="s">
        <v>365</v>
      </c>
      <c r="C304" s="3">
        <v>417</v>
      </c>
      <c r="D304" s="3">
        <v>167</v>
      </c>
      <c r="E304" s="2">
        <f t="shared" si="4"/>
        <v>0.40047961630695444</v>
      </c>
    </row>
    <row r="305" spans="1:5" ht="15.5" x14ac:dyDescent="0.35">
      <c r="A305" s="10" t="s">
        <v>369</v>
      </c>
      <c r="B305" s="1" t="s">
        <v>366</v>
      </c>
      <c r="C305" s="3">
        <v>1</v>
      </c>
      <c r="D305" s="3">
        <v>1</v>
      </c>
      <c r="E305" s="2">
        <f t="shared" si="4"/>
        <v>1</v>
      </c>
    </row>
    <row r="306" spans="1:5" ht="15.5" x14ac:dyDescent="0.35">
      <c r="A306" s="10" t="s">
        <v>369</v>
      </c>
      <c r="B306" s="1" t="s">
        <v>367</v>
      </c>
      <c r="C306" s="3">
        <v>195</v>
      </c>
      <c r="D306" s="3">
        <v>190</v>
      </c>
      <c r="E306" s="2">
        <f t="shared" si="4"/>
        <v>0.97435897435897434</v>
      </c>
    </row>
    <row r="307" spans="1:5" ht="15.5" x14ac:dyDescent="0.35">
      <c r="A307" s="10" t="s">
        <v>369</v>
      </c>
      <c r="B307" s="1" t="s">
        <v>368</v>
      </c>
      <c r="C307" s="3">
        <v>7</v>
      </c>
      <c r="D307" s="3">
        <v>2</v>
      </c>
      <c r="E307" s="2">
        <f t="shared" si="4"/>
        <v>0.2857142857142857</v>
      </c>
    </row>
    <row r="308" spans="1:5" ht="15.5" x14ac:dyDescent="0.35">
      <c r="A308" s="1" t="s">
        <v>22</v>
      </c>
      <c r="B308" s="1" t="s">
        <v>370</v>
      </c>
      <c r="C308" s="3">
        <v>131</v>
      </c>
      <c r="D308" s="3">
        <v>90</v>
      </c>
      <c r="E308" s="2">
        <f t="shared" si="4"/>
        <v>0.68702290076335881</v>
      </c>
    </row>
    <row r="309" spans="1:5" ht="15.5" x14ac:dyDescent="0.35">
      <c r="A309" s="1" t="s">
        <v>21</v>
      </c>
      <c r="B309" s="1" t="s">
        <v>371</v>
      </c>
      <c r="C309" s="3">
        <v>99</v>
      </c>
      <c r="D309" s="3">
        <v>55</v>
      </c>
      <c r="E309" s="2">
        <f t="shared" si="4"/>
        <v>0.55555555555555558</v>
      </c>
    </row>
    <row r="310" spans="1:5" ht="15.5" x14ac:dyDescent="0.35">
      <c r="A310" s="1" t="s">
        <v>21</v>
      </c>
      <c r="B310" s="1" t="s">
        <v>372</v>
      </c>
      <c r="C310" s="3">
        <v>842</v>
      </c>
      <c r="D310" s="3">
        <v>374</v>
      </c>
      <c r="E310" s="2">
        <f t="shared" si="4"/>
        <v>0.44418052256532065</v>
      </c>
    </row>
    <row r="311" spans="1:5" ht="15.5" x14ac:dyDescent="0.35">
      <c r="A311" s="1" t="s">
        <v>21</v>
      </c>
      <c r="B311" s="1" t="s">
        <v>373</v>
      </c>
      <c r="C311" s="3">
        <v>574</v>
      </c>
      <c r="D311" s="3">
        <v>276</v>
      </c>
      <c r="E311" s="2">
        <f t="shared" si="4"/>
        <v>0.4808362369337979</v>
      </c>
    </row>
    <row r="312" spans="1:5" ht="15.5" x14ac:dyDescent="0.35">
      <c r="A312" s="1" t="s">
        <v>21</v>
      </c>
      <c r="B312" s="1" t="s">
        <v>374</v>
      </c>
      <c r="C312" s="3">
        <v>294</v>
      </c>
      <c r="D312" s="3">
        <v>188</v>
      </c>
      <c r="E312" s="2">
        <f t="shared" si="4"/>
        <v>0.63945578231292521</v>
      </c>
    </row>
    <row r="313" spans="1:5" ht="15.5" x14ac:dyDescent="0.35">
      <c r="A313" s="1" t="s">
        <v>21</v>
      </c>
      <c r="B313" s="1" t="s">
        <v>375</v>
      </c>
      <c r="C313" s="3">
        <v>3</v>
      </c>
      <c r="D313" s="3">
        <v>0</v>
      </c>
      <c r="E313" s="2">
        <f t="shared" si="4"/>
        <v>0</v>
      </c>
    </row>
    <row r="314" spans="1:5" ht="15.5" x14ac:dyDescent="0.35">
      <c r="A314" s="1" t="s">
        <v>21</v>
      </c>
      <c r="B314" s="1" t="s">
        <v>376</v>
      </c>
      <c r="C314" s="3">
        <v>6</v>
      </c>
      <c r="D314" s="3">
        <v>0</v>
      </c>
      <c r="E314" s="2">
        <f t="shared" si="4"/>
        <v>0</v>
      </c>
    </row>
    <row r="315" spans="1:5" s="12" customFormat="1" ht="15.5" x14ac:dyDescent="0.35">
      <c r="A315" s="1" t="s">
        <v>21</v>
      </c>
      <c r="B315" s="10" t="s">
        <v>377</v>
      </c>
      <c r="C315" s="13">
        <v>721</v>
      </c>
      <c r="D315" s="13">
        <v>577</v>
      </c>
      <c r="E315" s="2">
        <f t="shared" si="4"/>
        <v>0.8002773925104022</v>
      </c>
    </row>
    <row r="316" spans="1:5" ht="15.5" x14ac:dyDescent="0.35">
      <c r="A316" s="1" t="s">
        <v>21</v>
      </c>
      <c r="B316" s="1" t="s">
        <v>378</v>
      </c>
      <c r="C316" s="3">
        <v>1</v>
      </c>
      <c r="D316" s="3">
        <v>0</v>
      </c>
      <c r="E316" s="2">
        <f t="shared" si="4"/>
        <v>0</v>
      </c>
    </row>
    <row r="317" spans="1:5" ht="15.5" x14ac:dyDescent="0.35">
      <c r="A317" s="1" t="s">
        <v>21</v>
      </c>
      <c r="B317" s="1" t="s">
        <v>379</v>
      </c>
      <c r="C317" s="3">
        <v>2</v>
      </c>
      <c r="D317" s="3">
        <v>0</v>
      </c>
      <c r="E317" s="2">
        <f t="shared" si="4"/>
        <v>0</v>
      </c>
    </row>
    <row r="318" spans="1:5" ht="15.5" x14ac:dyDescent="0.35">
      <c r="A318" s="1" t="s">
        <v>21</v>
      </c>
      <c r="B318" s="1" t="s">
        <v>380</v>
      </c>
      <c r="C318" s="3">
        <v>246</v>
      </c>
      <c r="D318" s="3">
        <v>166</v>
      </c>
      <c r="E318" s="2">
        <f t="shared" si="4"/>
        <v>0.67479674796747968</v>
      </c>
    </row>
    <row r="319" spans="1:5" ht="15.5" x14ac:dyDescent="0.35">
      <c r="A319" s="1" t="s">
        <v>21</v>
      </c>
      <c r="B319" s="1" t="s">
        <v>381</v>
      </c>
      <c r="C319" s="3">
        <v>1</v>
      </c>
      <c r="D319" s="3">
        <v>0</v>
      </c>
      <c r="E319" s="2">
        <f t="shared" si="4"/>
        <v>0</v>
      </c>
    </row>
    <row r="320" spans="1:5" ht="15.5" x14ac:dyDescent="0.35">
      <c r="A320" s="1" t="s">
        <v>21</v>
      </c>
      <c r="B320" s="1" t="s">
        <v>382</v>
      </c>
      <c r="C320" s="3">
        <v>3</v>
      </c>
      <c r="D320" s="3">
        <v>3</v>
      </c>
      <c r="E320" s="2">
        <f t="shared" si="4"/>
        <v>1</v>
      </c>
    </row>
    <row r="321" spans="1:5" ht="15.5" x14ac:dyDescent="0.35">
      <c r="A321" s="1" t="s">
        <v>21</v>
      </c>
      <c r="B321" s="1" t="s">
        <v>383</v>
      </c>
      <c r="C321" s="3">
        <v>2</v>
      </c>
      <c r="D321" s="3">
        <v>2</v>
      </c>
      <c r="E321" s="2">
        <f t="shared" si="4"/>
        <v>1</v>
      </c>
    </row>
    <row r="322" spans="1:5" ht="15.5" x14ac:dyDescent="0.35">
      <c r="A322" s="1" t="s">
        <v>21</v>
      </c>
      <c r="B322" s="1" t="s">
        <v>384</v>
      </c>
      <c r="C322" s="3">
        <v>1</v>
      </c>
      <c r="D322" s="3">
        <v>1</v>
      </c>
      <c r="E322" s="2">
        <f t="shared" si="4"/>
        <v>1</v>
      </c>
    </row>
    <row r="323" spans="1:5" ht="15.5" x14ac:dyDescent="0.35">
      <c r="A323" s="1" t="s">
        <v>21</v>
      </c>
      <c r="B323" s="1" t="s">
        <v>385</v>
      </c>
      <c r="C323" s="3">
        <v>2</v>
      </c>
      <c r="D323" s="3">
        <v>2</v>
      </c>
      <c r="E323" s="2">
        <f t="shared" si="4"/>
        <v>1</v>
      </c>
    </row>
    <row r="324" spans="1:5" ht="15.5" x14ac:dyDescent="0.35">
      <c r="A324" s="1" t="s">
        <v>21</v>
      </c>
      <c r="B324" s="1" t="s">
        <v>386</v>
      </c>
      <c r="C324" s="3">
        <v>8</v>
      </c>
      <c r="D324" s="3">
        <v>7</v>
      </c>
      <c r="E324" s="2">
        <f t="shared" si="4"/>
        <v>0.875</v>
      </c>
    </row>
    <row r="325" spans="1:5" ht="15.5" x14ac:dyDescent="0.35">
      <c r="A325" s="1" t="s">
        <v>21</v>
      </c>
      <c r="B325" s="1" t="s">
        <v>387</v>
      </c>
      <c r="C325" s="3">
        <v>6</v>
      </c>
      <c r="D325" s="3">
        <v>5</v>
      </c>
      <c r="E325" s="2">
        <f t="shared" ref="E325:E388" si="5">D325/C325</f>
        <v>0.83333333333333337</v>
      </c>
    </row>
    <row r="326" spans="1:5" ht="15.5" x14ac:dyDescent="0.35">
      <c r="A326" s="1" t="s">
        <v>21</v>
      </c>
      <c r="B326" s="1" t="s">
        <v>388</v>
      </c>
      <c r="C326" s="3">
        <v>37</v>
      </c>
      <c r="D326" s="3">
        <v>30</v>
      </c>
      <c r="E326" s="2">
        <f t="shared" si="5"/>
        <v>0.81081081081081086</v>
      </c>
    </row>
    <row r="327" spans="1:5" ht="15.5" x14ac:dyDescent="0.35">
      <c r="A327" s="1" t="s">
        <v>21</v>
      </c>
      <c r="B327" s="1" t="s">
        <v>389</v>
      </c>
      <c r="C327" s="3">
        <v>26</v>
      </c>
      <c r="D327" s="3">
        <v>1</v>
      </c>
      <c r="E327" s="2">
        <f t="shared" si="5"/>
        <v>3.8461538461538464E-2</v>
      </c>
    </row>
    <row r="328" spans="1:5" ht="15.5" x14ac:dyDescent="0.35">
      <c r="A328" s="1" t="s">
        <v>21</v>
      </c>
      <c r="B328" s="1" t="s">
        <v>390</v>
      </c>
      <c r="C328" s="3">
        <v>37</v>
      </c>
      <c r="D328" s="3">
        <v>10</v>
      </c>
      <c r="E328" s="2">
        <f t="shared" si="5"/>
        <v>0.27027027027027029</v>
      </c>
    </row>
    <row r="329" spans="1:5" ht="15.5" x14ac:dyDescent="0.35">
      <c r="A329" s="1" t="s">
        <v>21</v>
      </c>
      <c r="B329" s="1" t="s">
        <v>391</v>
      </c>
      <c r="C329" s="3">
        <v>13</v>
      </c>
      <c r="D329" s="3">
        <v>5</v>
      </c>
      <c r="E329" s="2">
        <f t="shared" si="5"/>
        <v>0.38461538461538464</v>
      </c>
    </row>
    <row r="330" spans="1:5" ht="15.5" x14ac:dyDescent="0.35">
      <c r="A330" s="1" t="s">
        <v>21</v>
      </c>
      <c r="B330" s="1" t="s">
        <v>392</v>
      </c>
      <c r="C330" s="3">
        <v>6</v>
      </c>
      <c r="D330" s="3">
        <v>6</v>
      </c>
      <c r="E330" s="2">
        <f t="shared" si="5"/>
        <v>1</v>
      </c>
    </row>
    <row r="331" spans="1:5" ht="15.5" x14ac:dyDescent="0.35">
      <c r="A331" s="1" t="s">
        <v>21</v>
      </c>
      <c r="B331" s="1" t="s">
        <v>393</v>
      </c>
      <c r="C331" s="3">
        <v>505</v>
      </c>
      <c r="D331" s="3">
        <v>384</v>
      </c>
      <c r="E331" s="2">
        <f t="shared" si="5"/>
        <v>0.76039603960396041</v>
      </c>
    </row>
    <row r="332" spans="1:5" ht="15.5" x14ac:dyDescent="0.35">
      <c r="A332" s="1" t="s">
        <v>21</v>
      </c>
      <c r="B332" s="1" t="s">
        <v>394</v>
      </c>
      <c r="C332" s="3">
        <v>15</v>
      </c>
      <c r="D332" s="3">
        <v>12</v>
      </c>
      <c r="E332" s="2">
        <f t="shared" si="5"/>
        <v>0.8</v>
      </c>
    </row>
    <row r="333" spans="1:5" ht="15.5" x14ac:dyDescent="0.35">
      <c r="A333" s="1" t="s">
        <v>21</v>
      </c>
      <c r="B333" s="1" t="s">
        <v>395</v>
      </c>
      <c r="C333" s="3">
        <v>13</v>
      </c>
      <c r="D333" s="3">
        <v>9</v>
      </c>
      <c r="E333" s="2">
        <f t="shared" si="5"/>
        <v>0.69230769230769229</v>
      </c>
    </row>
    <row r="334" spans="1:5" ht="15.5" x14ac:dyDescent="0.35">
      <c r="A334" s="1" t="s">
        <v>21</v>
      </c>
      <c r="B334" s="1" t="s">
        <v>396</v>
      </c>
      <c r="C334" s="3">
        <v>718</v>
      </c>
      <c r="D334" s="3">
        <v>583</v>
      </c>
      <c r="E334" s="2">
        <f t="shared" si="5"/>
        <v>0.81197771587743728</v>
      </c>
    </row>
    <row r="335" spans="1:5" ht="15.5" x14ac:dyDescent="0.35">
      <c r="A335" s="1" t="s">
        <v>21</v>
      </c>
      <c r="B335" s="1" t="s">
        <v>397</v>
      </c>
      <c r="C335" s="3">
        <v>14</v>
      </c>
      <c r="D335" s="3">
        <v>10</v>
      </c>
      <c r="E335" s="2">
        <f t="shared" si="5"/>
        <v>0.7142857142857143</v>
      </c>
    </row>
    <row r="336" spans="1:5" ht="15.5" x14ac:dyDescent="0.35">
      <c r="A336" s="1" t="s">
        <v>21</v>
      </c>
      <c r="B336" s="1" t="s">
        <v>398</v>
      </c>
      <c r="C336" s="3">
        <v>10</v>
      </c>
      <c r="D336" s="3">
        <v>0</v>
      </c>
      <c r="E336" s="2">
        <f t="shared" si="5"/>
        <v>0</v>
      </c>
    </row>
    <row r="337" spans="1:5" ht="15.5" x14ac:dyDescent="0.35">
      <c r="A337" s="1" t="s">
        <v>21</v>
      </c>
      <c r="B337" s="1" t="s">
        <v>399</v>
      </c>
      <c r="C337" s="3">
        <v>60</v>
      </c>
      <c r="D337" s="3">
        <v>54</v>
      </c>
      <c r="E337" s="2">
        <f t="shared" si="5"/>
        <v>0.9</v>
      </c>
    </row>
    <row r="338" spans="1:5" ht="15.5" x14ac:dyDescent="0.35">
      <c r="A338" s="1" t="s">
        <v>21</v>
      </c>
      <c r="B338" s="1" t="s">
        <v>400</v>
      </c>
      <c r="C338" s="3">
        <v>110</v>
      </c>
      <c r="D338" s="3">
        <v>27</v>
      </c>
      <c r="E338" s="2">
        <f t="shared" si="5"/>
        <v>0.24545454545454545</v>
      </c>
    </row>
    <row r="339" spans="1:5" ht="15.5" x14ac:dyDescent="0.35">
      <c r="A339" s="1" t="s">
        <v>21</v>
      </c>
      <c r="B339" s="1" t="s">
        <v>401</v>
      </c>
      <c r="C339" s="3">
        <v>212</v>
      </c>
      <c r="D339" s="3">
        <v>118</v>
      </c>
      <c r="E339" s="2">
        <f t="shared" si="5"/>
        <v>0.55660377358490565</v>
      </c>
    </row>
    <row r="340" spans="1:5" ht="15.5" x14ac:dyDescent="0.35">
      <c r="A340" s="1" t="s">
        <v>20</v>
      </c>
      <c r="B340" s="1" t="s">
        <v>402</v>
      </c>
      <c r="C340" s="3">
        <v>26</v>
      </c>
      <c r="D340" s="3">
        <v>9</v>
      </c>
      <c r="E340" s="2">
        <f t="shared" si="5"/>
        <v>0.34615384615384615</v>
      </c>
    </row>
    <row r="341" spans="1:5" ht="15.5" x14ac:dyDescent="0.35">
      <c r="A341" s="1" t="s">
        <v>20</v>
      </c>
      <c r="B341" s="1" t="s">
        <v>403</v>
      </c>
      <c r="C341" s="3">
        <v>1</v>
      </c>
      <c r="D341" s="3">
        <v>0</v>
      </c>
      <c r="E341" s="2">
        <f t="shared" si="5"/>
        <v>0</v>
      </c>
    </row>
    <row r="342" spans="1:5" ht="15.5" x14ac:dyDescent="0.35">
      <c r="A342" s="1" t="s">
        <v>20</v>
      </c>
      <c r="B342" s="1" t="s">
        <v>404</v>
      </c>
      <c r="C342" s="3">
        <v>223</v>
      </c>
      <c r="D342" s="3">
        <v>43</v>
      </c>
      <c r="E342" s="2">
        <f t="shared" si="5"/>
        <v>0.19282511210762332</v>
      </c>
    </row>
    <row r="343" spans="1:5" ht="15.5" x14ac:dyDescent="0.35">
      <c r="A343" s="1" t="s">
        <v>20</v>
      </c>
      <c r="B343" s="1" t="s">
        <v>405</v>
      </c>
      <c r="C343" s="3">
        <v>80</v>
      </c>
      <c r="D343" s="3">
        <v>80</v>
      </c>
      <c r="E343" s="2">
        <f t="shared" si="5"/>
        <v>1</v>
      </c>
    </row>
    <row r="344" spans="1:5" ht="15.5" x14ac:dyDescent="0.35">
      <c r="A344" s="1" t="s">
        <v>20</v>
      </c>
      <c r="B344" s="1" t="s">
        <v>406</v>
      </c>
      <c r="C344" s="3">
        <v>15</v>
      </c>
      <c r="D344" s="3">
        <v>3</v>
      </c>
      <c r="E344" s="2">
        <f t="shared" si="5"/>
        <v>0.2</v>
      </c>
    </row>
    <row r="345" spans="1:5" ht="15.5" x14ac:dyDescent="0.35">
      <c r="A345" s="1" t="s">
        <v>20</v>
      </c>
      <c r="B345" s="1" t="s">
        <v>407</v>
      </c>
      <c r="C345" s="3">
        <v>1</v>
      </c>
      <c r="D345" s="3">
        <v>1</v>
      </c>
      <c r="E345" s="2">
        <f t="shared" si="5"/>
        <v>1</v>
      </c>
    </row>
    <row r="346" spans="1:5" ht="15.5" x14ac:dyDescent="0.35">
      <c r="A346" s="1" t="s">
        <v>20</v>
      </c>
      <c r="B346" s="1" t="s">
        <v>408</v>
      </c>
      <c r="C346" s="3">
        <v>5</v>
      </c>
      <c r="D346" s="3">
        <v>1</v>
      </c>
      <c r="E346" s="2">
        <f t="shared" si="5"/>
        <v>0.2</v>
      </c>
    </row>
    <row r="347" spans="1:5" ht="15.5" x14ac:dyDescent="0.35">
      <c r="A347" s="1" t="s">
        <v>20</v>
      </c>
      <c r="B347" s="1" t="s">
        <v>409</v>
      </c>
      <c r="C347" s="3">
        <v>91</v>
      </c>
      <c r="D347" s="3">
        <v>14</v>
      </c>
      <c r="E347" s="2">
        <f t="shared" si="5"/>
        <v>0.15384615384615385</v>
      </c>
    </row>
    <row r="348" spans="1:5" ht="15.5" x14ac:dyDescent="0.35">
      <c r="A348" s="1" t="s">
        <v>20</v>
      </c>
      <c r="B348" s="1" t="s">
        <v>410</v>
      </c>
      <c r="C348" s="3">
        <v>7</v>
      </c>
      <c r="D348" s="3">
        <v>0</v>
      </c>
      <c r="E348" s="2">
        <f t="shared" si="5"/>
        <v>0</v>
      </c>
    </row>
    <row r="349" spans="1:5" ht="15.5" x14ac:dyDescent="0.35">
      <c r="A349" s="1" t="s">
        <v>20</v>
      </c>
      <c r="B349" s="1" t="s">
        <v>411</v>
      </c>
      <c r="C349" s="3">
        <v>61</v>
      </c>
      <c r="D349" s="3">
        <v>61</v>
      </c>
      <c r="E349" s="2">
        <f t="shared" si="5"/>
        <v>1</v>
      </c>
    </row>
    <row r="350" spans="1:5" ht="15.5" x14ac:dyDescent="0.35">
      <c r="A350" s="1" t="s">
        <v>20</v>
      </c>
      <c r="B350" s="1" t="s">
        <v>412</v>
      </c>
      <c r="C350" s="3">
        <v>303</v>
      </c>
      <c r="D350" s="3">
        <v>279</v>
      </c>
      <c r="E350" s="2">
        <f t="shared" si="5"/>
        <v>0.92079207920792083</v>
      </c>
    </row>
    <row r="351" spans="1:5" ht="15.5" x14ac:dyDescent="0.35">
      <c r="A351" s="1" t="s">
        <v>20</v>
      </c>
      <c r="B351" s="1" t="s">
        <v>376</v>
      </c>
      <c r="C351" s="3">
        <v>2</v>
      </c>
      <c r="D351" s="3">
        <v>0</v>
      </c>
      <c r="E351" s="2">
        <f t="shared" si="5"/>
        <v>0</v>
      </c>
    </row>
    <row r="352" spans="1:5" ht="15.5" x14ac:dyDescent="0.35">
      <c r="A352" s="1" t="s">
        <v>20</v>
      </c>
      <c r="B352" s="1" t="s">
        <v>413</v>
      </c>
      <c r="C352" s="3">
        <v>101</v>
      </c>
      <c r="D352" s="3">
        <v>80</v>
      </c>
      <c r="E352" s="2">
        <f t="shared" si="5"/>
        <v>0.79207920792079212</v>
      </c>
    </row>
    <row r="353" spans="1:5" ht="15.5" x14ac:dyDescent="0.35">
      <c r="A353" s="1" t="s">
        <v>20</v>
      </c>
      <c r="B353" s="1" t="s">
        <v>414</v>
      </c>
      <c r="C353" s="3">
        <v>421</v>
      </c>
      <c r="D353" s="3">
        <v>163</v>
      </c>
      <c r="E353" s="2">
        <f t="shared" si="5"/>
        <v>0.38717339667458434</v>
      </c>
    </row>
    <row r="354" spans="1:5" ht="15.5" x14ac:dyDescent="0.35">
      <c r="A354" s="1" t="s">
        <v>20</v>
      </c>
      <c r="B354" s="1" t="s">
        <v>415</v>
      </c>
      <c r="C354" s="3">
        <v>30</v>
      </c>
      <c r="D354" s="3">
        <v>20</v>
      </c>
      <c r="E354" s="2">
        <f t="shared" si="5"/>
        <v>0.66666666666666663</v>
      </c>
    </row>
    <row r="355" spans="1:5" ht="15.5" x14ac:dyDescent="0.35">
      <c r="A355" s="1" t="s">
        <v>20</v>
      </c>
      <c r="B355" s="1" t="s">
        <v>416</v>
      </c>
      <c r="C355" s="3">
        <v>167</v>
      </c>
      <c r="D355" s="3">
        <v>37</v>
      </c>
      <c r="E355" s="2">
        <f t="shared" si="5"/>
        <v>0.22155688622754491</v>
      </c>
    </row>
    <row r="356" spans="1:5" ht="15.5" x14ac:dyDescent="0.35">
      <c r="A356" s="1" t="s">
        <v>20</v>
      </c>
      <c r="B356" s="1" t="s">
        <v>417</v>
      </c>
      <c r="C356" s="3">
        <v>15</v>
      </c>
      <c r="D356" s="3">
        <v>8</v>
      </c>
      <c r="E356" s="2">
        <f t="shared" si="5"/>
        <v>0.53333333333333333</v>
      </c>
    </row>
    <row r="357" spans="1:5" ht="15.5" x14ac:dyDescent="0.35">
      <c r="A357" s="1" t="s">
        <v>20</v>
      </c>
      <c r="B357" s="1" t="s">
        <v>418</v>
      </c>
      <c r="C357" s="3">
        <v>36</v>
      </c>
      <c r="D357" s="3">
        <v>21</v>
      </c>
      <c r="E357" s="2">
        <f t="shared" si="5"/>
        <v>0.58333333333333337</v>
      </c>
    </row>
    <row r="358" spans="1:5" ht="15.5" x14ac:dyDescent="0.35">
      <c r="A358" s="1" t="s">
        <v>20</v>
      </c>
      <c r="B358" s="1" t="s">
        <v>419</v>
      </c>
      <c r="C358" s="3">
        <v>17</v>
      </c>
      <c r="D358" s="3">
        <v>13</v>
      </c>
      <c r="E358" s="2">
        <f t="shared" si="5"/>
        <v>0.76470588235294112</v>
      </c>
    </row>
    <row r="359" spans="1:5" ht="15.5" x14ac:dyDescent="0.35">
      <c r="A359" s="1" t="s">
        <v>20</v>
      </c>
      <c r="B359" s="1" t="s">
        <v>420</v>
      </c>
      <c r="C359" s="3">
        <v>36</v>
      </c>
      <c r="D359" s="3">
        <v>19</v>
      </c>
      <c r="E359" s="2">
        <f t="shared" si="5"/>
        <v>0.52777777777777779</v>
      </c>
    </row>
    <row r="360" spans="1:5" ht="15.5" x14ac:dyDescent="0.35">
      <c r="A360" s="1" t="s">
        <v>20</v>
      </c>
      <c r="B360" s="1" t="s">
        <v>421</v>
      </c>
      <c r="C360" s="3">
        <v>18</v>
      </c>
      <c r="D360" s="1">
        <v>9</v>
      </c>
      <c r="E360" s="2">
        <f t="shared" si="5"/>
        <v>0.5</v>
      </c>
    </row>
    <row r="361" spans="1:5" ht="15.5" x14ac:dyDescent="0.35">
      <c r="A361" s="1" t="s">
        <v>20</v>
      </c>
      <c r="B361" s="1" t="s">
        <v>422</v>
      </c>
      <c r="C361" s="3">
        <v>12</v>
      </c>
      <c r="D361" s="1">
        <v>1</v>
      </c>
      <c r="E361" s="2">
        <f t="shared" si="5"/>
        <v>8.3333333333333329E-2</v>
      </c>
    </row>
    <row r="362" spans="1:5" ht="15.5" x14ac:dyDescent="0.35">
      <c r="A362" s="1" t="s">
        <v>20</v>
      </c>
      <c r="B362" s="1" t="s">
        <v>423</v>
      </c>
      <c r="C362" s="3">
        <v>23</v>
      </c>
      <c r="D362" s="1">
        <v>20</v>
      </c>
      <c r="E362" s="2">
        <f t="shared" si="5"/>
        <v>0.86956521739130432</v>
      </c>
    </row>
    <row r="363" spans="1:5" ht="15.5" x14ac:dyDescent="0.35">
      <c r="A363" s="1" t="s">
        <v>20</v>
      </c>
      <c r="B363" s="1" t="s">
        <v>424</v>
      </c>
      <c r="C363" s="3">
        <v>102</v>
      </c>
      <c r="D363" s="1">
        <v>70</v>
      </c>
      <c r="E363" s="2">
        <f t="shared" si="5"/>
        <v>0.68627450980392157</v>
      </c>
    </row>
    <row r="364" spans="1:5" ht="15.5" x14ac:dyDescent="0.35">
      <c r="A364" s="1" t="s">
        <v>20</v>
      </c>
      <c r="B364" s="1" t="s">
        <v>425</v>
      </c>
      <c r="C364" s="3">
        <v>436</v>
      </c>
      <c r="D364" s="1">
        <v>2</v>
      </c>
      <c r="E364" s="2">
        <f t="shared" si="5"/>
        <v>4.5871559633027525E-3</v>
      </c>
    </row>
    <row r="365" spans="1:5" ht="15.5" x14ac:dyDescent="0.35">
      <c r="A365" s="1" t="s">
        <v>20</v>
      </c>
      <c r="B365" s="1" t="s">
        <v>426</v>
      </c>
      <c r="C365" s="3">
        <v>47</v>
      </c>
      <c r="D365" s="1">
        <v>41</v>
      </c>
      <c r="E365" s="2">
        <f t="shared" si="5"/>
        <v>0.87234042553191493</v>
      </c>
    </row>
    <row r="366" spans="1:5" ht="15.5" x14ac:dyDescent="0.35">
      <c r="A366" s="1" t="s">
        <v>20</v>
      </c>
      <c r="B366" s="1" t="s">
        <v>427</v>
      </c>
      <c r="C366" s="3">
        <v>29</v>
      </c>
      <c r="D366" s="1">
        <v>19</v>
      </c>
      <c r="E366" s="2">
        <f t="shared" si="5"/>
        <v>0.65517241379310343</v>
      </c>
    </row>
    <row r="367" spans="1:5" ht="15.5" x14ac:dyDescent="0.35">
      <c r="A367" s="1" t="s">
        <v>20</v>
      </c>
      <c r="B367" s="1" t="s">
        <v>428</v>
      </c>
      <c r="C367" s="3">
        <v>741</v>
      </c>
      <c r="D367" s="1">
        <v>298</v>
      </c>
      <c r="E367" s="2">
        <f t="shared" si="5"/>
        <v>0.40215924426450744</v>
      </c>
    </row>
    <row r="368" spans="1:5" ht="15.5" x14ac:dyDescent="0.35">
      <c r="A368" s="1" t="s">
        <v>20</v>
      </c>
      <c r="B368" s="1" t="s">
        <v>429</v>
      </c>
      <c r="C368" s="3">
        <v>927</v>
      </c>
      <c r="D368" s="1">
        <v>186</v>
      </c>
      <c r="E368" s="2">
        <f t="shared" si="5"/>
        <v>0.20064724919093851</v>
      </c>
    </row>
    <row r="369" spans="1:5" ht="15.5" x14ac:dyDescent="0.35">
      <c r="A369" s="1" t="s">
        <v>20</v>
      </c>
      <c r="B369" s="1" t="s">
        <v>430</v>
      </c>
      <c r="C369" s="3">
        <v>153</v>
      </c>
      <c r="D369" s="1">
        <v>106</v>
      </c>
      <c r="E369" s="2">
        <f t="shared" si="5"/>
        <v>0.69281045751633985</v>
      </c>
    </row>
    <row r="370" spans="1:5" ht="15.5" x14ac:dyDescent="0.35">
      <c r="A370" s="1" t="s">
        <v>20</v>
      </c>
      <c r="B370" s="1" t="s">
        <v>431</v>
      </c>
      <c r="C370" s="3">
        <v>89</v>
      </c>
      <c r="D370" s="1">
        <v>22</v>
      </c>
      <c r="E370" s="2">
        <f t="shared" si="5"/>
        <v>0.24719101123595505</v>
      </c>
    </row>
    <row r="371" spans="1:5" ht="15.5" x14ac:dyDescent="0.35">
      <c r="A371" s="1" t="s">
        <v>20</v>
      </c>
      <c r="B371" s="1" t="s">
        <v>432</v>
      </c>
      <c r="C371" s="3">
        <v>78</v>
      </c>
      <c r="D371" s="1">
        <v>40</v>
      </c>
      <c r="E371" s="2">
        <f t="shared" si="5"/>
        <v>0.51282051282051277</v>
      </c>
    </row>
    <row r="372" spans="1:5" ht="15.5" x14ac:dyDescent="0.35">
      <c r="A372" s="1" t="s">
        <v>20</v>
      </c>
      <c r="B372" s="1" t="s">
        <v>433</v>
      </c>
      <c r="C372" s="3">
        <v>760</v>
      </c>
      <c r="D372" s="1">
        <v>1</v>
      </c>
      <c r="E372" s="2">
        <f t="shared" si="5"/>
        <v>1.3157894736842105E-3</v>
      </c>
    </row>
    <row r="373" spans="1:5" ht="15.5" x14ac:dyDescent="0.35">
      <c r="A373" s="1" t="s">
        <v>20</v>
      </c>
      <c r="B373" s="1" t="s">
        <v>434</v>
      </c>
      <c r="C373" s="3">
        <v>25</v>
      </c>
      <c r="D373" s="1">
        <v>22</v>
      </c>
      <c r="E373" s="2">
        <f t="shared" si="5"/>
        <v>0.88</v>
      </c>
    </row>
    <row r="374" spans="1:5" ht="15.5" x14ac:dyDescent="0.35">
      <c r="A374" s="1" t="s">
        <v>20</v>
      </c>
      <c r="B374" s="1" t="s">
        <v>435</v>
      </c>
      <c r="C374" s="3">
        <v>19</v>
      </c>
      <c r="D374" s="1">
        <v>13</v>
      </c>
      <c r="E374" s="2">
        <f t="shared" si="5"/>
        <v>0.68421052631578949</v>
      </c>
    </row>
    <row r="375" spans="1:5" ht="15.5" x14ac:dyDescent="0.35">
      <c r="A375" s="1" t="s">
        <v>20</v>
      </c>
      <c r="B375" s="1" t="s">
        <v>436</v>
      </c>
      <c r="C375" s="3">
        <v>227</v>
      </c>
      <c r="D375" s="1">
        <v>97</v>
      </c>
      <c r="E375" s="2">
        <f t="shared" si="5"/>
        <v>0.42731277533039647</v>
      </c>
    </row>
    <row r="376" spans="1:5" ht="15.5" x14ac:dyDescent="0.35">
      <c r="A376" s="1" t="s">
        <v>19</v>
      </c>
      <c r="B376" s="1" t="s">
        <v>437</v>
      </c>
      <c r="C376" s="3">
        <v>16</v>
      </c>
      <c r="D376" s="1">
        <v>16</v>
      </c>
      <c r="E376" s="2">
        <f t="shared" si="5"/>
        <v>1</v>
      </c>
    </row>
    <row r="377" spans="1:5" ht="15.5" x14ac:dyDescent="0.35">
      <c r="A377" s="1" t="s">
        <v>19</v>
      </c>
      <c r="B377" s="1" t="s">
        <v>438</v>
      </c>
      <c r="C377" s="3">
        <v>73</v>
      </c>
      <c r="D377" s="1">
        <v>30</v>
      </c>
      <c r="E377" s="2">
        <f t="shared" si="5"/>
        <v>0.41095890410958902</v>
      </c>
    </row>
    <row r="378" spans="1:5" ht="15.5" x14ac:dyDescent="0.35">
      <c r="A378" s="1" t="s">
        <v>19</v>
      </c>
      <c r="B378" s="1" t="s">
        <v>439</v>
      </c>
      <c r="C378" s="3">
        <v>14</v>
      </c>
      <c r="D378" s="1">
        <v>13</v>
      </c>
      <c r="E378" s="2">
        <f t="shared" si="5"/>
        <v>0.9285714285714286</v>
      </c>
    </row>
    <row r="379" spans="1:5" ht="15.5" x14ac:dyDescent="0.35">
      <c r="A379" s="1" t="s">
        <v>19</v>
      </c>
      <c r="B379" s="1" t="s">
        <v>440</v>
      </c>
      <c r="C379" s="3">
        <v>594</v>
      </c>
      <c r="D379" s="1">
        <v>387</v>
      </c>
      <c r="E379" s="2">
        <f t="shared" si="5"/>
        <v>0.65151515151515149</v>
      </c>
    </row>
    <row r="380" spans="1:5" ht="15.5" x14ac:dyDescent="0.35">
      <c r="A380" s="1" t="s">
        <v>18</v>
      </c>
      <c r="B380" s="1" t="s">
        <v>441</v>
      </c>
      <c r="C380" s="3">
        <v>13</v>
      </c>
      <c r="D380" s="1">
        <v>13</v>
      </c>
      <c r="E380" s="2">
        <f t="shared" si="5"/>
        <v>1</v>
      </c>
    </row>
    <row r="381" spans="1:5" ht="15.5" x14ac:dyDescent="0.35">
      <c r="A381" s="1" t="s">
        <v>18</v>
      </c>
      <c r="B381" s="1" t="s">
        <v>442</v>
      </c>
      <c r="C381" s="3">
        <v>25</v>
      </c>
      <c r="D381" s="1">
        <v>22</v>
      </c>
      <c r="E381" s="2">
        <f t="shared" si="5"/>
        <v>0.88</v>
      </c>
    </row>
    <row r="382" spans="1:5" ht="15.5" x14ac:dyDescent="0.35">
      <c r="A382" s="1" t="s">
        <v>18</v>
      </c>
      <c r="B382" s="1" t="s">
        <v>443</v>
      </c>
      <c r="C382" s="3">
        <v>60</v>
      </c>
      <c r="D382" s="1">
        <v>22</v>
      </c>
      <c r="E382" s="2">
        <f t="shared" si="5"/>
        <v>0.36666666666666664</v>
      </c>
    </row>
    <row r="383" spans="1:5" ht="15.5" x14ac:dyDescent="0.35">
      <c r="A383" s="1" t="s">
        <v>18</v>
      </c>
      <c r="B383" s="1" t="s">
        <v>444</v>
      </c>
      <c r="C383" s="3">
        <v>112</v>
      </c>
      <c r="D383" s="1">
        <v>28</v>
      </c>
      <c r="E383" s="2">
        <f t="shared" si="5"/>
        <v>0.25</v>
      </c>
    </row>
    <row r="384" spans="1:5" ht="15.5" x14ac:dyDescent="0.35">
      <c r="A384" s="1" t="s">
        <v>18</v>
      </c>
      <c r="B384" s="1" t="s">
        <v>445</v>
      </c>
      <c r="C384" s="3">
        <v>36</v>
      </c>
      <c r="D384" s="1">
        <v>35</v>
      </c>
      <c r="E384" s="2">
        <f t="shared" si="5"/>
        <v>0.97222222222222221</v>
      </c>
    </row>
    <row r="385" spans="1:5" ht="15.5" x14ac:dyDescent="0.35">
      <c r="A385" s="1" t="s">
        <v>18</v>
      </c>
      <c r="B385" s="1" t="s">
        <v>446</v>
      </c>
      <c r="C385" s="3">
        <v>187</v>
      </c>
      <c r="D385" s="1">
        <v>107</v>
      </c>
      <c r="E385" s="2">
        <f t="shared" si="5"/>
        <v>0.57219251336898391</v>
      </c>
    </row>
    <row r="386" spans="1:5" ht="15.5" x14ac:dyDescent="0.35">
      <c r="A386" s="1" t="s">
        <v>18</v>
      </c>
      <c r="B386" s="1" t="s">
        <v>447</v>
      </c>
      <c r="C386" s="3">
        <v>198</v>
      </c>
      <c r="D386" s="1">
        <v>143</v>
      </c>
      <c r="E386" s="2">
        <f t="shared" si="5"/>
        <v>0.72222222222222221</v>
      </c>
    </row>
    <row r="387" spans="1:5" ht="15.5" x14ac:dyDescent="0.35">
      <c r="A387" s="1" t="s">
        <v>18</v>
      </c>
      <c r="B387" s="1" t="s">
        <v>448</v>
      </c>
      <c r="C387" s="3">
        <v>7</v>
      </c>
      <c r="D387" s="1">
        <v>2</v>
      </c>
      <c r="E387" s="2">
        <f t="shared" si="5"/>
        <v>0.2857142857142857</v>
      </c>
    </row>
    <row r="388" spans="1:5" ht="15.5" x14ac:dyDescent="0.35">
      <c r="A388" s="1" t="s">
        <v>18</v>
      </c>
      <c r="B388" s="1" t="s">
        <v>449</v>
      </c>
      <c r="C388" s="3">
        <v>1</v>
      </c>
      <c r="D388" s="1">
        <v>0</v>
      </c>
      <c r="E388" s="2">
        <f t="shared" si="5"/>
        <v>0</v>
      </c>
    </row>
    <row r="389" spans="1:5" ht="15.5" x14ac:dyDescent="0.35">
      <c r="A389" s="1" t="s">
        <v>18</v>
      </c>
      <c r="B389" s="1" t="s">
        <v>450</v>
      </c>
      <c r="C389" s="3">
        <v>43</v>
      </c>
      <c r="D389" s="1">
        <v>12</v>
      </c>
      <c r="E389" s="2">
        <f t="shared" ref="E389:E452" si="6">D389/C389</f>
        <v>0.27906976744186046</v>
      </c>
    </row>
    <row r="390" spans="1:5" ht="15.5" x14ac:dyDescent="0.35">
      <c r="A390" s="1" t="s">
        <v>18</v>
      </c>
      <c r="B390" s="1" t="s">
        <v>451</v>
      </c>
      <c r="C390" s="3">
        <v>24</v>
      </c>
      <c r="D390" s="1">
        <v>2</v>
      </c>
      <c r="E390" s="2">
        <f t="shared" si="6"/>
        <v>8.3333333333333329E-2</v>
      </c>
    </row>
    <row r="391" spans="1:5" ht="15.5" x14ac:dyDescent="0.35">
      <c r="A391" s="1" t="s">
        <v>18</v>
      </c>
      <c r="B391" s="1" t="s">
        <v>452</v>
      </c>
      <c r="C391" s="3">
        <v>515</v>
      </c>
      <c r="D391" s="1">
        <v>468</v>
      </c>
      <c r="E391" s="2">
        <f t="shared" si="6"/>
        <v>0.90873786407766988</v>
      </c>
    </row>
    <row r="392" spans="1:5" ht="15.5" x14ac:dyDescent="0.35">
      <c r="A392" s="1" t="s">
        <v>18</v>
      </c>
      <c r="B392" s="1" t="s">
        <v>453</v>
      </c>
      <c r="C392" s="3">
        <v>137</v>
      </c>
      <c r="D392" s="1">
        <v>89</v>
      </c>
      <c r="E392" s="2">
        <f t="shared" si="6"/>
        <v>0.64963503649635035</v>
      </c>
    </row>
    <row r="393" spans="1:5" ht="15.5" x14ac:dyDescent="0.35">
      <c r="A393" s="1" t="s">
        <v>18</v>
      </c>
      <c r="B393" s="1" t="s">
        <v>454</v>
      </c>
      <c r="C393" s="3">
        <v>40</v>
      </c>
      <c r="D393" s="1">
        <v>1</v>
      </c>
      <c r="E393" s="2">
        <f t="shared" si="6"/>
        <v>2.5000000000000001E-2</v>
      </c>
    </row>
    <row r="394" spans="1:5" ht="15.5" x14ac:dyDescent="0.35">
      <c r="A394" s="1" t="s">
        <v>17</v>
      </c>
      <c r="B394" s="1" t="s">
        <v>455</v>
      </c>
      <c r="C394" s="3">
        <v>80</v>
      </c>
      <c r="D394" s="1">
        <v>20</v>
      </c>
      <c r="E394" s="2">
        <f t="shared" si="6"/>
        <v>0.25</v>
      </c>
    </row>
    <row r="395" spans="1:5" ht="15.5" x14ac:dyDescent="0.35">
      <c r="A395" s="1" t="s">
        <v>17</v>
      </c>
      <c r="B395" s="1" t="s">
        <v>456</v>
      </c>
      <c r="C395" s="3">
        <v>10</v>
      </c>
      <c r="D395" s="1">
        <v>10</v>
      </c>
      <c r="E395" s="2">
        <f t="shared" si="6"/>
        <v>1</v>
      </c>
    </row>
    <row r="396" spans="1:5" ht="15.5" x14ac:dyDescent="0.35">
      <c r="A396" s="1" t="s">
        <v>17</v>
      </c>
      <c r="B396" s="1" t="s">
        <v>457</v>
      </c>
      <c r="C396" s="3">
        <v>69</v>
      </c>
      <c r="D396" s="1">
        <v>29</v>
      </c>
      <c r="E396" s="2">
        <f t="shared" si="6"/>
        <v>0.42028985507246375</v>
      </c>
    </row>
    <row r="397" spans="1:5" ht="15.5" x14ac:dyDescent="0.35">
      <c r="A397" s="1" t="s">
        <v>17</v>
      </c>
      <c r="B397" s="1" t="s">
        <v>458</v>
      </c>
      <c r="C397" s="3">
        <v>48</v>
      </c>
      <c r="D397" s="1">
        <v>31</v>
      </c>
      <c r="E397" s="2">
        <f t="shared" si="6"/>
        <v>0.64583333333333337</v>
      </c>
    </row>
    <row r="398" spans="1:5" ht="15.5" x14ac:dyDescent="0.35">
      <c r="A398" s="1" t="s">
        <v>17</v>
      </c>
      <c r="B398" s="1" t="s">
        <v>459</v>
      </c>
      <c r="C398" s="3">
        <v>108</v>
      </c>
      <c r="D398" s="1">
        <v>31</v>
      </c>
      <c r="E398" s="2">
        <f t="shared" si="6"/>
        <v>0.28703703703703703</v>
      </c>
    </row>
    <row r="399" spans="1:5" ht="15.5" x14ac:dyDescent="0.35">
      <c r="A399" s="1" t="s">
        <v>17</v>
      </c>
      <c r="B399" s="1" t="s">
        <v>460</v>
      </c>
      <c r="C399" s="3">
        <v>25</v>
      </c>
      <c r="D399" s="1">
        <v>1</v>
      </c>
      <c r="E399" s="2">
        <f t="shared" si="6"/>
        <v>0.04</v>
      </c>
    </row>
    <row r="400" spans="1:5" ht="15.5" x14ac:dyDescent="0.35">
      <c r="A400" s="1" t="s">
        <v>16</v>
      </c>
      <c r="B400" s="1" t="s">
        <v>461</v>
      </c>
      <c r="C400" s="3">
        <v>26</v>
      </c>
      <c r="D400" s="1">
        <v>5</v>
      </c>
      <c r="E400" s="2">
        <f t="shared" si="6"/>
        <v>0.19230769230769232</v>
      </c>
    </row>
    <row r="401" spans="1:5" ht="15.5" x14ac:dyDescent="0.35">
      <c r="A401" s="1" t="s">
        <v>16</v>
      </c>
      <c r="B401" s="1" t="s">
        <v>462</v>
      </c>
      <c r="C401" s="3">
        <v>24</v>
      </c>
      <c r="D401" s="1">
        <v>24</v>
      </c>
      <c r="E401" s="2">
        <f t="shared" si="6"/>
        <v>1</v>
      </c>
    </row>
    <row r="402" spans="1:5" ht="15.5" x14ac:dyDescent="0.35">
      <c r="A402" s="1" t="s">
        <v>16</v>
      </c>
      <c r="B402" s="1" t="s">
        <v>463</v>
      </c>
      <c r="C402" s="3">
        <v>110</v>
      </c>
      <c r="D402" s="1">
        <v>45</v>
      </c>
      <c r="E402" s="2">
        <f t="shared" si="6"/>
        <v>0.40909090909090912</v>
      </c>
    </row>
    <row r="403" spans="1:5" ht="15.5" x14ac:dyDescent="0.35">
      <c r="A403" s="1" t="s">
        <v>16</v>
      </c>
      <c r="B403" s="1" t="s">
        <v>464</v>
      </c>
      <c r="C403" s="3">
        <v>6</v>
      </c>
      <c r="D403" s="1">
        <v>6</v>
      </c>
      <c r="E403" s="2">
        <f t="shared" si="6"/>
        <v>1</v>
      </c>
    </row>
    <row r="404" spans="1:5" ht="15.5" x14ac:dyDescent="0.35">
      <c r="A404" s="1" t="s">
        <v>16</v>
      </c>
      <c r="B404" s="1" t="s">
        <v>465</v>
      </c>
      <c r="C404" s="3">
        <v>4</v>
      </c>
      <c r="D404" s="1">
        <v>0</v>
      </c>
      <c r="E404" s="2">
        <f t="shared" si="6"/>
        <v>0</v>
      </c>
    </row>
    <row r="405" spans="1:5" ht="15.5" x14ac:dyDescent="0.35">
      <c r="A405" s="1" t="s">
        <v>16</v>
      </c>
      <c r="B405" s="1" t="s">
        <v>466</v>
      </c>
      <c r="C405" s="3">
        <v>525</v>
      </c>
      <c r="D405" s="1">
        <v>169</v>
      </c>
      <c r="E405" s="2">
        <f t="shared" si="6"/>
        <v>0.32190476190476192</v>
      </c>
    </row>
    <row r="406" spans="1:5" ht="15.5" x14ac:dyDescent="0.35">
      <c r="A406" s="1" t="s">
        <v>16</v>
      </c>
      <c r="B406" s="1" t="s">
        <v>467</v>
      </c>
      <c r="C406" s="3">
        <v>647</v>
      </c>
      <c r="D406" s="1">
        <v>26</v>
      </c>
      <c r="E406" s="2">
        <f t="shared" si="6"/>
        <v>4.0185471406491501E-2</v>
      </c>
    </row>
    <row r="407" spans="1:5" ht="15.5" x14ac:dyDescent="0.35">
      <c r="A407" s="1" t="s">
        <v>16</v>
      </c>
      <c r="B407" s="1" t="s">
        <v>468</v>
      </c>
      <c r="C407" s="3">
        <v>72</v>
      </c>
      <c r="D407" s="1">
        <v>48</v>
      </c>
      <c r="E407" s="2">
        <f t="shared" si="6"/>
        <v>0.66666666666666663</v>
      </c>
    </row>
    <row r="408" spans="1:5" ht="15.5" x14ac:dyDescent="0.35">
      <c r="A408" s="1" t="s">
        <v>16</v>
      </c>
      <c r="B408" s="1" t="s">
        <v>469</v>
      </c>
      <c r="C408" s="3">
        <v>29</v>
      </c>
      <c r="D408" s="1">
        <v>26</v>
      </c>
      <c r="E408" s="2">
        <f t="shared" si="6"/>
        <v>0.89655172413793105</v>
      </c>
    </row>
    <row r="409" spans="1:5" ht="15.5" x14ac:dyDescent="0.35">
      <c r="A409" s="1" t="s">
        <v>16</v>
      </c>
      <c r="B409" s="1" t="s">
        <v>470</v>
      </c>
      <c r="C409" s="3">
        <v>2</v>
      </c>
      <c r="D409" s="1">
        <v>0</v>
      </c>
      <c r="E409" s="2">
        <f t="shared" si="6"/>
        <v>0</v>
      </c>
    </row>
    <row r="410" spans="1:5" ht="15.5" x14ac:dyDescent="0.35">
      <c r="A410" s="1" t="s">
        <v>15</v>
      </c>
      <c r="B410" s="1" t="s">
        <v>471</v>
      </c>
      <c r="C410" s="3">
        <v>36</v>
      </c>
      <c r="D410" s="1">
        <v>32</v>
      </c>
      <c r="E410" s="2">
        <f t="shared" si="6"/>
        <v>0.88888888888888884</v>
      </c>
    </row>
    <row r="411" spans="1:5" ht="15.5" x14ac:dyDescent="0.35">
      <c r="A411" s="1" t="s">
        <v>15</v>
      </c>
      <c r="B411" s="1" t="s">
        <v>472</v>
      </c>
      <c r="C411" s="3">
        <v>10</v>
      </c>
      <c r="D411" s="1">
        <v>1</v>
      </c>
      <c r="E411" s="2">
        <f t="shared" si="6"/>
        <v>0.1</v>
      </c>
    </row>
    <row r="412" spans="1:5" ht="15.5" x14ac:dyDescent="0.35">
      <c r="A412" s="1" t="s">
        <v>15</v>
      </c>
      <c r="B412" s="1" t="s">
        <v>473</v>
      </c>
      <c r="C412" s="3">
        <v>210</v>
      </c>
      <c r="D412" s="1">
        <v>139</v>
      </c>
      <c r="E412" s="2">
        <f t="shared" si="6"/>
        <v>0.66190476190476188</v>
      </c>
    </row>
    <row r="413" spans="1:5" ht="15.5" x14ac:dyDescent="0.35">
      <c r="A413" s="1" t="s">
        <v>15</v>
      </c>
      <c r="B413" s="1" t="s">
        <v>474</v>
      </c>
      <c r="C413" s="3">
        <v>30</v>
      </c>
      <c r="D413" s="1">
        <v>10</v>
      </c>
      <c r="E413" s="2">
        <f t="shared" si="6"/>
        <v>0.33333333333333331</v>
      </c>
    </row>
    <row r="414" spans="1:5" ht="15.5" x14ac:dyDescent="0.35">
      <c r="A414" s="1" t="s">
        <v>14</v>
      </c>
      <c r="B414" s="1" t="s">
        <v>475</v>
      </c>
      <c r="C414" s="3">
        <v>17</v>
      </c>
      <c r="D414" s="1">
        <v>16</v>
      </c>
      <c r="E414" s="2">
        <f t="shared" si="6"/>
        <v>0.94117647058823528</v>
      </c>
    </row>
    <row r="415" spans="1:5" ht="15.5" x14ac:dyDescent="0.35">
      <c r="A415" s="1" t="s">
        <v>14</v>
      </c>
      <c r="B415" s="1" t="s">
        <v>476</v>
      </c>
      <c r="C415" s="3">
        <v>501</v>
      </c>
      <c r="D415" s="1">
        <v>64</v>
      </c>
      <c r="E415" s="2">
        <f t="shared" si="6"/>
        <v>0.1277445109780439</v>
      </c>
    </row>
    <row r="416" spans="1:5" ht="15.5" x14ac:dyDescent="0.35">
      <c r="A416" s="1" t="s">
        <v>14</v>
      </c>
      <c r="B416" s="1" t="s">
        <v>477</v>
      </c>
      <c r="C416" s="3">
        <v>30</v>
      </c>
      <c r="D416" s="1">
        <v>29</v>
      </c>
      <c r="E416" s="2">
        <f t="shared" si="6"/>
        <v>0.96666666666666667</v>
      </c>
    </row>
    <row r="417" spans="1:5" ht="15.5" x14ac:dyDescent="0.35">
      <c r="A417" s="1" t="s">
        <v>14</v>
      </c>
      <c r="B417" s="1" t="s">
        <v>478</v>
      </c>
      <c r="C417" s="3">
        <v>640</v>
      </c>
      <c r="D417" s="1">
        <v>387</v>
      </c>
      <c r="E417" s="2">
        <f t="shared" si="6"/>
        <v>0.60468750000000004</v>
      </c>
    </row>
    <row r="418" spans="1:5" ht="15.5" x14ac:dyDescent="0.35">
      <c r="A418" s="1" t="s">
        <v>14</v>
      </c>
      <c r="B418" s="1" t="s">
        <v>479</v>
      </c>
      <c r="C418" s="3">
        <v>5</v>
      </c>
      <c r="D418" s="1">
        <v>5</v>
      </c>
      <c r="E418" s="2">
        <f t="shared" si="6"/>
        <v>1</v>
      </c>
    </row>
    <row r="419" spans="1:5" ht="15.5" x14ac:dyDescent="0.35">
      <c r="A419" s="1" t="s">
        <v>14</v>
      </c>
      <c r="B419" s="1" t="s">
        <v>480</v>
      </c>
      <c r="C419" s="3">
        <v>1083</v>
      </c>
      <c r="D419" s="1">
        <v>0</v>
      </c>
      <c r="E419" s="2">
        <f t="shared" si="6"/>
        <v>0</v>
      </c>
    </row>
    <row r="420" spans="1:5" ht="15.5" x14ac:dyDescent="0.35">
      <c r="A420" s="1" t="s">
        <v>14</v>
      </c>
      <c r="B420" s="1" t="s">
        <v>481</v>
      </c>
      <c r="C420" s="3">
        <v>126</v>
      </c>
      <c r="D420" s="1">
        <v>92</v>
      </c>
      <c r="E420" s="2">
        <f t="shared" si="6"/>
        <v>0.73015873015873012</v>
      </c>
    </row>
    <row r="421" spans="1:5" ht="15.5" x14ac:dyDescent="0.35">
      <c r="A421" s="1" t="s">
        <v>14</v>
      </c>
      <c r="B421" s="1" t="s">
        <v>482</v>
      </c>
      <c r="C421" s="3">
        <v>10</v>
      </c>
      <c r="D421" s="1">
        <v>8</v>
      </c>
      <c r="E421" s="2">
        <f t="shared" si="6"/>
        <v>0.8</v>
      </c>
    </row>
    <row r="422" spans="1:5" ht="15.5" x14ac:dyDescent="0.35">
      <c r="A422" s="1" t="s">
        <v>14</v>
      </c>
      <c r="B422" s="1" t="s">
        <v>483</v>
      </c>
      <c r="C422" s="3">
        <v>34</v>
      </c>
      <c r="D422" s="1">
        <v>0</v>
      </c>
      <c r="E422" s="2">
        <f t="shared" si="6"/>
        <v>0</v>
      </c>
    </row>
    <row r="423" spans="1:5" ht="15.5" x14ac:dyDescent="0.35">
      <c r="A423" s="1" t="s">
        <v>14</v>
      </c>
      <c r="B423" s="1" t="s">
        <v>484</v>
      </c>
      <c r="C423" s="3">
        <v>18</v>
      </c>
      <c r="D423" s="1">
        <v>9</v>
      </c>
      <c r="E423" s="2">
        <f t="shared" si="6"/>
        <v>0.5</v>
      </c>
    </row>
    <row r="424" spans="1:5" ht="15.5" x14ac:dyDescent="0.35">
      <c r="A424" s="1" t="s">
        <v>14</v>
      </c>
      <c r="B424" s="1" t="s">
        <v>485</v>
      </c>
      <c r="C424" s="3">
        <v>373</v>
      </c>
      <c r="D424" s="1">
        <v>68</v>
      </c>
      <c r="E424" s="2">
        <f t="shared" si="6"/>
        <v>0.18230563002680966</v>
      </c>
    </row>
    <row r="425" spans="1:5" ht="15.5" x14ac:dyDescent="0.35">
      <c r="A425" s="1" t="s">
        <v>14</v>
      </c>
      <c r="B425" s="1" t="s">
        <v>486</v>
      </c>
      <c r="C425" s="3">
        <v>16</v>
      </c>
      <c r="D425" s="1">
        <v>16</v>
      </c>
      <c r="E425" s="2">
        <f t="shared" si="6"/>
        <v>1</v>
      </c>
    </row>
    <row r="426" spans="1:5" ht="15.5" x14ac:dyDescent="0.35">
      <c r="A426" s="1" t="s">
        <v>14</v>
      </c>
      <c r="B426" s="1" t="s">
        <v>487</v>
      </c>
      <c r="C426" s="3">
        <v>65</v>
      </c>
      <c r="D426" s="1">
        <v>39</v>
      </c>
      <c r="E426" s="2">
        <f t="shared" si="6"/>
        <v>0.6</v>
      </c>
    </row>
    <row r="427" spans="1:5" ht="15.5" x14ac:dyDescent="0.35">
      <c r="A427" s="1" t="s">
        <v>14</v>
      </c>
      <c r="B427" s="1" t="s">
        <v>488</v>
      </c>
      <c r="C427" s="3">
        <v>85</v>
      </c>
      <c r="D427" s="1">
        <v>85</v>
      </c>
      <c r="E427" s="2">
        <f t="shared" si="6"/>
        <v>1</v>
      </c>
    </row>
    <row r="428" spans="1:5" ht="15.5" x14ac:dyDescent="0.35">
      <c r="A428" s="1" t="s">
        <v>14</v>
      </c>
      <c r="B428" s="1" t="s">
        <v>489</v>
      </c>
      <c r="C428" s="3">
        <v>657</v>
      </c>
      <c r="D428" s="1">
        <v>143</v>
      </c>
      <c r="E428" s="2">
        <f t="shared" si="6"/>
        <v>0.21765601217656011</v>
      </c>
    </row>
    <row r="429" spans="1:5" ht="15.5" x14ac:dyDescent="0.35">
      <c r="A429" s="1" t="s">
        <v>14</v>
      </c>
      <c r="B429" s="1" t="s">
        <v>490</v>
      </c>
      <c r="C429" s="3">
        <v>369</v>
      </c>
      <c r="D429" s="1">
        <v>105</v>
      </c>
      <c r="E429" s="2">
        <f t="shared" si="6"/>
        <v>0.28455284552845528</v>
      </c>
    </row>
    <row r="430" spans="1:5" ht="15.5" x14ac:dyDescent="0.35">
      <c r="A430" s="1" t="s">
        <v>14</v>
      </c>
      <c r="B430" s="1" t="s">
        <v>491</v>
      </c>
      <c r="C430" s="3">
        <v>231</v>
      </c>
      <c r="D430" s="1">
        <v>120</v>
      </c>
      <c r="E430" s="2">
        <f t="shared" si="6"/>
        <v>0.51948051948051943</v>
      </c>
    </row>
    <row r="431" spans="1:5" ht="15.5" x14ac:dyDescent="0.35">
      <c r="A431" s="1" t="s">
        <v>14</v>
      </c>
      <c r="B431" s="1" t="s">
        <v>492</v>
      </c>
      <c r="C431" s="3">
        <v>214</v>
      </c>
      <c r="D431" s="1">
        <v>9</v>
      </c>
      <c r="E431" s="2">
        <f t="shared" si="6"/>
        <v>4.2056074766355138E-2</v>
      </c>
    </row>
    <row r="432" spans="1:5" ht="15.5" x14ac:dyDescent="0.35">
      <c r="A432" s="1" t="s">
        <v>14</v>
      </c>
      <c r="B432" s="1" t="s">
        <v>493</v>
      </c>
      <c r="C432" s="3">
        <v>22</v>
      </c>
      <c r="D432" s="1">
        <v>14</v>
      </c>
      <c r="E432" s="2">
        <f t="shared" si="6"/>
        <v>0.63636363636363635</v>
      </c>
    </row>
    <row r="433" spans="1:5" ht="15.5" x14ac:dyDescent="0.35">
      <c r="A433" s="1" t="s">
        <v>14</v>
      </c>
      <c r="B433" s="1" t="s">
        <v>494</v>
      </c>
      <c r="C433" s="3">
        <v>8</v>
      </c>
      <c r="D433" s="1">
        <v>5</v>
      </c>
      <c r="E433" s="2">
        <f t="shared" si="6"/>
        <v>0.625</v>
      </c>
    </row>
    <row r="434" spans="1:5" ht="15.5" x14ac:dyDescent="0.35">
      <c r="A434" s="1" t="s">
        <v>14</v>
      </c>
      <c r="B434" s="1" t="s">
        <v>495</v>
      </c>
      <c r="C434" s="3">
        <v>40</v>
      </c>
      <c r="D434" s="1">
        <v>30</v>
      </c>
      <c r="E434" s="2">
        <f t="shared" si="6"/>
        <v>0.75</v>
      </c>
    </row>
    <row r="435" spans="1:5" ht="16.5" customHeight="1" x14ac:dyDescent="0.35">
      <c r="A435" s="1" t="s">
        <v>14</v>
      </c>
      <c r="B435" s="1" t="s">
        <v>496</v>
      </c>
      <c r="C435" s="3">
        <v>32</v>
      </c>
      <c r="D435" s="1">
        <v>25</v>
      </c>
      <c r="E435" s="2">
        <f t="shared" si="6"/>
        <v>0.78125</v>
      </c>
    </row>
    <row r="436" spans="1:5" ht="16.5" customHeight="1" x14ac:dyDescent="0.35">
      <c r="A436" s="1" t="s">
        <v>13</v>
      </c>
      <c r="B436" s="1" t="s">
        <v>497</v>
      </c>
      <c r="C436" s="3">
        <v>4</v>
      </c>
      <c r="D436" s="1">
        <v>0</v>
      </c>
      <c r="E436" s="2">
        <f t="shared" si="6"/>
        <v>0</v>
      </c>
    </row>
    <row r="437" spans="1:5" ht="15.5" x14ac:dyDescent="0.35">
      <c r="A437" s="1" t="s">
        <v>13</v>
      </c>
      <c r="B437" s="1" t="s">
        <v>498</v>
      </c>
      <c r="C437" s="3">
        <v>100</v>
      </c>
      <c r="D437" s="1">
        <v>90</v>
      </c>
      <c r="E437" s="2">
        <f t="shared" si="6"/>
        <v>0.9</v>
      </c>
    </row>
    <row r="438" spans="1:5" ht="15.5" x14ac:dyDescent="0.35">
      <c r="A438" s="1" t="s">
        <v>13</v>
      </c>
      <c r="B438" s="1" t="s">
        <v>499</v>
      </c>
      <c r="C438" s="3">
        <v>14</v>
      </c>
      <c r="D438" s="1">
        <v>0</v>
      </c>
      <c r="E438" s="2">
        <f t="shared" si="6"/>
        <v>0</v>
      </c>
    </row>
    <row r="439" spans="1:5" ht="15.5" x14ac:dyDescent="0.35">
      <c r="A439" s="1" t="s">
        <v>13</v>
      </c>
      <c r="B439" s="1" t="s">
        <v>500</v>
      </c>
      <c r="C439" s="3">
        <v>23</v>
      </c>
      <c r="D439" s="1">
        <v>2</v>
      </c>
      <c r="E439" s="2">
        <f t="shared" si="6"/>
        <v>8.6956521739130432E-2</v>
      </c>
    </row>
    <row r="440" spans="1:5" ht="15.5" x14ac:dyDescent="0.35">
      <c r="A440" s="1" t="s">
        <v>13</v>
      </c>
      <c r="B440" s="1" t="s">
        <v>501</v>
      </c>
      <c r="C440" s="3">
        <v>157</v>
      </c>
      <c r="D440" s="1">
        <v>132</v>
      </c>
      <c r="E440" s="2">
        <f t="shared" si="6"/>
        <v>0.84076433121019112</v>
      </c>
    </row>
    <row r="441" spans="1:5" ht="15.5" x14ac:dyDescent="0.35">
      <c r="A441" s="1" t="s">
        <v>13</v>
      </c>
      <c r="B441" s="1" t="s">
        <v>502</v>
      </c>
      <c r="C441" s="3">
        <v>37</v>
      </c>
      <c r="D441" s="1">
        <v>0</v>
      </c>
      <c r="E441" s="2">
        <f t="shared" si="6"/>
        <v>0</v>
      </c>
    </row>
    <row r="442" spans="1:5" ht="15.5" x14ac:dyDescent="0.35">
      <c r="A442" s="1" t="s">
        <v>13</v>
      </c>
      <c r="B442" s="1" t="s">
        <v>503</v>
      </c>
      <c r="C442" s="3">
        <v>160</v>
      </c>
      <c r="D442" s="1">
        <v>53</v>
      </c>
      <c r="E442" s="2">
        <f t="shared" si="6"/>
        <v>0.33124999999999999</v>
      </c>
    </row>
    <row r="443" spans="1:5" ht="15.5" x14ac:dyDescent="0.35">
      <c r="A443" s="1" t="s">
        <v>13</v>
      </c>
      <c r="B443" s="1" t="s">
        <v>504</v>
      </c>
      <c r="C443" s="3">
        <v>11</v>
      </c>
      <c r="D443" s="1">
        <v>4</v>
      </c>
      <c r="E443" s="2">
        <f t="shared" si="6"/>
        <v>0.36363636363636365</v>
      </c>
    </row>
    <row r="444" spans="1:5" ht="15.5" x14ac:dyDescent="0.35">
      <c r="A444" s="1" t="s">
        <v>12</v>
      </c>
      <c r="B444" s="1" t="s">
        <v>505</v>
      </c>
      <c r="C444" s="3">
        <v>1</v>
      </c>
      <c r="D444" s="1">
        <v>0</v>
      </c>
      <c r="E444" s="2">
        <f t="shared" si="6"/>
        <v>0</v>
      </c>
    </row>
    <row r="445" spans="1:5" ht="15.5" x14ac:dyDescent="0.35">
      <c r="A445" s="1" t="s">
        <v>12</v>
      </c>
      <c r="B445" s="1" t="s">
        <v>506</v>
      </c>
      <c r="C445" s="3">
        <v>3</v>
      </c>
      <c r="D445" s="1">
        <v>3</v>
      </c>
      <c r="E445" s="2">
        <f t="shared" si="6"/>
        <v>1</v>
      </c>
    </row>
    <row r="446" spans="1:5" ht="15.5" x14ac:dyDescent="0.35">
      <c r="A446" s="1" t="s">
        <v>12</v>
      </c>
      <c r="B446" s="1" t="s">
        <v>507</v>
      </c>
      <c r="C446" s="3">
        <v>2</v>
      </c>
      <c r="D446" s="1">
        <v>2</v>
      </c>
      <c r="E446" s="2">
        <f t="shared" si="6"/>
        <v>1</v>
      </c>
    </row>
    <row r="447" spans="1:5" ht="15.5" x14ac:dyDescent="0.35">
      <c r="A447" s="1" t="s">
        <v>12</v>
      </c>
      <c r="B447" s="1" t="s">
        <v>508</v>
      </c>
      <c r="C447" s="3">
        <v>82</v>
      </c>
      <c r="D447" s="1">
        <v>0</v>
      </c>
      <c r="E447" s="2">
        <f t="shared" si="6"/>
        <v>0</v>
      </c>
    </row>
    <row r="448" spans="1:5" ht="15.5" x14ac:dyDescent="0.35">
      <c r="A448" s="1" t="s">
        <v>12</v>
      </c>
      <c r="B448" s="1" t="s">
        <v>509</v>
      </c>
      <c r="C448" s="3">
        <v>4</v>
      </c>
      <c r="D448" s="1">
        <v>1</v>
      </c>
      <c r="E448" s="2">
        <f t="shared" si="6"/>
        <v>0.25</v>
      </c>
    </row>
    <row r="449" spans="1:5" ht="15.5" x14ac:dyDescent="0.35">
      <c r="A449" s="1" t="s">
        <v>12</v>
      </c>
      <c r="B449" s="1" t="s">
        <v>510</v>
      </c>
      <c r="C449" s="3">
        <v>7</v>
      </c>
      <c r="D449" s="1">
        <v>3</v>
      </c>
      <c r="E449" s="2">
        <f t="shared" si="6"/>
        <v>0.42857142857142855</v>
      </c>
    </row>
    <row r="450" spans="1:5" ht="15.5" x14ac:dyDescent="0.35">
      <c r="A450" s="1" t="s">
        <v>11</v>
      </c>
      <c r="B450" s="1" t="s">
        <v>511</v>
      </c>
      <c r="C450" s="3">
        <v>2</v>
      </c>
      <c r="D450" s="1">
        <v>1</v>
      </c>
      <c r="E450" s="2">
        <f t="shared" si="6"/>
        <v>0.5</v>
      </c>
    </row>
    <row r="451" spans="1:5" ht="15.5" x14ac:dyDescent="0.35">
      <c r="A451" s="1" t="s">
        <v>10</v>
      </c>
      <c r="B451" s="1" t="s">
        <v>512</v>
      </c>
      <c r="C451" s="3">
        <v>9</v>
      </c>
      <c r="D451" s="1">
        <v>0</v>
      </c>
      <c r="E451" s="2">
        <f t="shared" si="6"/>
        <v>0</v>
      </c>
    </row>
    <row r="452" spans="1:5" ht="15.5" x14ac:dyDescent="0.35">
      <c r="A452" s="1" t="s">
        <v>10</v>
      </c>
      <c r="B452" s="1" t="s">
        <v>513</v>
      </c>
      <c r="C452" s="3">
        <v>20</v>
      </c>
      <c r="D452" s="1">
        <v>0</v>
      </c>
      <c r="E452" s="2">
        <f t="shared" si="6"/>
        <v>0</v>
      </c>
    </row>
    <row r="453" spans="1:5" ht="15.5" x14ac:dyDescent="0.35">
      <c r="A453" s="1" t="s">
        <v>9</v>
      </c>
      <c r="B453" s="1" t="s">
        <v>514</v>
      </c>
      <c r="C453" s="3">
        <v>31</v>
      </c>
      <c r="D453" s="1">
        <v>12</v>
      </c>
      <c r="E453" s="2">
        <f t="shared" ref="E453:E515" si="7">D453/C453</f>
        <v>0.38709677419354838</v>
      </c>
    </row>
    <row r="454" spans="1:5" ht="15.5" x14ac:dyDescent="0.35">
      <c r="A454" s="1" t="s">
        <v>9</v>
      </c>
      <c r="B454" s="1" t="s">
        <v>515</v>
      </c>
      <c r="C454" s="3">
        <v>26</v>
      </c>
      <c r="D454" s="1">
        <v>25</v>
      </c>
      <c r="E454" s="2">
        <f t="shared" si="7"/>
        <v>0.96153846153846156</v>
      </c>
    </row>
    <row r="455" spans="1:5" ht="15.5" x14ac:dyDescent="0.35">
      <c r="A455" s="1" t="s">
        <v>9</v>
      </c>
      <c r="B455" s="1" t="s">
        <v>516</v>
      </c>
      <c r="C455" s="3">
        <v>104</v>
      </c>
      <c r="D455" s="1">
        <v>29</v>
      </c>
      <c r="E455" s="2">
        <f t="shared" si="7"/>
        <v>0.27884615384615385</v>
      </c>
    </row>
    <row r="456" spans="1:5" ht="15.5" x14ac:dyDescent="0.35">
      <c r="A456" s="1" t="s">
        <v>9</v>
      </c>
      <c r="B456" s="1" t="s">
        <v>517</v>
      </c>
      <c r="C456" s="3">
        <v>15</v>
      </c>
      <c r="D456" s="1">
        <v>13</v>
      </c>
      <c r="E456" s="2">
        <f t="shared" si="7"/>
        <v>0.8666666666666667</v>
      </c>
    </row>
    <row r="457" spans="1:5" ht="15.5" x14ac:dyDescent="0.35">
      <c r="A457" s="1" t="s">
        <v>9</v>
      </c>
      <c r="B457" s="1" t="s">
        <v>518</v>
      </c>
      <c r="C457" s="3">
        <v>69</v>
      </c>
      <c r="D457" s="1">
        <v>11</v>
      </c>
      <c r="E457" s="2">
        <f t="shared" si="7"/>
        <v>0.15942028985507245</v>
      </c>
    </row>
    <row r="458" spans="1:5" ht="15.5" x14ac:dyDescent="0.35">
      <c r="A458" s="1" t="s">
        <v>9</v>
      </c>
      <c r="B458" s="1" t="s">
        <v>519</v>
      </c>
      <c r="C458" s="3">
        <v>129</v>
      </c>
      <c r="D458" s="1">
        <v>53</v>
      </c>
      <c r="E458" s="2">
        <f t="shared" si="7"/>
        <v>0.41085271317829458</v>
      </c>
    </row>
    <row r="459" spans="1:5" ht="15.5" x14ac:dyDescent="0.35">
      <c r="A459" s="1" t="s">
        <v>9</v>
      </c>
      <c r="B459" s="1" t="s">
        <v>520</v>
      </c>
      <c r="C459" s="3">
        <v>41</v>
      </c>
      <c r="D459" s="1">
        <v>35</v>
      </c>
      <c r="E459" s="2">
        <f t="shared" si="7"/>
        <v>0.85365853658536583</v>
      </c>
    </row>
    <row r="460" spans="1:5" ht="15.5" x14ac:dyDescent="0.35">
      <c r="A460" s="1" t="s">
        <v>8</v>
      </c>
      <c r="B460" s="1" t="s">
        <v>521</v>
      </c>
      <c r="C460" s="3">
        <v>2</v>
      </c>
      <c r="D460" s="1">
        <v>0</v>
      </c>
      <c r="E460" s="2">
        <f t="shared" si="7"/>
        <v>0</v>
      </c>
    </row>
    <row r="461" spans="1:5" ht="15.5" x14ac:dyDescent="0.35">
      <c r="A461" s="1" t="s">
        <v>8</v>
      </c>
      <c r="B461" s="1" t="s">
        <v>522</v>
      </c>
      <c r="C461" s="3">
        <v>25</v>
      </c>
      <c r="D461" s="1">
        <v>22</v>
      </c>
      <c r="E461" s="2">
        <f t="shared" si="7"/>
        <v>0.88</v>
      </c>
    </row>
    <row r="462" spans="1:5" ht="15.5" x14ac:dyDescent="0.35">
      <c r="A462" s="1" t="s">
        <v>8</v>
      </c>
      <c r="B462" s="1" t="s">
        <v>523</v>
      </c>
      <c r="C462" s="3">
        <v>35</v>
      </c>
      <c r="D462" s="1">
        <v>23</v>
      </c>
      <c r="E462" s="2">
        <f t="shared" si="7"/>
        <v>0.65714285714285714</v>
      </c>
    </row>
    <row r="463" spans="1:5" ht="15.5" x14ac:dyDescent="0.35">
      <c r="A463" s="1" t="s">
        <v>8</v>
      </c>
      <c r="B463" s="1" t="s">
        <v>524</v>
      </c>
      <c r="C463" s="3">
        <v>29</v>
      </c>
      <c r="D463" s="1">
        <v>4</v>
      </c>
      <c r="E463" s="2">
        <f t="shared" si="7"/>
        <v>0.13793103448275862</v>
      </c>
    </row>
    <row r="464" spans="1:5" ht="15.5" x14ac:dyDescent="0.35">
      <c r="A464" s="1" t="s">
        <v>8</v>
      </c>
      <c r="B464" s="1" t="s">
        <v>525</v>
      </c>
      <c r="C464" s="3">
        <v>50</v>
      </c>
      <c r="D464" s="1">
        <v>23</v>
      </c>
      <c r="E464" s="2">
        <f t="shared" si="7"/>
        <v>0.46</v>
      </c>
    </row>
    <row r="465" spans="1:5" ht="15.5" x14ac:dyDescent="0.35">
      <c r="A465" s="1" t="s">
        <v>8</v>
      </c>
      <c r="B465" s="1" t="s">
        <v>526</v>
      </c>
      <c r="C465" s="3">
        <v>166</v>
      </c>
      <c r="D465" s="1">
        <v>55</v>
      </c>
      <c r="E465" s="2">
        <f t="shared" si="7"/>
        <v>0.33132530120481929</v>
      </c>
    </row>
    <row r="466" spans="1:5" ht="15.5" x14ac:dyDescent="0.35">
      <c r="A466" s="1" t="s">
        <v>8</v>
      </c>
      <c r="B466" s="1" t="s">
        <v>527</v>
      </c>
      <c r="C466" s="3">
        <v>1</v>
      </c>
      <c r="D466" s="1">
        <v>0</v>
      </c>
      <c r="E466" s="2">
        <f t="shared" si="7"/>
        <v>0</v>
      </c>
    </row>
    <row r="467" spans="1:5" ht="15.5" x14ac:dyDescent="0.35">
      <c r="A467" s="1" t="s">
        <v>8</v>
      </c>
      <c r="B467" s="1" t="s">
        <v>528</v>
      </c>
      <c r="C467" s="3">
        <v>282</v>
      </c>
      <c r="D467" s="1">
        <v>100</v>
      </c>
      <c r="E467" s="2">
        <f t="shared" si="7"/>
        <v>0.3546099290780142</v>
      </c>
    </row>
    <row r="468" spans="1:5" ht="15.5" x14ac:dyDescent="0.35">
      <c r="A468" s="1" t="s">
        <v>8</v>
      </c>
      <c r="B468" s="1" t="s">
        <v>529</v>
      </c>
      <c r="C468" s="3">
        <v>67</v>
      </c>
      <c r="D468" s="1">
        <v>46</v>
      </c>
      <c r="E468" s="2">
        <f t="shared" si="7"/>
        <v>0.68656716417910446</v>
      </c>
    </row>
    <row r="469" spans="1:5" ht="15.5" x14ac:dyDescent="0.35">
      <c r="A469" s="1" t="s">
        <v>8</v>
      </c>
      <c r="B469" s="1" t="s">
        <v>530</v>
      </c>
      <c r="C469" s="3">
        <v>45</v>
      </c>
      <c r="D469" s="1">
        <v>16</v>
      </c>
      <c r="E469" s="2">
        <f t="shared" si="7"/>
        <v>0.35555555555555557</v>
      </c>
    </row>
    <row r="470" spans="1:5" ht="15.5" x14ac:dyDescent="0.35">
      <c r="A470" s="1" t="s">
        <v>8</v>
      </c>
      <c r="B470" s="1" t="s">
        <v>531</v>
      </c>
      <c r="C470" s="3">
        <v>81</v>
      </c>
      <c r="D470" s="1">
        <v>30</v>
      </c>
      <c r="E470" s="2">
        <f t="shared" si="7"/>
        <v>0.37037037037037035</v>
      </c>
    </row>
    <row r="471" spans="1:5" ht="15.5" x14ac:dyDescent="0.35">
      <c r="A471" s="1" t="s">
        <v>7</v>
      </c>
      <c r="B471" s="1" t="s">
        <v>532</v>
      </c>
      <c r="C471" s="3">
        <v>134</v>
      </c>
      <c r="D471" s="1">
        <v>118</v>
      </c>
      <c r="E471" s="2">
        <f t="shared" si="7"/>
        <v>0.88059701492537312</v>
      </c>
    </row>
    <row r="472" spans="1:5" ht="15.5" x14ac:dyDescent="0.35">
      <c r="A472" s="1" t="s">
        <v>7</v>
      </c>
      <c r="B472" s="1" t="s">
        <v>533</v>
      </c>
      <c r="C472" s="3">
        <v>12</v>
      </c>
      <c r="D472" s="1">
        <v>0</v>
      </c>
      <c r="E472" s="2">
        <f t="shared" si="7"/>
        <v>0</v>
      </c>
    </row>
    <row r="473" spans="1:5" ht="15.5" x14ac:dyDescent="0.35">
      <c r="A473" s="1" t="s">
        <v>7</v>
      </c>
      <c r="B473" s="1" t="s">
        <v>534</v>
      </c>
      <c r="C473" s="3">
        <v>321</v>
      </c>
      <c r="D473" s="1">
        <v>272</v>
      </c>
      <c r="E473" s="2">
        <f t="shared" si="7"/>
        <v>0.84735202492211836</v>
      </c>
    </row>
    <row r="474" spans="1:5" ht="15.5" x14ac:dyDescent="0.35">
      <c r="A474" s="1" t="s">
        <v>7</v>
      </c>
      <c r="B474" s="1" t="s">
        <v>535</v>
      </c>
      <c r="C474" s="3">
        <v>43</v>
      </c>
      <c r="D474" s="1">
        <v>36</v>
      </c>
      <c r="E474" s="2">
        <f t="shared" si="7"/>
        <v>0.83720930232558144</v>
      </c>
    </row>
    <row r="475" spans="1:5" ht="15.5" x14ac:dyDescent="0.35">
      <c r="A475" s="1" t="s">
        <v>7</v>
      </c>
      <c r="B475" s="1" t="s">
        <v>536</v>
      </c>
      <c r="C475" s="3">
        <v>20</v>
      </c>
      <c r="D475" s="1">
        <v>11</v>
      </c>
      <c r="E475" s="2">
        <f t="shared" si="7"/>
        <v>0.55000000000000004</v>
      </c>
    </row>
    <row r="476" spans="1:5" ht="15.5" x14ac:dyDescent="0.35">
      <c r="A476" s="1" t="s">
        <v>7</v>
      </c>
      <c r="B476" s="1" t="s">
        <v>537</v>
      </c>
      <c r="C476" s="3">
        <v>45</v>
      </c>
      <c r="D476" s="1">
        <v>35</v>
      </c>
      <c r="E476" s="2">
        <f t="shared" si="7"/>
        <v>0.77777777777777779</v>
      </c>
    </row>
    <row r="477" spans="1:5" ht="15.5" x14ac:dyDescent="0.35">
      <c r="A477" s="1" t="s">
        <v>7</v>
      </c>
      <c r="B477" s="1" t="s">
        <v>538</v>
      </c>
      <c r="C477" s="3">
        <v>12</v>
      </c>
      <c r="D477" s="1">
        <v>0</v>
      </c>
      <c r="E477" s="2">
        <f t="shared" si="7"/>
        <v>0</v>
      </c>
    </row>
    <row r="478" spans="1:5" ht="15.5" x14ac:dyDescent="0.35">
      <c r="A478" s="1" t="s">
        <v>7</v>
      </c>
      <c r="B478" s="1" t="s">
        <v>539</v>
      </c>
      <c r="C478" s="3">
        <v>100</v>
      </c>
      <c r="D478" s="1">
        <v>71</v>
      </c>
      <c r="E478" s="2">
        <f t="shared" si="7"/>
        <v>0.71</v>
      </c>
    </row>
    <row r="479" spans="1:5" ht="15.5" x14ac:dyDescent="0.35">
      <c r="A479" s="1" t="s">
        <v>7</v>
      </c>
      <c r="B479" s="1" t="s">
        <v>540</v>
      </c>
      <c r="C479" s="3">
        <v>25</v>
      </c>
      <c r="D479" s="1">
        <v>14</v>
      </c>
      <c r="E479" s="2">
        <f t="shared" si="7"/>
        <v>0.56000000000000005</v>
      </c>
    </row>
    <row r="480" spans="1:5" ht="15.5" x14ac:dyDescent="0.35">
      <c r="A480" s="1" t="s">
        <v>6</v>
      </c>
      <c r="B480" s="1" t="s">
        <v>541</v>
      </c>
      <c r="C480" s="3">
        <v>2</v>
      </c>
      <c r="D480" s="1">
        <v>1</v>
      </c>
      <c r="E480" s="2">
        <f t="shared" si="7"/>
        <v>0.5</v>
      </c>
    </row>
    <row r="481" spans="1:5" ht="15.5" x14ac:dyDescent="0.35">
      <c r="A481" s="1" t="s">
        <v>6</v>
      </c>
      <c r="B481" s="1" t="s">
        <v>542</v>
      </c>
      <c r="C481" s="3">
        <v>6</v>
      </c>
      <c r="D481" s="1">
        <v>0</v>
      </c>
      <c r="E481" s="2">
        <f t="shared" si="7"/>
        <v>0</v>
      </c>
    </row>
    <row r="482" spans="1:5" ht="15.5" x14ac:dyDescent="0.35">
      <c r="A482" s="1" t="s">
        <v>6</v>
      </c>
      <c r="B482" s="1" t="s">
        <v>543</v>
      </c>
      <c r="C482" s="3">
        <v>5</v>
      </c>
      <c r="D482" s="1">
        <v>5</v>
      </c>
      <c r="E482" s="2">
        <f t="shared" si="7"/>
        <v>1</v>
      </c>
    </row>
    <row r="483" spans="1:5" ht="15.5" x14ac:dyDescent="0.35">
      <c r="A483" s="1" t="s">
        <v>6</v>
      </c>
      <c r="B483" s="1" t="s">
        <v>544</v>
      </c>
      <c r="C483" s="3">
        <v>9</v>
      </c>
      <c r="D483" s="1">
        <v>0</v>
      </c>
      <c r="E483" s="2">
        <f t="shared" si="7"/>
        <v>0</v>
      </c>
    </row>
    <row r="484" spans="1:5" ht="15.5" x14ac:dyDescent="0.35">
      <c r="A484" s="1" t="s">
        <v>6</v>
      </c>
      <c r="B484" s="1" t="s">
        <v>545</v>
      </c>
      <c r="C484" s="3">
        <v>33</v>
      </c>
      <c r="D484" s="1">
        <v>4</v>
      </c>
      <c r="E484" s="2">
        <f t="shared" si="7"/>
        <v>0.12121212121212122</v>
      </c>
    </row>
    <row r="485" spans="1:5" ht="15.5" x14ac:dyDescent="0.35">
      <c r="A485" s="1" t="s">
        <v>6</v>
      </c>
      <c r="B485" s="1" t="s">
        <v>546</v>
      </c>
      <c r="C485" s="3">
        <v>112</v>
      </c>
      <c r="D485" s="1">
        <v>102</v>
      </c>
      <c r="E485" s="2">
        <f t="shared" si="7"/>
        <v>0.9107142857142857</v>
      </c>
    </row>
    <row r="486" spans="1:5" ht="15.5" x14ac:dyDescent="0.35">
      <c r="A486" s="1" t="s">
        <v>5</v>
      </c>
      <c r="B486" s="1" t="s">
        <v>547</v>
      </c>
      <c r="C486" s="3">
        <v>91</v>
      </c>
      <c r="D486" s="1">
        <v>91</v>
      </c>
      <c r="E486" s="2">
        <f t="shared" si="7"/>
        <v>1</v>
      </c>
    </row>
    <row r="487" spans="1:5" ht="15.5" x14ac:dyDescent="0.35">
      <c r="A487" s="1" t="s">
        <v>5</v>
      </c>
      <c r="B487" s="1" t="s">
        <v>548</v>
      </c>
      <c r="C487" s="3">
        <v>3</v>
      </c>
      <c r="D487" s="1">
        <v>3</v>
      </c>
      <c r="E487" s="2">
        <f t="shared" si="7"/>
        <v>1</v>
      </c>
    </row>
    <row r="488" spans="1:5" ht="15.5" x14ac:dyDescent="0.35">
      <c r="A488" s="1" t="s">
        <v>4</v>
      </c>
      <c r="B488" s="1" t="s">
        <v>549</v>
      </c>
      <c r="C488" s="3">
        <v>24</v>
      </c>
      <c r="D488" s="1">
        <v>23</v>
      </c>
      <c r="E488" s="2">
        <f t="shared" si="7"/>
        <v>0.95833333333333337</v>
      </c>
    </row>
    <row r="489" spans="1:5" ht="15.5" x14ac:dyDescent="0.35">
      <c r="A489" s="1" t="s">
        <v>4</v>
      </c>
      <c r="B489" s="1" t="s">
        <v>550</v>
      </c>
      <c r="C489" s="3">
        <v>24</v>
      </c>
      <c r="D489" s="1">
        <v>10</v>
      </c>
      <c r="E489" s="2">
        <f t="shared" si="7"/>
        <v>0.41666666666666669</v>
      </c>
    </row>
    <row r="490" spans="1:5" ht="15.5" x14ac:dyDescent="0.35">
      <c r="A490" s="1" t="s">
        <v>4</v>
      </c>
      <c r="B490" s="1" t="s">
        <v>551</v>
      </c>
      <c r="C490" s="3">
        <v>57</v>
      </c>
      <c r="D490" s="1">
        <v>47</v>
      </c>
      <c r="E490" s="2">
        <f t="shared" si="7"/>
        <v>0.82456140350877194</v>
      </c>
    </row>
    <row r="491" spans="1:5" ht="15.5" x14ac:dyDescent="0.35">
      <c r="A491" s="1" t="s">
        <v>4</v>
      </c>
      <c r="B491" s="1" t="s">
        <v>552</v>
      </c>
      <c r="C491" s="3">
        <v>2</v>
      </c>
      <c r="D491" s="1">
        <v>0</v>
      </c>
      <c r="E491" s="2">
        <f t="shared" si="7"/>
        <v>0</v>
      </c>
    </row>
    <row r="492" spans="1:5" ht="15.5" x14ac:dyDescent="0.35">
      <c r="A492" s="1" t="s">
        <v>4</v>
      </c>
      <c r="B492" s="1" t="s">
        <v>553</v>
      </c>
      <c r="C492" s="3">
        <v>255</v>
      </c>
      <c r="D492" s="1">
        <v>170</v>
      </c>
      <c r="E492" s="2">
        <f t="shared" si="7"/>
        <v>0.66666666666666663</v>
      </c>
    </row>
    <row r="493" spans="1:5" ht="15.5" x14ac:dyDescent="0.35">
      <c r="A493" s="1" t="s">
        <v>4</v>
      </c>
      <c r="B493" s="1" t="s">
        <v>554</v>
      </c>
      <c r="C493" s="3">
        <v>10</v>
      </c>
      <c r="D493" s="1">
        <v>9</v>
      </c>
      <c r="E493" s="2">
        <f t="shared" si="7"/>
        <v>0.9</v>
      </c>
    </row>
    <row r="494" spans="1:5" ht="15.5" x14ac:dyDescent="0.35">
      <c r="A494" s="1" t="s">
        <v>4</v>
      </c>
      <c r="B494" s="1" t="s">
        <v>555</v>
      </c>
      <c r="C494" s="3">
        <v>195</v>
      </c>
      <c r="D494" s="1">
        <v>0</v>
      </c>
      <c r="E494" s="2">
        <f t="shared" si="7"/>
        <v>0</v>
      </c>
    </row>
    <row r="495" spans="1:5" ht="15.5" x14ac:dyDescent="0.35">
      <c r="A495" s="1" t="s">
        <v>4</v>
      </c>
      <c r="B495" s="1" t="s">
        <v>556</v>
      </c>
      <c r="C495" s="3">
        <v>13</v>
      </c>
      <c r="D495" s="1">
        <v>5</v>
      </c>
      <c r="E495" s="2">
        <f t="shared" si="7"/>
        <v>0.38461538461538464</v>
      </c>
    </row>
    <row r="496" spans="1:5" ht="15.5" x14ac:dyDescent="0.35">
      <c r="A496" s="1" t="s">
        <v>4</v>
      </c>
      <c r="B496" s="1" t="s">
        <v>557</v>
      </c>
      <c r="C496" s="3">
        <v>608</v>
      </c>
      <c r="D496" s="1">
        <v>608</v>
      </c>
      <c r="E496" s="2">
        <f t="shared" si="7"/>
        <v>1</v>
      </c>
    </row>
    <row r="497" spans="1:5" ht="15.5" x14ac:dyDescent="0.35">
      <c r="A497" s="1" t="s">
        <v>4</v>
      </c>
      <c r="B497" s="1" t="s">
        <v>558</v>
      </c>
      <c r="C497" s="3">
        <v>50</v>
      </c>
      <c r="D497" s="1">
        <v>26</v>
      </c>
      <c r="E497" s="2">
        <f t="shared" si="7"/>
        <v>0.52</v>
      </c>
    </row>
    <row r="498" spans="1:5" ht="15.5" x14ac:dyDescent="0.35">
      <c r="A498" s="1" t="s">
        <v>67</v>
      </c>
      <c r="B498" s="1" t="s">
        <v>559</v>
      </c>
      <c r="C498" s="3">
        <v>8</v>
      </c>
      <c r="D498" s="1">
        <v>1</v>
      </c>
      <c r="E498" s="2">
        <f t="shared" si="7"/>
        <v>0.125</v>
      </c>
    </row>
    <row r="499" spans="1:5" ht="15.5" x14ac:dyDescent="0.35">
      <c r="A499" s="1" t="s">
        <v>67</v>
      </c>
      <c r="B499" s="1" t="s">
        <v>560</v>
      </c>
      <c r="C499" s="3">
        <v>21</v>
      </c>
      <c r="D499" s="1">
        <v>1</v>
      </c>
      <c r="E499" s="2">
        <f t="shared" si="7"/>
        <v>4.7619047619047616E-2</v>
      </c>
    </row>
    <row r="500" spans="1:5" ht="15.5" x14ac:dyDescent="0.35">
      <c r="A500" s="1" t="s">
        <v>3</v>
      </c>
      <c r="B500" s="1" t="s">
        <v>561</v>
      </c>
      <c r="C500" s="3">
        <v>6</v>
      </c>
      <c r="D500" s="1">
        <v>1</v>
      </c>
      <c r="E500" s="2">
        <f t="shared" si="7"/>
        <v>0.16666666666666666</v>
      </c>
    </row>
    <row r="501" spans="1:5" ht="15.5" x14ac:dyDescent="0.35">
      <c r="A501" s="1" t="s">
        <v>3</v>
      </c>
      <c r="B501" s="1" t="s">
        <v>562</v>
      </c>
      <c r="C501" s="3">
        <v>233</v>
      </c>
      <c r="D501" s="1">
        <v>51</v>
      </c>
      <c r="E501" s="2">
        <f t="shared" si="7"/>
        <v>0.21888412017167383</v>
      </c>
    </row>
    <row r="502" spans="1:5" ht="15.5" x14ac:dyDescent="0.35">
      <c r="A502" s="1" t="s">
        <v>3</v>
      </c>
      <c r="B502" s="1" t="s">
        <v>563</v>
      </c>
      <c r="C502" s="3">
        <v>54</v>
      </c>
      <c r="D502" s="1">
        <v>49</v>
      </c>
      <c r="E502" s="2">
        <f t="shared" si="7"/>
        <v>0.90740740740740744</v>
      </c>
    </row>
    <row r="503" spans="1:5" ht="15.5" x14ac:dyDescent="0.35">
      <c r="A503" s="1" t="s">
        <v>3</v>
      </c>
      <c r="B503" s="1" t="s">
        <v>564</v>
      </c>
      <c r="C503" s="3">
        <v>33</v>
      </c>
      <c r="D503" s="1">
        <v>21</v>
      </c>
      <c r="E503" s="2">
        <f t="shared" si="7"/>
        <v>0.63636363636363635</v>
      </c>
    </row>
    <row r="504" spans="1:5" ht="15.5" x14ac:dyDescent="0.35">
      <c r="A504" s="1" t="s">
        <v>3</v>
      </c>
      <c r="B504" s="1" t="s">
        <v>565</v>
      </c>
      <c r="C504" s="3">
        <v>80</v>
      </c>
      <c r="D504" s="1">
        <v>0</v>
      </c>
      <c r="E504" s="2">
        <f t="shared" si="7"/>
        <v>0</v>
      </c>
    </row>
    <row r="505" spans="1:5" ht="15.5" x14ac:dyDescent="0.35">
      <c r="A505" s="1" t="s">
        <v>3</v>
      </c>
      <c r="B505" s="1" t="s">
        <v>566</v>
      </c>
      <c r="C505" s="3">
        <v>18</v>
      </c>
      <c r="D505" s="1">
        <v>14</v>
      </c>
      <c r="E505" s="2">
        <f t="shared" si="7"/>
        <v>0.77777777777777779</v>
      </c>
    </row>
    <row r="506" spans="1:5" ht="15.5" x14ac:dyDescent="0.35">
      <c r="A506" s="1" t="s">
        <v>3</v>
      </c>
      <c r="B506" s="1" t="s">
        <v>567</v>
      </c>
      <c r="C506" s="3">
        <v>536</v>
      </c>
      <c r="D506" s="1">
        <v>150</v>
      </c>
      <c r="E506" s="2">
        <f t="shared" si="7"/>
        <v>0.27985074626865669</v>
      </c>
    </row>
    <row r="507" spans="1:5" ht="15.5" x14ac:dyDescent="0.35">
      <c r="A507" s="1" t="s">
        <v>3</v>
      </c>
      <c r="B507" s="1" t="s">
        <v>568</v>
      </c>
      <c r="C507" s="3">
        <v>35</v>
      </c>
      <c r="D507" s="1">
        <v>34</v>
      </c>
      <c r="E507" s="2">
        <f t="shared" si="7"/>
        <v>0.97142857142857142</v>
      </c>
    </row>
    <row r="508" spans="1:5" ht="15.5" x14ac:dyDescent="0.35">
      <c r="A508" s="1" t="s">
        <v>3</v>
      </c>
      <c r="B508" s="1" t="s">
        <v>569</v>
      </c>
      <c r="C508" s="3">
        <v>156</v>
      </c>
      <c r="D508" s="1">
        <v>33</v>
      </c>
      <c r="E508" s="2">
        <f t="shared" si="7"/>
        <v>0.21153846153846154</v>
      </c>
    </row>
    <row r="509" spans="1:5" ht="15.5" x14ac:dyDescent="0.35">
      <c r="A509" s="1" t="s">
        <v>3</v>
      </c>
      <c r="B509" s="1" t="s">
        <v>570</v>
      </c>
      <c r="C509" s="3">
        <v>294</v>
      </c>
      <c r="D509" s="1">
        <v>178</v>
      </c>
      <c r="E509" s="2">
        <f t="shared" si="7"/>
        <v>0.60544217687074831</v>
      </c>
    </row>
    <row r="510" spans="1:5" ht="15.5" x14ac:dyDescent="0.35">
      <c r="A510" s="1" t="s">
        <v>2</v>
      </c>
      <c r="B510" s="1" t="s">
        <v>571</v>
      </c>
      <c r="C510" s="3">
        <v>3</v>
      </c>
      <c r="D510" s="1">
        <v>0</v>
      </c>
      <c r="E510" s="2">
        <f t="shared" si="7"/>
        <v>0</v>
      </c>
    </row>
    <row r="511" spans="1:5" ht="15.5" x14ac:dyDescent="0.35">
      <c r="A511" s="1" t="s">
        <v>2</v>
      </c>
      <c r="B511" s="1" t="s">
        <v>572</v>
      </c>
      <c r="C511" s="3">
        <v>172</v>
      </c>
      <c r="D511" s="1">
        <v>40</v>
      </c>
      <c r="E511" s="2">
        <f t="shared" si="7"/>
        <v>0.23255813953488372</v>
      </c>
    </row>
    <row r="512" spans="1:5" ht="15.5" x14ac:dyDescent="0.35">
      <c r="A512" s="1" t="s">
        <v>2</v>
      </c>
      <c r="B512" s="1" t="s">
        <v>135</v>
      </c>
      <c r="C512" s="3">
        <v>108</v>
      </c>
      <c r="D512" s="1">
        <v>56</v>
      </c>
      <c r="E512" s="2">
        <f t="shared" si="7"/>
        <v>0.51851851851851849</v>
      </c>
    </row>
    <row r="513" spans="1:5" ht="15.5" x14ac:dyDescent="0.35">
      <c r="A513" s="1" t="s">
        <v>2</v>
      </c>
      <c r="B513" s="1" t="s">
        <v>573</v>
      </c>
      <c r="C513" s="3">
        <v>11</v>
      </c>
      <c r="D513" s="1">
        <v>10</v>
      </c>
      <c r="E513" s="2">
        <f t="shared" si="7"/>
        <v>0.90909090909090906</v>
      </c>
    </row>
    <row r="514" spans="1:5" ht="15.5" x14ac:dyDescent="0.35">
      <c r="A514" s="1" t="s">
        <v>2</v>
      </c>
      <c r="B514" s="1" t="s">
        <v>574</v>
      </c>
      <c r="C514" s="3">
        <v>145</v>
      </c>
      <c r="D514" s="1">
        <v>88</v>
      </c>
      <c r="E514" s="2">
        <f t="shared" si="7"/>
        <v>0.60689655172413792</v>
      </c>
    </row>
    <row r="515" spans="1:5" ht="15.5" x14ac:dyDescent="0.35">
      <c r="A515" s="1" t="s">
        <v>1</v>
      </c>
      <c r="B515" s="1" t="s">
        <v>575</v>
      </c>
      <c r="C515" s="3">
        <v>42</v>
      </c>
      <c r="D515" s="1">
        <v>36</v>
      </c>
      <c r="E515" s="2">
        <f t="shared" si="7"/>
        <v>0.8571428571428571</v>
      </c>
    </row>
    <row r="516" spans="1:5" ht="15.5" x14ac:dyDescent="0.35">
      <c r="A516" s="1" t="s">
        <v>1</v>
      </c>
      <c r="B516" s="1" t="s">
        <v>576</v>
      </c>
      <c r="C516" s="3">
        <v>8</v>
      </c>
      <c r="D516" s="1">
        <v>5</v>
      </c>
      <c r="E516" s="2">
        <f>D516/C516</f>
        <v>0.625</v>
      </c>
    </row>
    <row r="517" spans="1:5" ht="15.5" x14ac:dyDescent="0.35">
      <c r="A517" s="1" t="s">
        <v>64</v>
      </c>
      <c r="B517" s="1"/>
      <c r="C517" s="3">
        <f>SUBTOTAL(109,Table2[Seal Total])</f>
        <v>75039</v>
      </c>
      <c r="D517" s="3">
        <f>SUBTOTAL(109,Table2[Total Current or Former English Learners])</f>
        <v>33638</v>
      </c>
      <c r="E517" s="2">
        <f>D517/C517</f>
        <v>0.44827356441317184</v>
      </c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County</vt:lpstr>
      <vt:lpstr>By District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SSB EL Student Data 2024-25 - Multilingual Learners (CA Dept of Education)</dc:title>
  <dc:subject>State Seal of Biliteracy (SSB) English Learner (EL) Student Data for the 2024-25 school year.</dc:subject>
  <dc:creator/>
  <cp:lastModifiedBy/>
  <dcterms:created xsi:type="dcterms:W3CDTF">2025-10-07T15:36:36Z</dcterms:created>
  <dcterms:modified xsi:type="dcterms:W3CDTF">2025-10-07T20:48:01Z</dcterms:modified>
</cp:coreProperties>
</file>