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3BA49AF2-4A9D-4174-B189-3267C8CD3E62}" xr6:coauthVersionLast="47" xr6:coauthVersionMax="47" xr10:uidLastSave="{00000000-0000-0000-0000-000000000000}"/>
  <bookViews>
    <workbookView xWindow="38280" yWindow="3525" windowWidth="29040" windowHeight="15840" xr2:uid="{00000000-000D-0000-FFFF-FFFF00000000}"/>
  </bookViews>
  <sheets>
    <sheet name="Attachment 1" sheetId="1" r:id="rId1"/>
  </sheets>
  <definedNames>
    <definedName name="_xlnm.Print_Titles" localSheetId="0">'Attachment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</calcChain>
</file>

<file path=xl/sharedStrings.xml><?xml version="1.0" encoding="utf-8"?>
<sst xmlns="http://schemas.openxmlformats.org/spreadsheetml/2006/main" count="50" uniqueCount="39">
  <si>
    <t>County-District-School Code</t>
  </si>
  <si>
    <t>Percent Spent on Certificated Staff Compensation</t>
  </si>
  <si>
    <t>CDE Proposed Recommended Funding Determination and Time Period</t>
  </si>
  <si>
    <t>Charter Number</t>
  </si>
  <si>
    <t>Charter School Name</t>
  </si>
  <si>
    <t>County</t>
  </si>
  <si>
    <t>Charter Authorizer</t>
  </si>
  <si>
    <t>Pupil: Teacher Ratio</t>
  </si>
  <si>
    <t>Qualified Funding Level Without Consideration of Mitigating Circumstances</t>
  </si>
  <si>
    <t>Beginning Period Requested by Charter School</t>
  </si>
  <si>
    <t>Percent Funding Level Requested by Charter School</t>
  </si>
  <si>
    <t>2024–25</t>
  </si>
  <si>
    <t>Percent Spent on Instruction and Related Services</t>
  </si>
  <si>
    <t>100% for 2 Years
(2024‒25 through 2025‒26)</t>
  </si>
  <si>
    <t>Years Requested by Charter School</t>
  </si>
  <si>
    <t>Created by the California Department of Education (CDE), Charter Schools Division, May 2024</t>
  </si>
  <si>
    <t>Shasta</t>
  </si>
  <si>
    <t>Contra Costa</t>
  </si>
  <si>
    <t>Kings</t>
  </si>
  <si>
    <t>Tulare</t>
  </si>
  <si>
    <t>Sacramento</t>
  </si>
  <si>
    <t>Nevada</t>
  </si>
  <si>
    <t>Contra Costa County Office of Education</t>
  </si>
  <si>
    <t>Vantage Point Charter</t>
  </si>
  <si>
    <t>Anderson New Technology High</t>
  </si>
  <si>
    <t>85% for 2 Years
(2024‒25 through 2025‒26)</t>
  </si>
  <si>
    <t>Siskiyou</t>
  </si>
  <si>
    <t>Siskiyou County Office of Education</t>
  </si>
  <si>
    <t>Northern United - Siskiyou Charter</t>
  </si>
  <si>
    <t>The MET</t>
  </si>
  <si>
    <t>Mid Valley Alternative Charter</t>
  </si>
  <si>
    <t>Sierra Vista Charter High</t>
  </si>
  <si>
    <t>Anderson Union High</t>
  </si>
  <si>
    <t>Kit Carson Union Elementary</t>
  </si>
  <si>
    <t>Tulare Joint Union High</t>
  </si>
  <si>
    <t>Sacramento City Unified</t>
  </si>
  <si>
    <t>Penn Valley Union Elementary</t>
  </si>
  <si>
    <t>Golden Gate Community</t>
  </si>
  <si>
    <t>Attachment 1: Proposed Recommendations for Nonclassroom-Based Determination of Funding Requests with Mitigating Circumstances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</si>
</sst>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-00000\-0000000"/>
    <numFmt numFmtId="165" formatCode="0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2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35">
    <xf numFmtId="0" fontId="0" fillId="0" borderId="0" xfId="0"/>
    <xf numFmtId="0" fontId="5" fillId="0" borderId="0" xfId="0" applyFont="1"/>
    <xf numFmtId="49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9" fontId="1" fillId="0" borderId="3" xfId="0" quotePrefix="1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00\-00000\-0000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3:M10" totalsRowShown="0" headerRowDxfId="15" dataDxfId="14">
  <autoFilter ref="A3:M10" xr:uid="{9C041E4C-14F5-4DE8-A0A1-AAF4870C5EB5}"/>
  <sortState xmlns:xlrd2="http://schemas.microsoft.com/office/spreadsheetml/2017/richdata2" ref="A4:M4">
    <sortCondition ref="E3:E4"/>
  </sortState>
  <tableColumns count="13">
    <tableColumn id="1" xr3:uid="{00000000-0010-0000-0000-000001000000}" name="County-District-School Code" dataDxfId="13"/>
    <tableColumn id="11" xr3:uid="{1B2EA342-A25D-435D-BBB9-61EB5B28E4D9}" name="Charter Number" dataDxfId="12"/>
    <tableColumn id="9" xr3:uid="{063CF992-F1D0-464B-B90A-743B3A83A342}" name="County" dataDxfId="11"/>
    <tableColumn id="2" xr3:uid="{00000000-0010-0000-0000-000002000000}" name="Charter Authorizer" dataDxfId="10"/>
    <tableColumn id="3" xr3:uid="{00000000-0010-0000-0000-000003000000}" name="Charter School Name" dataDxfId="9"/>
    <tableColumn id="5" xr3:uid="{00000000-0010-0000-0000-000005000000}" name="Percent Spent on Certificated Staff Compensation" dataDxfId="8"/>
    <tableColumn id="6" xr3:uid="{00000000-0010-0000-0000-000006000000}" name="Percent Spent on Instruction and Related Services" dataDxfId="7"/>
    <tableColumn id="7" xr3:uid="{00000000-0010-0000-0000-000007000000}" name="Pupil: Teacher Ratio" dataDxfId="6"/>
    <tableColumn id="4" xr3:uid="{94222F17-EBD6-4322-880F-288CDB4BF3DE}" name="Qualified Funding Level Without Consideration of Mitigating Circumstances" dataDxfId="5">
      <calculatedColumnFormula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calculatedColumnFormula>
    </tableColumn>
    <tableColumn id="15" xr3:uid="{A90BA787-5615-41E7-813C-A8ECFAC287D9}" name="Percent Funding Level Requested by Charter School" dataDxfId="4"/>
    <tableColumn id="13" xr3:uid="{1F954576-7061-4B1A-BBCD-E2A20AA08863}" name="Years Requested by Charter School" dataDxfId="3"/>
    <tableColumn id="14" xr3:uid="{A46D73A4-B786-4F09-82E3-7ECA23D4A8A4}" name="Beginning Period Requested by Charter School" dataDxfId="2"/>
    <tableColumn id="10" xr3:uid="{00000000-0010-0000-0000-00000A000000}" name="CDE Proposed Recommended Funding Determination and Time Period" dataDxfId="1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Summary="Proposed Nonclassroom-based Determination of Funding Recommendati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"/>
  <sheetViews>
    <sheetView tabSelected="1" zoomScaleNormal="100" zoomScalePageLayoutView="60" workbookViewId="0"/>
  </sheetViews>
  <sheetFormatPr defaultColWidth="9.21875" defaultRowHeight="18" x14ac:dyDescent="0.35"/>
  <cols>
    <col min="1" max="1" width="25.44140625" style="3" customWidth="1"/>
    <col min="2" max="2" width="10" style="3" bestFit="1" customWidth="1"/>
    <col min="3" max="3" width="16" style="3" customWidth="1"/>
    <col min="4" max="4" width="27.77734375" style="3" customWidth="1"/>
    <col min="5" max="5" width="28.21875" customWidth="1"/>
    <col min="6" max="6" width="18.44140625" style="4" customWidth="1"/>
    <col min="7" max="7" width="19.77734375" style="3" customWidth="1"/>
    <col min="8" max="8" width="14" style="3" customWidth="1"/>
    <col min="9" max="9" width="20.21875" style="3" customWidth="1"/>
    <col min="10" max="10" width="21" style="3" customWidth="1"/>
    <col min="11" max="11" width="14" style="3" customWidth="1"/>
    <col min="12" max="12" width="24" style="3" customWidth="1"/>
    <col min="13" max="13" width="32.21875" customWidth="1"/>
    <col min="14" max="14" width="30" customWidth="1"/>
    <col min="15" max="15" width="26.77734375" style="3" customWidth="1"/>
    <col min="16" max="16384" width="9.21875" style="3"/>
  </cols>
  <sheetData>
    <row r="1" spans="1:19" ht="24.6" x14ac:dyDescent="0.35">
      <c r="A1" s="5" t="s">
        <v>38</v>
      </c>
      <c r="B1" s="5"/>
      <c r="C1" s="1"/>
      <c r="D1" s="1"/>
      <c r="E1" s="1"/>
      <c r="F1" s="1"/>
      <c r="G1" s="1"/>
      <c r="H1" s="2"/>
      <c r="J1" s="2"/>
      <c r="K1" s="2"/>
      <c r="L1" s="2"/>
      <c r="M1" s="3"/>
      <c r="N1" s="3"/>
      <c r="S1" s="12"/>
    </row>
    <row r="2" spans="1:19" x14ac:dyDescent="0.35">
      <c r="A2" s="10" t="s">
        <v>15</v>
      </c>
      <c r="B2" s="7"/>
      <c r="C2" s="6"/>
      <c r="D2" s="6"/>
      <c r="E2" s="6"/>
      <c r="F2" s="6"/>
      <c r="G2" s="6"/>
      <c r="H2" s="6"/>
      <c r="J2" s="6"/>
      <c r="K2" s="6"/>
      <c r="L2" s="6"/>
      <c r="M2" s="3"/>
      <c r="N2" s="3"/>
      <c r="S2" s="13"/>
    </row>
    <row r="3" spans="1:19" ht="78" x14ac:dyDescent="0.35">
      <c r="A3" s="8" t="s">
        <v>0</v>
      </c>
      <c r="B3" s="8" t="s">
        <v>3</v>
      </c>
      <c r="C3" s="8" t="s">
        <v>5</v>
      </c>
      <c r="D3" s="8" t="s">
        <v>6</v>
      </c>
      <c r="E3" s="8" t="s">
        <v>4</v>
      </c>
      <c r="F3" s="8" t="s">
        <v>1</v>
      </c>
      <c r="G3" s="8" t="s">
        <v>12</v>
      </c>
      <c r="H3" s="9" t="s">
        <v>7</v>
      </c>
      <c r="I3" s="8" t="s">
        <v>8</v>
      </c>
      <c r="J3" s="9" t="s">
        <v>10</v>
      </c>
      <c r="K3" s="9" t="s">
        <v>14</v>
      </c>
      <c r="L3" s="9" t="s">
        <v>9</v>
      </c>
      <c r="M3" s="8" t="s">
        <v>2</v>
      </c>
      <c r="N3" s="3"/>
    </row>
    <row r="4" spans="1:19" ht="30" x14ac:dyDescent="0.35">
      <c r="A4" s="14">
        <v>45698564530333</v>
      </c>
      <c r="B4" s="15">
        <v>452</v>
      </c>
      <c r="C4" s="11" t="s">
        <v>16</v>
      </c>
      <c r="D4" s="11" t="s">
        <v>32</v>
      </c>
      <c r="E4" s="11" t="s">
        <v>24</v>
      </c>
      <c r="F4" s="16">
        <v>0.63529999999999998</v>
      </c>
      <c r="G4" s="16">
        <v>0.79179999999999995</v>
      </c>
      <c r="H4" s="17">
        <v>11.6</v>
      </c>
      <c r="I4" s="21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85%</v>
      </c>
      <c r="J4" s="19">
        <v>1</v>
      </c>
      <c r="K4" s="20">
        <v>5</v>
      </c>
      <c r="L4" s="18" t="s">
        <v>11</v>
      </c>
      <c r="M4" s="11" t="s">
        <v>13</v>
      </c>
      <c r="N4" s="3"/>
    </row>
    <row r="5" spans="1:19" ht="30" x14ac:dyDescent="0.35">
      <c r="A5" s="28">
        <v>7100740730614</v>
      </c>
      <c r="B5" s="29">
        <v>1887</v>
      </c>
      <c r="C5" s="30" t="s">
        <v>17</v>
      </c>
      <c r="D5" s="30" t="s">
        <v>22</v>
      </c>
      <c r="E5" s="33" t="s">
        <v>37</v>
      </c>
      <c r="F5" s="31">
        <v>0.7671</v>
      </c>
      <c r="G5" s="31">
        <v>0.73399999999999999</v>
      </c>
      <c r="H5" s="32">
        <v>10.94</v>
      </c>
      <c r="I5" s="26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85%</v>
      </c>
      <c r="J5" s="19">
        <v>1</v>
      </c>
      <c r="K5" s="20">
        <v>5</v>
      </c>
      <c r="L5" s="27" t="s">
        <v>11</v>
      </c>
      <c r="M5" s="30" t="s">
        <v>13</v>
      </c>
    </row>
    <row r="6" spans="1:19" ht="30" x14ac:dyDescent="0.35">
      <c r="A6" s="28">
        <v>16639586113120</v>
      </c>
      <c r="B6" s="29">
        <v>88</v>
      </c>
      <c r="C6" s="30" t="s">
        <v>18</v>
      </c>
      <c r="D6" s="33" t="s">
        <v>33</v>
      </c>
      <c r="E6" s="33" t="s">
        <v>30</v>
      </c>
      <c r="F6" s="31">
        <v>0.47689999999999999</v>
      </c>
      <c r="G6" s="31">
        <v>0.59309999999999996</v>
      </c>
      <c r="H6" s="32">
        <v>18.100000000000001</v>
      </c>
      <c r="I6" s="26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0%</v>
      </c>
      <c r="J6" s="19">
        <v>1</v>
      </c>
      <c r="K6" s="20">
        <v>4</v>
      </c>
      <c r="L6" s="27" t="s">
        <v>11</v>
      </c>
      <c r="M6" s="30" t="s">
        <v>13</v>
      </c>
    </row>
    <row r="7" spans="1:19" ht="30" x14ac:dyDescent="0.35">
      <c r="A7" s="14">
        <v>47104700137372</v>
      </c>
      <c r="B7" s="15">
        <v>1958</v>
      </c>
      <c r="C7" s="11" t="s">
        <v>26</v>
      </c>
      <c r="D7" s="11" t="s">
        <v>27</v>
      </c>
      <c r="E7" s="11" t="s">
        <v>28</v>
      </c>
      <c r="F7" s="16">
        <v>0.38329999999999997</v>
      </c>
      <c r="G7" s="16">
        <v>0.70889999999999997</v>
      </c>
      <c r="H7" s="17">
        <v>10.31</v>
      </c>
      <c r="I7" s="26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70%</v>
      </c>
      <c r="J7" s="19">
        <v>1</v>
      </c>
      <c r="K7" s="20">
        <v>5</v>
      </c>
      <c r="L7" s="27" t="s">
        <v>11</v>
      </c>
      <c r="M7" s="30" t="s">
        <v>13</v>
      </c>
    </row>
    <row r="8" spans="1:19" ht="30" x14ac:dyDescent="0.35">
      <c r="A8" s="28">
        <v>54722490130708</v>
      </c>
      <c r="B8" s="29">
        <v>1664</v>
      </c>
      <c r="C8" s="30" t="s">
        <v>19</v>
      </c>
      <c r="D8" s="33" t="s">
        <v>34</v>
      </c>
      <c r="E8" s="33" t="s">
        <v>31</v>
      </c>
      <c r="F8" s="31">
        <v>0.43290000000000001</v>
      </c>
      <c r="G8" s="31">
        <v>0.62129999999999996</v>
      </c>
      <c r="H8" s="32">
        <v>15.65</v>
      </c>
      <c r="I8" s="26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70%</v>
      </c>
      <c r="J8" s="19">
        <v>0.85</v>
      </c>
      <c r="K8" s="20">
        <v>3</v>
      </c>
      <c r="L8" s="27" t="s">
        <v>11</v>
      </c>
      <c r="M8" s="30" t="s">
        <v>25</v>
      </c>
    </row>
    <row r="9" spans="1:19" ht="30" x14ac:dyDescent="0.35">
      <c r="A9" s="22">
        <v>34674390101907</v>
      </c>
      <c r="B9" s="23">
        <v>586</v>
      </c>
      <c r="C9" s="24" t="s">
        <v>20</v>
      </c>
      <c r="D9" s="11" t="s">
        <v>35</v>
      </c>
      <c r="E9" s="11" t="s">
        <v>29</v>
      </c>
      <c r="F9" s="25">
        <v>0.59109999999999996</v>
      </c>
      <c r="G9" s="25">
        <v>0.75029999999999997</v>
      </c>
      <c r="H9" s="34">
        <v>14.98</v>
      </c>
      <c r="I9" s="26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85%</v>
      </c>
      <c r="J9" s="19">
        <v>1</v>
      </c>
      <c r="K9" s="20">
        <v>5</v>
      </c>
      <c r="L9" s="27" t="s">
        <v>11</v>
      </c>
      <c r="M9" s="24" t="s">
        <v>13</v>
      </c>
    </row>
    <row r="10" spans="1:19" ht="30" x14ac:dyDescent="0.35">
      <c r="A10" s="28">
        <v>29768776111371</v>
      </c>
      <c r="B10" s="29">
        <v>24</v>
      </c>
      <c r="C10" s="30" t="s">
        <v>21</v>
      </c>
      <c r="D10" s="33" t="s">
        <v>36</v>
      </c>
      <c r="E10" s="30" t="s">
        <v>23</v>
      </c>
      <c r="F10" s="31">
        <v>0.57879999999999998</v>
      </c>
      <c r="G10" s="31">
        <v>0.70699999999999996</v>
      </c>
      <c r="H10" s="32">
        <v>20.09</v>
      </c>
      <c r="I10" s="26" t="str">
        <f>IF(AND(Table1[[#This Row],[Percent Spent on Certificated Staff Compensation]]&gt;=40%,Table1[[#This Row],[Percent Spent on Instruction and Related Services]]&gt;=80%,Table1[[#This Row],[Pupil: Teacher Ratio]]&lt;=25),"100%",
IF(AND(Table1[[#This Row],[Percent Spent on Certificated Staff Compensation]]&gt;=40%,Table1[[#This Row],[Percent Spent on Instruction and Related Services]]&gt;=70%),"85%",
IF(AND(Table1[[#This Row],[Percent Spent on Certificated Staff Compensation]]&gt;=35%,Table1[[#This Row],[Percent Spent on Instruction and Related Services]]&gt;=60%),"70%",
IF(OR(Table1[[#This Row],[Percent Spent on Certificated Staff Compensation]]&lt;35%,Table1[[#This Row],[Percent Spent on Instruction and Related Services]]&lt;60%),"0%"))))</f>
        <v>85%</v>
      </c>
      <c r="J10" s="19">
        <v>1</v>
      </c>
      <c r="K10" s="20">
        <v>5</v>
      </c>
      <c r="L10" s="27" t="s">
        <v>11</v>
      </c>
      <c r="M10" s="30" t="s">
        <v>13</v>
      </c>
    </row>
  </sheetData>
  <phoneticPr fontId="9" type="noConversion"/>
  <conditionalFormatting sqref="F4:F10">
    <cfRule type="duplicateValues" dxfId="0" priority="17"/>
  </conditionalFormatting>
  <printOptions horizontalCentered="1"/>
  <pageMargins left="0.25" right="0.25" top="0.75" bottom="0.75" header="0.3" footer="0.3"/>
  <pageSetup scale="49" fitToHeight="0" orientation="landscape" r:id="rId1"/>
  <headerFooter>
    <oddHeader xml:space="preserve">&amp;C&amp;"Arial,Regular"&amp;12Proposed Recommendations for Nonclassroom-Based Determination of Funding Requests with Mitigating Circumstances&amp;R&amp;"Arial,Regular"&amp;12accs-jun24item02
Attachment 1
Page &amp;P of &amp;N 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June 2024 ACCS Agenda Item 02 Attachment 1 - Advisory Commission on Charter Schools (CA State Board of Education)</dc:title>
  <dc:subject>Proposed Recommendations for Nonclassroom-Based Determination of Funding Requests with Mitigating Circumstances.</dc:subject>
  <dc:creator/>
  <cp:keywords/>
  <cp:lastModifiedBy/>
  <dcterms:created xsi:type="dcterms:W3CDTF">2023-11-06T23:40:13Z</dcterms:created>
  <dcterms:modified xsi:type="dcterms:W3CDTF">2024-05-24T20:28:15Z</dcterms:modified>
</cp:coreProperties>
</file>