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B09CE9A-0559-4C25-9B29-76E2E89E5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7th - LEA" sheetId="1" r:id="rId1"/>
    <sheet name="2018-19 Title I, Pt D 7th - Cty" sheetId="2" r:id="rId2"/>
  </sheets>
  <definedNames>
    <definedName name="_xlnm._FilterDatabase" localSheetId="0" hidden="1">'2018-19 Title I, Pt D 7th - LEA'!#REF!</definedName>
    <definedName name="_xlnm.Print_Titles" localSheetId="1">'2018-19 Title I, Pt D 7th - Cty'!$1:$5</definedName>
    <definedName name="_xlnm.Print_Titles" localSheetId="0">'2018-19 Title I, Pt D 7th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0" i="1"/>
  <c r="H17" i="1" l="1"/>
  <c r="I17" i="1"/>
  <c r="D17" i="2" l="1"/>
  <c r="F7" i="1" l="1"/>
  <c r="F8" i="1"/>
  <c r="F9" i="1"/>
  <c r="F11" i="1"/>
  <c r="F12" i="1"/>
  <c r="F13" i="1"/>
  <c r="F14" i="1"/>
  <c r="F16" i="1"/>
  <c r="F6" i="1" l="1"/>
</calcChain>
</file>

<file path=xl/sharedStrings.xml><?xml version="1.0" encoding="utf-8"?>
<sst xmlns="http://schemas.openxmlformats.org/spreadsheetml/2006/main" count="118" uniqueCount="79">
  <si>
    <t>County
Name</t>
  </si>
  <si>
    <t>County
Code</t>
  </si>
  <si>
    <t>District
Code</t>
  </si>
  <si>
    <t>Local Educational Agency</t>
  </si>
  <si>
    <t>Los Angeles</t>
  </si>
  <si>
    <t>19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</si>
  <si>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</si>
  <si>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</si>
  <si>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</si>
  <si>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</si>
  <si>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</si>
  <si>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</si>
  <si>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0000044132</t>
  </si>
  <si>
    <t>County
Total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</si>
  <si>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</si>
  <si>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</si>
  <si>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</si>
  <si>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</si>
  <si>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42</t>
  </si>
  <si>
    <t>10421</t>
  </si>
  <si>
    <t>Santa Barbara County Office of Education</t>
  </si>
  <si>
    <t>Santa Barbara</t>
  </si>
  <si>
    <t>0000011867</t>
  </si>
  <si>
    <t>Alameda</t>
  </si>
  <si>
    <t>Alameda County Office of Education</t>
  </si>
  <si>
    <t>01</t>
  </si>
  <si>
    <t>10017</t>
  </si>
  <si>
    <t>0000011784</t>
  </si>
  <si>
    <t>Santa Clara</t>
  </si>
  <si>
    <t>0000011846</t>
  </si>
  <si>
    <t>43</t>
  </si>
  <si>
    <t>10439</t>
  </si>
  <si>
    <t>Santa Clara County Office of Education</t>
  </si>
  <si>
    <t>Los Angeles County Office of Education</t>
  </si>
  <si>
    <t>Orange</t>
  </si>
  <si>
    <t>Orange County Department of Education</t>
  </si>
  <si>
    <t>10306</t>
  </si>
  <si>
    <t>30</t>
  </si>
  <si>
    <t>10199</t>
  </si>
  <si>
    <t>0000012840</t>
  </si>
  <si>
    <r>
      <t xml:space="preserve">
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Final
Allocation</t>
    </r>
  </si>
  <si>
    <t>Siskiyou County Office of Education</t>
  </si>
  <si>
    <t>Solano County Office of Education</t>
  </si>
  <si>
    <t>Siskiyou</t>
  </si>
  <si>
    <t>Solano</t>
  </si>
  <si>
    <t>47</t>
  </si>
  <si>
    <t>10470</t>
  </si>
  <si>
    <t>48</t>
  </si>
  <si>
    <t>10488</t>
  </si>
  <si>
    <t>0000011782</t>
  </si>
  <si>
    <t>0000011854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</si>
  <si>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</si>
  <si>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Mendocino County Office of Education</t>
  </si>
  <si>
    <t>San Mateo County Office of Education</t>
  </si>
  <si>
    <t>San Mateo</t>
  </si>
  <si>
    <t>Mendocino</t>
  </si>
  <si>
    <t>23</t>
  </si>
  <si>
    <t>10231</t>
  </si>
  <si>
    <t>41</t>
  </si>
  <si>
    <t>10413</t>
  </si>
  <si>
    <t>Tehama</t>
  </si>
  <si>
    <t>Yuba</t>
  </si>
  <si>
    <t>52</t>
  </si>
  <si>
    <t>10520</t>
  </si>
  <si>
    <t>58</t>
  </si>
  <si>
    <t>10587</t>
  </si>
  <si>
    <t>Tehama County Department of Education</t>
  </si>
  <si>
    <t>Yuba County Office of Education</t>
  </si>
  <si>
    <t>7th
Apportionment</t>
  </si>
  <si>
    <t>February 2020</t>
  </si>
  <si>
    <t>Schedule of the Seventh Apportionment for Title I, Part D, Subpart 2</t>
  </si>
  <si>
    <t>0000011830</t>
  </si>
  <si>
    <t>0000011843</t>
  </si>
  <si>
    <t>0000011857</t>
  </si>
  <si>
    <t>0000011783</t>
  </si>
  <si>
    <t>18-14357 02-21-2020</t>
  </si>
  <si>
    <t>County Summary of the Seventh Apportionment for Title I, Part D, Subpart 2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</si>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</sst>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47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6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4" fillId="0" borderId="0" xfId="0" quotePrefix="1" applyNumberFormat="1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49" fontId="0" fillId="0" borderId="0" xfId="0" quotePrefix="1" applyNumberFormat="1"/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6" fontId="18" fillId="0" borderId="0" xfId="0" applyNumberFormat="1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" applyFont="1" applyAlignment="1"/>
    <xf numFmtId="0" fontId="8" fillId="0" borderId="0" xfId="2" applyFont="1"/>
    <xf numFmtId="0" fontId="9" fillId="0" borderId="0" xfId="3"/>
    <xf numFmtId="0" fontId="11" fillId="0" borderId="5" xfId="11" applyFill="1" applyAlignment="1">
      <alignment horizontal="left"/>
    </xf>
    <xf numFmtId="0" fontId="11" fillId="0" borderId="5" xfId="11" applyAlignment="1">
      <alignment horizontal="center"/>
    </xf>
    <xf numFmtId="0" fontId="11" fillId="0" borderId="5" xfId="11"/>
    <xf numFmtId="6" fontId="11" fillId="0" borderId="5" xfId="11" applyNumberFormat="1" applyAlignment="1"/>
    <xf numFmtId="0" fontId="19" fillId="0" borderId="0" xfId="1" applyFont="1" applyFill="1" applyAlignment="1">
      <alignment horizontal="left" vertical="center"/>
    </xf>
    <xf numFmtId="0" fontId="11" fillId="0" borderId="5" xfId="11" applyAlignment="1">
      <alignment horizontal="left"/>
    </xf>
    <xf numFmtId="164" fontId="11" fillId="0" borderId="5" xfId="11" applyNumberFormat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09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12000000}"/>
    <cellStyle name="Warning Text" xfId="9" builtinId="11" hidden="1"/>
  </cellStyles>
  <dxfs count="28"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17" totalsRowCount="1" headerRowDxfId="27" dataDxfId="25" headerRowBorderDxfId="26" tableBorderDxfId="24" totalsRowCellStyle="Total">
  <autoFilter ref="A5:I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3" totalsRowDxfId="22" totalsRowCellStyle="Total"/>
    <tableColumn id="13" xr3:uid="{00000000-0010-0000-0000-00000D000000}" name="FI$Cal_x000a_Supplier_x000a_ID" dataDxfId="21" totalsRowDxfId="20" totalsRowCellStyle="Total"/>
    <tableColumn id="12" xr3:uid="{00000000-0010-0000-0000-00000C000000}" name="FI$Cal_x000a_Address_x000a_Sequence_x000a_ID" dataDxfId="19" totalsRowDxfId="18" totalsRowCellStyle="Total"/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8–19_x000a_Final_x000a_Allocation" totalsRowFunction="sum" dataDxfId="10" totalsRowDxfId="9" totalsRowCellStyle="Total"/>
    <tableColumn id="11" xr3:uid="{00000000-0010-0000-0000-00000B000000}" name="7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7" totalsRowCount="1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DxfId="0" totalsRowCellStyle="Total"/>
    <tableColumn id="5" xr3:uid="{00000000-0010-0000-0100-000005000000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0.5546875" style="9" customWidth="1"/>
    <col min="4" max="4" width="8.6640625" style="8" customWidth="1"/>
    <col min="5" max="5" width="9.5546875" style="8" customWidth="1"/>
    <col min="6" max="6" width="10.21875" style="8" customWidth="1"/>
    <col min="7" max="7" width="35.6640625" style="11" bestFit="1" customWidth="1"/>
    <col min="8" max="8" width="12.44140625" style="12" customWidth="1"/>
    <col min="9" max="9" width="17.44140625" style="3" bestFit="1" customWidth="1"/>
    <col min="10" max="16384" width="9.21875" style="3"/>
  </cols>
  <sheetData>
    <row r="1" spans="1:9" ht="20.25" x14ac:dyDescent="0.3">
      <c r="A1" s="37" t="s">
        <v>70</v>
      </c>
      <c r="B1" s="1"/>
      <c r="C1" s="1"/>
      <c r="D1" s="2"/>
      <c r="E1" s="2"/>
      <c r="F1" s="2"/>
      <c r="G1" s="2"/>
      <c r="H1" s="2"/>
    </row>
    <row r="2" spans="1:9" ht="18" x14ac:dyDescent="0.25">
      <c r="A2" s="38" t="s">
        <v>17</v>
      </c>
      <c r="B2" s="1"/>
      <c r="C2" s="1"/>
      <c r="D2" s="2"/>
      <c r="E2" s="2"/>
      <c r="F2" s="2"/>
      <c r="G2" s="2"/>
      <c r="H2" s="2"/>
    </row>
    <row r="3" spans="1:9" ht="18" x14ac:dyDescent="0.25">
      <c r="A3" s="39" t="s">
        <v>15</v>
      </c>
      <c r="B3" s="1"/>
      <c r="C3" s="1"/>
      <c r="D3" s="2"/>
      <c r="E3" s="2"/>
      <c r="F3" s="2"/>
      <c r="G3" s="2"/>
      <c r="H3" s="2"/>
    </row>
    <row r="4" spans="1:9" ht="18" x14ac:dyDescent="0.25">
      <c r="A4" s="28" t="s">
        <v>51</v>
      </c>
      <c r="B4" s="1"/>
      <c r="C4" s="1"/>
      <c r="D4" s="2"/>
      <c r="E4" s="2"/>
      <c r="F4" s="2"/>
      <c r="G4" s="2"/>
      <c r="H4" s="2"/>
    </row>
    <row r="5" spans="1:9" ht="63.75" thickBot="1" x14ac:dyDescent="0.3">
      <c r="A5" s="4" t="s">
        <v>0</v>
      </c>
      <c r="B5" s="13" t="s">
        <v>10</v>
      </c>
      <c r="C5" s="13" t="s">
        <v>9</v>
      </c>
      <c r="D5" s="4" t="s">
        <v>1</v>
      </c>
      <c r="E5" s="4" t="s">
        <v>2</v>
      </c>
      <c r="F5" s="13" t="s">
        <v>11</v>
      </c>
      <c r="G5" s="4" t="s">
        <v>3</v>
      </c>
      <c r="H5" s="5" t="s">
        <v>40</v>
      </c>
      <c r="I5" s="13" t="s">
        <v>68</v>
      </c>
    </row>
    <row r="6" spans="1:9" ht="15.75" thickTop="1" x14ac:dyDescent="0.2">
      <c r="A6" s="6" t="s">
        <v>23</v>
      </c>
      <c r="B6" s="14" t="s">
        <v>27</v>
      </c>
      <c r="C6" s="14">
        <v>1</v>
      </c>
      <c r="D6" s="8" t="s">
        <v>25</v>
      </c>
      <c r="E6" s="8" t="s">
        <v>26</v>
      </c>
      <c r="F6" s="9" t="str">
        <f>Table26[[#This Row],[District
Code]]</f>
        <v>10017</v>
      </c>
      <c r="G6" s="27" t="s">
        <v>24</v>
      </c>
      <c r="H6" s="12">
        <v>490166</v>
      </c>
      <c r="I6" s="12">
        <v>103265</v>
      </c>
    </row>
    <row r="7" spans="1:9" x14ac:dyDescent="0.2">
      <c r="A7" s="6" t="s">
        <v>4</v>
      </c>
      <c r="B7" s="14" t="s">
        <v>12</v>
      </c>
      <c r="C7" s="14">
        <v>1</v>
      </c>
      <c r="D7" s="8" t="s">
        <v>5</v>
      </c>
      <c r="E7" s="8" t="s">
        <v>38</v>
      </c>
      <c r="F7" s="9" t="str">
        <f>Table26[[#This Row],[District
Code]]</f>
        <v>10199</v>
      </c>
      <c r="G7" s="3" t="s">
        <v>33</v>
      </c>
      <c r="H7" s="12">
        <v>4517474</v>
      </c>
      <c r="I7" s="12">
        <v>2169199</v>
      </c>
    </row>
    <row r="8" spans="1:9" x14ac:dyDescent="0.2">
      <c r="A8" s="6" t="s">
        <v>55</v>
      </c>
      <c r="B8" s="14" t="s">
        <v>71</v>
      </c>
      <c r="C8" s="14">
        <v>1</v>
      </c>
      <c r="D8" s="8" t="s">
        <v>56</v>
      </c>
      <c r="E8" s="8" t="s">
        <v>57</v>
      </c>
      <c r="F8" s="9" t="str">
        <f>Table26[[#This Row],[District
Code]]</f>
        <v>10231</v>
      </c>
      <c r="G8" s="3" t="s">
        <v>52</v>
      </c>
      <c r="H8" s="12">
        <v>55640</v>
      </c>
      <c r="I8" s="12">
        <v>15051</v>
      </c>
    </row>
    <row r="9" spans="1:9" x14ac:dyDescent="0.2">
      <c r="A9" s="6" t="s">
        <v>34</v>
      </c>
      <c r="B9" s="14" t="s">
        <v>39</v>
      </c>
      <c r="C9" s="14">
        <v>4</v>
      </c>
      <c r="D9" s="8" t="s">
        <v>37</v>
      </c>
      <c r="E9" s="8" t="s">
        <v>36</v>
      </c>
      <c r="F9" s="9" t="str">
        <f>Table26[[#This Row],[District
Code]]</f>
        <v>10306</v>
      </c>
      <c r="G9" s="3" t="s">
        <v>35</v>
      </c>
      <c r="H9" s="12">
        <v>1531437</v>
      </c>
      <c r="I9" s="12">
        <v>694264</v>
      </c>
    </row>
    <row r="10" spans="1:9" x14ac:dyDescent="0.2">
      <c r="A10" s="30" t="s">
        <v>54</v>
      </c>
      <c r="B10" s="35" t="s">
        <v>72</v>
      </c>
      <c r="C10" s="35">
        <v>1</v>
      </c>
      <c r="D10" s="31" t="s">
        <v>58</v>
      </c>
      <c r="E10" s="31" t="s">
        <v>59</v>
      </c>
      <c r="F10" s="32" t="str">
        <f>Table26[[#This Row],[District
Code]]</f>
        <v>10413</v>
      </c>
      <c r="G10" s="33" t="s">
        <v>53</v>
      </c>
      <c r="H10" s="34">
        <v>262305</v>
      </c>
      <c r="I10" s="12">
        <v>142978</v>
      </c>
    </row>
    <row r="11" spans="1:9" x14ac:dyDescent="0.2">
      <c r="A11" s="6" t="s">
        <v>21</v>
      </c>
      <c r="B11" s="14" t="s">
        <v>22</v>
      </c>
      <c r="C11" s="14">
        <v>1</v>
      </c>
      <c r="D11" s="8" t="s">
        <v>18</v>
      </c>
      <c r="E11" s="8" t="s">
        <v>19</v>
      </c>
      <c r="F11" s="9" t="str">
        <f>Table26[[#This Row],[District
Code]]</f>
        <v>10421</v>
      </c>
      <c r="G11" s="3" t="s">
        <v>20</v>
      </c>
      <c r="H11" s="12">
        <v>418628</v>
      </c>
      <c r="I11" s="12">
        <v>97326</v>
      </c>
    </row>
    <row r="12" spans="1:9" x14ac:dyDescent="0.2">
      <c r="A12" s="6" t="s">
        <v>28</v>
      </c>
      <c r="B12" s="14" t="s">
        <v>29</v>
      </c>
      <c r="C12" s="14">
        <v>3</v>
      </c>
      <c r="D12" s="8" t="s">
        <v>30</v>
      </c>
      <c r="E12" s="8" t="s">
        <v>31</v>
      </c>
      <c r="F12" s="9" t="str">
        <f>Table26[[#This Row],[District
Code]]</f>
        <v>10439</v>
      </c>
      <c r="G12" s="3" t="s">
        <v>32</v>
      </c>
      <c r="H12" s="12">
        <v>567003</v>
      </c>
      <c r="I12" s="12">
        <v>150324</v>
      </c>
    </row>
    <row r="13" spans="1:9" x14ac:dyDescent="0.2">
      <c r="A13" s="6" t="s">
        <v>43</v>
      </c>
      <c r="B13" s="14" t="s">
        <v>49</v>
      </c>
      <c r="C13" s="14">
        <v>1</v>
      </c>
      <c r="D13" s="8" t="s">
        <v>45</v>
      </c>
      <c r="E13" s="8" t="s">
        <v>46</v>
      </c>
      <c r="F13" s="9" t="str">
        <f>Table26[[#This Row],[District
Code]]</f>
        <v>10470</v>
      </c>
      <c r="G13" s="3" t="s">
        <v>41</v>
      </c>
      <c r="H13" s="12">
        <v>31795</v>
      </c>
      <c r="I13" s="12">
        <v>6603</v>
      </c>
    </row>
    <row r="14" spans="1:9" x14ac:dyDescent="0.2">
      <c r="A14" s="6" t="s">
        <v>44</v>
      </c>
      <c r="B14" s="14" t="s">
        <v>50</v>
      </c>
      <c r="C14" s="14">
        <v>3</v>
      </c>
      <c r="D14" s="8" t="s">
        <v>47</v>
      </c>
      <c r="E14" s="8" t="s">
        <v>48</v>
      </c>
      <c r="F14" s="9" t="str">
        <f>Table26[[#This Row],[District
Code]]</f>
        <v>10488</v>
      </c>
      <c r="G14" s="3" t="s">
        <v>42</v>
      </c>
      <c r="H14" s="12">
        <v>143075</v>
      </c>
      <c r="I14" s="12">
        <v>80384</v>
      </c>
    </row>
    <row r="15" spans="1:9" x14ac:dyDescent="0.2">
      <c r="A15" s="30" t="s">
        <v>60</v>
      </c>
      <c r="B15" s="35" t="s">
        <v>73</v>
      </c>
      <c r="C15" s="35">
        <v>1</v>
      </c>
      <c r="D15" s="31" t="s">
        <v>62</v>
      </c>
      <c r="E15" s="31" t="s">
        <v>63</v>
      </c>
      <c r="F15" s="32" t="str">
        <f>Table26[[#This Row],[District
Code]]</f>
        <v>10520</v>
      </c>
      <c r="G15" s="33" t="s">
        <v>66</v>
      </c>
      <c r="H15" s="34">
        <v>92734</v>
      </c>
      <c r="I15" s="12">
        <v>871</v>
      </c>
    </row>
    <row r="16" spans="1:9" x14ac:dyDescent="0.2">
      <c r="A16" s="6" t="s">
        <v>61</v>
      </c>
      <c r="B16" s="14" t="s">
        <v>74</v>
      </c>
      <c r="C16" s="14">
        <v>2</v>
      </c>
      <c r="D16" s="8" t="s">
        <v>64</v>
      </c>
      <c r="E16" s="8" t="s">
        <v>65</v>
      </c>
      <c r="F16" s="9" t="str">
        <f>Table26[[#This Row],[District
Code]]</f>
        <v>10587</v>
      </c>
      <c r="G16" s="3" t="s">
        <v>67</v>
      </c>
      <c r="H16" s="12">
        <v>129828</v>
      </c>
      <c r="I16" s="12">
        <v>88494</v>
      </c>
    </row>
    <row r="17" spans="1:9" ht="15.75" x14ac:dyDescent="0.25">
      <c r="A17" s="40" t="s">
        <v>6</v>
      </c>
      <c r="B17" s="40"/>
      <c r="C17" s="40"/>
      <c r="D17" s="41"/>
      <c r="E17" s="41"/>
      <c r="F17" s="41"/>
      <c r="G17" s="42"/>
      <c r="H17" s="43">
        <f>SUBTOTAL(109,Table26[
2018–19
Final
Allocation])</f>
        <v>8240085</v>
      </c>
      <c r="I17" s="43">
        <f>SUBTOTAL(109,Table26[7th
Apportionment])</f>
        <v>3548759</v>
      </c>
    </row>
    <row r="18" spans="1:9" x14ac:dyDescent="0.2">
      <c r="A18" s="10" t="s">
        <v>7</v>
      </c>
      <c r="B18" s="10"/>
      <c r="C18" s="10"/>
    </row>
    <row r="19" spans="1:9" x14ac:dyDescent="0.2">
      <c r="A19" s="10" t="s">
        <v>8</v>
      </c>
      <c r="B19" s="10"/>
      <c r="C19" s="10"/>
    </row>
    <row r="20" spans="1:9" x14ac:dyDescent="0.2">
      <c r="A20" s="7" t="s">
        <v>69</v>
      </c>
      <c r="B20" s="7"/>
      <c r="C20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Normal="100" workbookViewId="0"/>
  </sheetViews>
  <sheetFormatPr defaultRowHeight="15" x14ac:dyDescent="0.2"/>
  <cols>
    <col min="1" max="1" width="10.5546875" style="25" customWidth="1"/>
    <col min="2" max="2" width="17.44140625" customWidth="1"/>
    <col min="3" max="3" width="20.88671875" customWidth="1"/>
    <col min="4" max="4" width="13.33203125" style="24" customWidth="1"/>
    <col min="5" max="5" width="11.44140625" customWidth="1"/>
  </cols>
  <sheetData>
    <row r="1" spans="1:5" ht="20.25" x14ac:dyDescent="0.2">
      <c r="A1" s="44" t="s">
        <v>76</v>
      </c>
      <c r="B1" s="15"/>
      <c r="C1" s="15"/>
      <c r="D1" s="16"/>
    </row>
    <row r="2" spans="1:5" ht="18" x14ac:dyDescent="0.25">
      <c r="A2" s="38" t="s">
        <v>78</v>
      </c>
      <c r="B2" s="15"/>
      <c r="C2" s="15"/>
      <c r="D2" s="16"/>
    </row>
    <row r="3" spans="1:5" ht="15.75" x14ac:dyDescent="0.25">
      <c r="A3" s="39" t="s">
        <v>15</v>
      </c>
      <c r="B3" s="15"/>
      <c r="C3" s="15"/>
      <c r="D3" s="16"/>
    </row>
    <row r="4" spans="1:5" ht="15.75" x14ac:dyDescent="0.25">
      <c r="A4" s="28" t="s">
        <v>51</v>
      </c>
      <c r="B4" s="15"/>
      <c r="C4" s="15"/>
      <c r="D4" s="16"/>
    </row>
    <row r="5" spans="1:5" s="19" customFormat="1" ht="31.5" x14ac:dyDescent="0.25">
      <c r="A5" s="17" t="s">
        <v>1</v>
      </c>
      <c r="B5" s="17" t="s">
        <v>14</v>
      </c>
      <c r="C5" s="17" t="s">
        <v>16</v>
      </c>
      <c r="D5" s="18" t="s">
        <v>13</v>
      </c>
      <c r="E5" s="17" t="s">
        <v>77</v>
      </c>
    </row>
    <row r="6" spans="1:5" x14ac:dyDescent="0.2">
      <c r="A6" s="26" t="s">
        <v>25</v>
      </c>
      <c r="B6" s="20" t="s">
        <v>23</v>
      </c>
      <c r="C6" s="36" t="s">
        <v>75</v>
      </c>
      <c r="D6" s="21">
        <v>103265</v>
      </c>
      <c r="E6">
        <v>160225</v>
      </c>
    </row>
    <row r="7" spans="1:5" x14ac:dyDescent="0.2">
      <c r="A7" s="22" t="s">
        <v>5</v>
      </c>
      <c r="B7" s="20" t="s">
        <v>4</v>
      </c>
      <c r="C7" s="36" t="s">
        <v>75</v>
      </c>
      <c r="D7" s="21">
        <v>2169199</v>
      </c>
      <c r="E7">
        <v>160226</v>
      </c>
    </row>
    <row r="8" spans="1:5" x14ac:dyDescent="0.2">
      <c r="A8" s="22" t="s">
        <v>56</v>
      </c>
      <c r="B8" s="20" t="s">
        <v>55</v>
      </c>
      <c r="C8" s="36" t="s">
        <v>75</v>
      </c>
      <c r="D8" s="21">
        <v>15051</v>
      </c>
      <c r="E8">
        <v>160227</v>
      </c>
    </row>
    <row r="9" spans="1:5" x14ac:dyDescent="0.2">
      <c r="A9" s="22" t="s">
        <v>37</v>
      </c>
      <c r="B9" s="20" t="s">
        <v>34</v>
      </c>
      <c r="C9" s="36" t="s">
        <v>75</v>
      </c>
      <c r="D9" s="21">
        <v>694264</v>
      </c>
      <c r="E9">
        <v>160228</v>
      </c>
    </row>
    <row r="10" spans="1:5" x14ac:dyDescent="0.2">
      <c r="A10" s="22" t="s">
        <v>58</v>
      </c>
      <c r="B10" s="20" t="s">
        <v>54</v>
      </c>
      <c r="C10" s="36" t="s">
        <v>75</v>
      </c>
      <c r="D10" s="21">
        <v>142978</v>
      </c>
      <c r="E10">
        <v>160229</v>
      </c>
    </row>
    <row r="11" spans="1:5" x14ac:dyDescent="0.2">
      <c r="A11" s="22" t="s">
        <v>18</v>
      </c>
      <c r="B11" s="20" t="s">
        <v>21</v>
      </c>
      <c r="C11" s="36" t="s">
        <v>75</v>
      </c>
      <c r="D11" s="21">
        <v>97326</v>
      </c>
      <c r="E11">
        <v>160230</v>
      </c>
    </row>
    <row r="12" spans="1:5" x14ac:dyDescent="0.2">
      <c r="A12" s="22" t="s">
        <v>30</v>
      </c>
      <c r="B12" s="20" t="s">
        <v>28</v>
      </c>
      <c r="C12" s="36" t="s">
        <v>75</v>
      </c>
      <c r="D12" s="21">
        <v>150324</v>
      </c>
      <c r="E12">
        <v>160231</v>
      </c>
    </row>
    <row r="13" spans="1:5" x14ac:dyDescent="0.2">
      <c r="A13" s="22" t="s">
        <v>45</v>
      </c>
      <c r="B13" s="20" t="s">
        <v>43</v>
      </c>
      <c r="C13" s="36" t="s">
        <v>75</v>
      </c>
      <c r="D13" s="21">
        <v>6603</v>
      </c>
      <c r="E13">
        <v>160232</v>
      </c>
    </row>
    <row r="14" spans="1:5" x14ac:dyDescent="0.2">
      <c r="A14" s="22" t="s">
        <v>47</v>
      </c>
      <c r="B14" s="20" t="s">
        <v>44</v>
      </c>
      <c r="C14" s="36" t="s">
        <v>75</v>
      </c>
      <c r="D14" s="21">
        <v>80384</v>
      </c>
      <c r="E14">
        <v>160233</v>
      </c>
    </row>
    <row r="15" spans="1:5" x14ac:dyDescent="0.2">
      <c r="A15" s="22" t="s">
        <v>62</v>
      </c>
      <c r="B15" s="20" t="s">
        <v>60</v>
      </c>
      <c r="C15" s="36" t="s">
        <v>75</v>
      </c>
      <c r="D15" s="21">
        <v>871</v>
      </c>
      <c r="E15">
        <v>160234</v>
      </c>
    </row>
    <row r="16" spans="1:5" x14ac:dyDescent="0.2">
      <c r="A16" s="22" t="s">
        <v>64</v>
      </c>
      <c r="B16" s="20" t="s">
        <v>61</v>
      </c>
      <c r="C16" s="36" t="s">
        <v>75</v>
      </c>
      <c r="D16" s="21">
        <v>88494</v>
      </c>
      <c r="E16">
        <v>160235</v>
      </c>
    </row>
    <row r="17" spans="1:5" ht="15.75" x14ac:dyDescent="0.25">
      <c r="A17" s="45" t="s">
        <v>6</v>
      </c>
      <c r="B17" s="42"/>
      <c r="C17" s="42"/>
      <c r="D17" s="46">
        <f>SUBTOTAL(109,Table7[County
Total])</f>
        <v>3548759</v>
      </c>
      <c r="E17" s="42"/>
    </row>
    <row r="18" spans="1:5" x14ac:dyDescent="0.2">
      <c r="A18" s="23" t="s">
        <v>7</v>
      </c>
    </row>
    <row r="19" spans="1:5" x14ac:dyDescent="0.2">
      <c r="A19" s="23" t="s">
        <v>8</v>
      </c>
    </row>
    <row r="20" spans="1:5" x14ac:dyDescent="0.2">
      <c r="A20" s="29" t="s">
        <v>69</v>
      </c>
    </row>
    <row r="21" spans="1:5" s="20" customFormat="1" x14ac:dyDescent="0.2">
      <c r="A21" s="25"/>
      <c r="B21"/>
      <c r="C21"/>
      <c r="D21" s="24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7th - LEA</vt:lpstr>
      <vt:lpstr>2018-19 Title I, Pt D 7th - Cty</vt:lpstr>
      <vt:lpstr>'2018-19 Title I, Pt D 7th - Cty'!Print_Titles</vt:lpstr>
      <vt:lpstr>'2018-19 Title I, Pt D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I, Part D (CA Dept of Education)</dc:title>
  <dc:subject>Title I, Part D, Subpart 2 program seventh apportionment schedule for fiscal year 2018-19.</dc:subject>
  <dc:creator/>
  <cp:lastModifiedBy/>
  <dcterms:created xsi:type="dcterms:W3CDTF">2023-12-18T16:39:03Z</dcterms:created>
  <dcterms:modified xsi:type="dcterms:W3CDTF">2023-12-18T16:39:15Z</dcterms:modified>
</cp:coreProperties>
</file>