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 showInkAnnotation="0"/>
  <xr:revisionPtr revIDLastSave="0" documentId="13_ncr:1_{BDE43B6A-DF7B-4A97-97F1-0ABDC4441C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8-19 Title II, 8th - LEA" sheetId="2" r:id="rId1"/>
    <sheet name="18-19 Title II, 8th - Cty" sheetId="4" r:id="rId2"/>
  </sheets>
  <definedNames>
    <definedName name="_xlnm._FilterDatabase" localSheetId="1" hidden="1">'18-19 Title II, 8th - Cty'!$A$4:$D$44</definedName>
    <definedName name="_xlnm._FilterDatabase" localSheetId="0" hidden="1">'18-19 Title II, 8th - LEA'!$A$4:$K$114</definedName>
    <definedName name="_xlcn.WorksheetConnection_1819TitleII6thLEAA1A31" hidden="1">'18-19 Title II, 8th - LEA'!$A$1:$A$3</definedName>
    <definedName name="_xlcn.WorksheetConnection_title2pa18apptsch7workingfile.xlsxTable1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Area" localSheetId="1">'18-19 Title II, 8th - Cty'!$A$1:$D$49</definedName>
    <definedName name="_xlnm.Print_Area" localSheetId="0">'18-19 Title II, 8th - LEA'!$A$1:$K$119</definedName>
    <definedName name="_xlnm.Print_Titles" localSheetId="1">'18-19 Title II, 8th - Cty'!$1:$4</definedName>
    <definedName name="_xlnm.Print_Titles" localSheetId="0">'18-19 Title II, 8th - LEA'!$1:$4</definedName>
    <definedName name="STD">#REF!</definedName>
    <definedName name="Vendor_Match_Results">#REF!</definedName>
    <definedName name="Z_7B2CBCA8_6908_4F97_9F29_5675E6250670_.wvu.FilterData" localSheetId="1" hidden="1">'18-19 Title II, 8th - Cty'!$A$4:$D$44</definedName>
    <definedName name="Z_7B2CBCA8_6908_4F97_9F29_5675E6250670_.wvu.PrintArea" localSheetId="1" hidden="1">'18-19 Title II, 8th - Cty'!$A$1:$D$44</definedName>
    <definedName name="Z_7B2CBCA8_6908_4F97_9F29_5675E6250670_.wvu.PrintTitles" localSheetId="1" hidden="1">'18-19 Title II, 8th - Cty'!$1:$4</definedName>
  </definedNames>
  <calcPr calcId="191028" calcMode="manual"/>
  <extLst>
    <ext xmlns:x15="http://schemas.microsoft.com/office/spreadsheetml/2010/11/main" uri="{FCE2AD5D-F65C-4FA6-A056-5C36A1767C68}">
      <x15:dataModel>
        <x15:modelTables>
          <x15:modelTable id="Table1" name="Table1" connection="WorksheetConnection_title2pa18apptsch7 working file.xlsx!Table1"/>
          <x15:modelTable id="Range" name="Range" connection="WorksheetConnection_18-19 Title II, 6th - LEA!$A$1:$A$3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5" i="4" l="1"/>
  <c r="J115" i="2" l="1"/>
  <c r="K115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49278A8-49B2-4FD2-B17C-AA3912F72832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7AE1F566-858E-488B-BA51-3337BEEF0113}" name="WorksheetConnection_18-19 Title II, 6th - LEA!$A$1:$A$3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1819TitleII6thLEAA1A31"/>
        </x15:connection>
      </ext>
    </extLst>
  </connection>
  <connection id="3" xr16:uid="{234BAC07-F405-439E-9E91-0090773715A8}" name="WorksheetConnection_title2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2pa18apptsch7workingfile.xlsxTable11"/>
        </x15:connection>
      </ext>
    </extLst>
  </connection>
</connections>
</file>

<file path=xl/sharedStrings.xml><?xml version="1.0" encoding="utf-8"?>
<sst xmlns="http://schemas.openxmlformats.org/spreadsheetml/2006/main" count="1032" uniqueCount="440">
  <si>
    <t xml:space="preserve">Schedule of the Eighth Apportionment for Title II, Part A, Supporting Effective Instruction 
</t>
  </si>
  <si>
    <t xml:space="preserve">Every Student Succeeds Act
</t>
  </si>
  <si>
    <t>Fiscal Year 2018–19</t>
  </si>
  <si>
    <t>County Name</t>
  </si>
  <si>
    <t>FI$Cal Supplier ID</t>
  </si>
  <si>
    <t>FI$Cal Address Sequence ID</t>
  </si>
  <si>
    <t>County
Code</t>
  </si>
  <si>
    <t>District
Code</t>
  </si>
  <si>
    <t>School
Code</t>
  </si>
  <si>
    <t>Direct Funded Charter School Number</t>
  </si>
  <si>
    <t>Service Location Field</t>
  </si>
  <si>
    <t>Local Educational Agency</t>
  </si>
  <si>
    <t>2018–19
Final
Allocation Amount</t>
  </si>
  <si>
    <t>8th 
Apportionment</t>
  </si>
  <si>
    <t>Alameda</t>
  </si>
  <si>
    <t>0000011784</t>
  </si>
  <si>
    <t>01</t>
  </si>
  <si>
    <t>61143</t>
  </si>
  <si>
    <t>0000000</t>
  </si>
  <si>
    <t>N/A</t>
  </si>
  <si>
    <t>Berkeley Unified</t>
  </si>
  <si>
    <t>61176</t>
  </si>
  <si>
    <t>Fremont Unified</t>
  </si>
  <si>
    <t>61309</t>
  </si>
  <si>
    <t>San Lorenzo Unified</t>
  </si>
  <si>
    <t>61259</t>
  </si>
  <si>
    <t>0115238</t>
  </si>
  <si>
    <t>0837</t>
  </si>
  <si>
    <t>C0837</t>
  </si>
  <si>
    <t>ARISE High</t>
  </si>
  <si>
    <t>Alpine</t>
  </si>
  <si>
    <t>0000011785</t>
  </si>
  <si>
    <t>02</t>
  </si>
  <si>
    <t>61333</t>
  </si>
  <si>
    <t>Alpine County Unified</t>
  </si>
  <si>
    <t>Butte</t>
  </si>
  <si>
    <t>0000004172</t>
  </si>
  <si>
    <t>04</t>
  </si>
  <si>
    <t>61432</t>
  </si>
  <si>
    <t>Durham Unified</t>
  </si>
  <si>
    <t>61424</t>
  </si>
  <si>
    <t>0110551</t>
  </si>
  <si>
    <t>0729</t>
  </si>
  <si>
    <t>C0729</t>
  </si>
  <si>
    <t>Nord Country</t>
  </si>
  <si>
    <t>Calaveras</t>
  </si>
  <si>
    <t>0000011788</t>
  </si>
  <si>
    <t>05</t>
  </si>
  <si>
    <t>10058</t>
  </si>
  <si>
    <t>Calaveras County Office of Education</t>
  </si>
  <si>
    <t>61572</t>
  </si>
  <si>
    <t>Mark Twain Union Elementary</t>
  </si>
  <si>
    <t>Colusa</t>
  </si>
  <si>
    <t>0000011787</t>
  </si>
  <si>
    <t>06</t>
  </si>
  <si>
    <t>61622</t>
  </si>
  <si>
    <t>Williams Unified</t>
  </si>
  <si>
    <t>Contra Costa</t>
  </si>
  <si>
    <t>0000003786</t>
  </si>
  <si>
    <t>07</t>
  </si>
  <si>
    <t>61796</t>
  </si>
  <si>
    <t>0133637</t>
  </si>
  <si>
    <t>1774</t>
  </si>
  <si>
    <t>C1774</t>
  </si>
  <si>
    <t>Summit Public School: Tamalpais</t>
  </si>
  <si>
    <t>0136903</t>
  </si>
  <si>
    <t>1906</t>
  </si>
  <si>
    <t>C1906</t>
  </si>
  <si>
    <t>Voices College-Bound Language Academy at West Contra Costa County</t>
  </si>
  <si>
    <t xml:space="preserve">Fresno </t>
  </si>
  <si>
    <t>0000006842</t>
  </si>
  <si>
    <t>10</t>
  </si>
  <si>
    <t>62125</t>
  </si>
  <si>
    <t>Coalinga-Huron Unified</t>
  </si>
  <si>
    <t>62265</t>
  </si>
  <si>
    <t>Kings Canyon Joint Unified</t>
  </si>
  <si>
    <t>62281</t>
  </si>
  <si>
    <t>Laton Joint Unified</t>
  </si>
  <si>
    <t>62331</t>
  </si>
  <si>
    <t>Orange Center</t>
  </si>
  <si>
    <t>62356</t>
  </si>
  <si>
    <t>Pacific Union Elementary</t>
  </si>
  <si>
    <t>62547</t>
  </si>
  <si>
    <t>Westside Elementary</t>
  </si>
  <si>
    <t>75127</t>
  </si>
  <si>
    <t>Mendota Unified</t>
  </si>
  <si>
    <t>62166</t>
  </si>
  <si>
    <t>0114553</t>
  </si>
  <si>
    <t>0890</t>
  </si>
  <si>
    <t>C0890</t>
  </si>
  <si>
    <t>University High</t>
  </si>
  <si>
    <t>Glenn</t>
  </si>
  <si>
    <t>0000011791</t>
  </si>
  <si>
    <t>11</t>
  </si>
  <si>
    <t>62646</t>
  </si>
  <si>
    <t>Princeton Joint Unified</t>
  </si>
  <si>
    <t>Imperial</t>
  </si>
  <si>
    <t>0000011814</t>
  </si>
  <si>
    <t>13</t>
  </si>
  <si>
    <t>63123</t>
  </si>
  <si>
    <t>0118455</t>
  </si>
  <si>
    <t>1030</t>
  </si>
  <si>
    <t>C1030</t>
  </si>
  <si>
    <t>Ballington Academy for the Arts and Sciences</t>
  </si>
  <si>
    <t>Inyo</t>
  </si>
  <si>
    <t>0000011815</t>
  </si>
  <si>
    <t>14</t>
  </si>
  <si>
    <t>63297</t>
  </si>
  <si>
    <t>Owens Valley Unified</t>
  </si>
  <si>
    <t>Kern</t>
  </si>
  <si>
    <t>0000040496</t>
  </si>
  <si>
    <t>15</t>
  </si>
  <si>
    <t>63313</t>
  </si>
  <si>
    <t>Arvin Union</t>
  </si>
  <si>
    <t>63388</t>
  </si>
  <si>
    <t>Caliente Union Elementary</t>
  </si>
  <si>
    <t>63420</t>
  </si>
  <si>
    <t>Di Giorgio Elementary</t>
  </si>
  <si>
    <t>63479</t>
  </si>
  <si>
    <t>Fruitvale Elementary</t>
  </si>
  <si>
    <t>63578</t>
  </si>
  <si>
    <t>Richland Union Elementary</t>
  </si>
  <si>
    <t>63685</t>
  </si>
  <si>
    <t>Muroc Joint Unified</t>
  </si>
  <si>
    <t>63768</t>
  </si>
  <si>
    <t>Semitropic Elementary</t>
  </si>
  <si>
    <t>Kings</t>
  </si>
  <si>
    <t>0000011818</t>
  </si>
  <si>
    <t>16</t>
  </si>
  <si>
    <t>63875</t>
  </si>
  <si>
    <t>Armona Union Elementary</t>
  </si>
  <si>
    <t>63917</t>
  </si>
  <si>
    <t>Hanford Elementary</t>
  </si>
  <si>
    <t>73932</t>
  </si>
  <si>
    <t>Reef-Sunset Unified</t>
  </si>
  <si>
    <t>Los Angeles</t>
  </si>
  <si>
    <t>0000044132</t>
  </si>
  <si>
    <t>19</t>
  </si>
  <si>
    <t>64303</t>
  </si>
  <si>
    <t>Bellflower Unified</t>
  </si>
  <si>
    <t>64477</t>
  </si>
  <si>
    <t>Eastside Union Elementary</t>
  </si>
  <si>
    <t>64600</t>
  </si>
  <si>
    <t>Hermosa Beach City Elementary</t>
  </si>
  <si>
    <t>64659</t>
  </si>
  <si>
    <t>La Canada Unified</t>
  </si>
  <si>
    <t>64667</t>
  </si>
  <si>
    <t>Lancaster Elementary</t>
  </si>
  <si>
    <t>64766</t>
  </si>
  <si>
    <t>Lowell Joint</t>
  </si>
  <si>
    <t>64733</t>
  </si>
  <si>
    <t>6120471</t>
  </si>
  <si>
    <t>0473</t>
  </si>
  <si>
    <t>C0473</t>
  </si>
  <si>
    <t>Puente Charter</t>
  </si>
  <si>
    <t>77289</t>
  </si>
  <si>
    <t>0109942</t>
  </si>
  <si>
    <t>0741</t>
  </si>
  <si>
    <t>C0741</t>
  </si>
  <si>
    <t>Los Angeles College Prep Academy</t>
  </si>
  <si>
    <t>0123166</t>
  </si>
  <si>
    <t>1246</t>
  </si>
  <si>
    <t>C1246</t>
  </si>
  <si>
    <t>ISANA Palmati Academy</t>
  </si>
  <si>
    <t>0123984</t>
  </si>
  <si>
    <t>1285</t>
  </si>
  <si>
    <t>C1285</t>
  </si>
  <si>
    <t>ISANA Cardinal Academy</t>
  </si>
  <si>
    <t>73437</t>
  </si>
  <si>
    <t>0134338</t>
  </si>
  <si>
    <t>1827</t>
  </si>
  <si>
    <t>C1827</t>
  </si>
  <si>
    <t>ISANA Achernar Academy</t>
  </si>
  <si>
    <t>77081</t>
  </si>
  <si>
    <t>0135954</t>
  </si>
  <si>
    <t>1858</t>
  </si>
  <si>
    <t>C1858</t>
  </si>
  <si>
    <t>ISANA Himalia Academy</t>
  </si>
  <si>
    <t>Madera</t>
  </si>
  <si>
    <t>0000011826</t>
  </si>
  <si>
    <t>20</t>
  </si>
  <si>
    <t>65177</t>
  </si>
  <si>
    <t>Alview-Dairyland Union Elementary</t>
  </si>
  <si>
    <t>Marin</t>
  </si>
  <si>
    <t>0000011828</t>
  </si>
  <si>
    <t>21</t>
  </si>
  <si>
    <t>65391</t>
  </si>
  <si>
    <t>Mill Valley Elementary</t>
  </si>
  <si>
    <t>73361</t>
  </si>
  <si>
    <t>Shoreline Unified</t>
  </si>
  <si>
    <t>77065</t>
  </si>
  <si>
    <t>0135350</t>
  </si>
  <si>
    <t>1790</t>
  </si>
  <si>
    <t>C1790</t>
  </si>
  <si>
    <t>Ross Valley Charter</t>
  </si>
  <si>
    <t>Merced</t>
  </si>
  <si>
    <t>0000011831</t>
  </si>
  <si>
    <t>24</t>
  </si>
  <si>
    <t>73619</t>
  </si>
  <si>
    <t>Gustine Unified</t>
  </si>
  <si>
    <t>Monterey</t>
  </si>
  <si>
    <t>0000008322</t>
  </si>
  <si>
    <t>27</t>
  </si>
  <si>
    <t>66068</t>
  </si>
  <si>
    <t>South Monterey County Joint Union High</t>
  </si>
  <si>
    <t>Napa</t>
  </si>
  <si>
    <t>0000011834</t>
  </si>
  <si>
    <t>28</t>
  </si>
  <si>
    <t>66241</t>
  </si>
  <si>
    <t>Calistoga Joint Unified</t>
  </si>
  <si>
    <t>Orange</t>
  </si>
  <si>
    <t>0000012840</t>
  </si>
  <si>
    <t>30</t>
  </si>
  <si>
    <t>66449</t>
  </si>
  <si>
    <t>Brea-Olinda Unified</t>
  </si>
  <si>
    <t>66647</t>
  </si>
  <si>
    <t>Placentia-Yorba Linda Unified</t>
  </si>
  <si>
    <t>Placer</t>
  </si>
  <si>
    <t>0000012839</t>
  </si>
  <si>
    <t>31</t>
  </si>
  <si>
    <t>66779</t>
  </si>
  <si>
    <t>Alta-Dutch Flat Union Elementary</t>
  </si>
  <si>
    <t>Riverside</t>
  </si>
  <si>
    <t>0000011837</t>
  </si>
  <si>
    <t>33</t>
  </si>
  <si>
    <t>66977</t>
  </si>
  <si>
    <t>Alvord Unified</t>
  </si>
  <si>
    <t>73676</t>
  </si>
  <si>
    <t>Coachella Valley Unified</t>
  </si>
  <si>
    <t>Sacramento</t>
  </si>
  <si>
    <t>0000012374</t>
  </si>
  <si>
    <t>34</t>
  </si>
  <si>
    <t>67322</t>
  </si>
  <si>
    <t>Elverta Joint Elementary</t>
  </si>
  <si>
    <t>76505</t>
  </si>
  <si>
    <t>Twin Rivers Unified</t>
  </si>
  <si>
    <t>0114272</t>
  </si>
  <si>
    <t>0878</t>
  </si>
  <si>
    <t>C0878</t>
  </si>
  <si>
    <t>SAVA - Sacramento Academic and Vocational Academy</t>
  </si>
  <si>
    <t>San Benito</t>
  </si>
  <si>
    <t>0000011838</t>
  </si>
  <si>
    <t>35</t>
  </si>
  <si>
    <t>67561</t>
  </si>
  <si>
    <t>Tres Pinos Union Elementary</t>
  </si>
  <si>
    <t>75259</t>
  </si>
  <si>
    <t>Aromas - San Juan Unified</t>
  </si>
  <si>
    <t>San Bernardino</t>
  </si>
  <si>
    <t>0000011839</t>
  </si>
  <si>
    <t>36</t>
  </si>
  <si>
    <t>67595</t>
  </si>
  <si>
    <t>Alta Loma Elementary</t>
  </si>
  <si>
    <t>67637</t>
  </si>
  <si>
    <t>Bear Valley Unified</t>
  </si>
  <si>
    <t>75051</t>
  </si>
  <si>
    <t>0115089</t>
  </si>
  <si>
    <t>0905</t>
  </si>
  <si>
    <t>C0905</t>
  </si>
  <si>
    <t>Sky Mountain Charter</t>
  </si>
  <si>
    <t>67876</t>
  </si>
  <si>
    <t>0133892</t>
  </si>
  <si>
    <t>1795</t>
  </si>
  <si>
    <t>C1795</t>
  </si>
  <si>
    <t>Ballington Academy for the Arts and Sciences - San Bernardino</t>
  </si>
  <si>
    <t>San Diego</t>
  </si>
  <si>
    <t>0000007988</t>
  </si>
  <si>
    <t>37</t>
  </si>
  <si>
    <t>68122</t>
  </si>
  <si>
    <t>Fallbrook Union High</t>
  </si>
  <si>
    <t>68304</t>
  </si>
  <si>
    <t>Ramona City Unified</t>
  </si>
  <si>
    <t>68361</t>
  </si>
  <si>
    <t>Santee</t>
  </si>
  <si>
    <t>68379</t>
  </si>
  <si>
    <t>San Ysidro Elementary</t>
  </si>
  <si>
    <t>10371</t>
  </si>
  <si>
    <t>0136085</t>
  </si>
  <si>
    <t>1883</t>
  </si>
  <si>
    <t>C1883</t>
  </si>
  <si>
    <t>Scholarship Prep - Oceanside</t>
  </si>
  <si>
    <t>San Luis Obispo</t>
  </si>
  <si>
    <t>0000011842</t>
  </si>
  <si>
    <t>40</t>
  </si>
  <si>
    <t>68825</t>
  </si>
  <si>
    <t>San Miguel Joint Union</t>
  </si>
  <si>
    <t>San Mateo</t>
  </si>
  <si>
    <t>0000011843</t>
  </si>
  <si>
    <t>41</t>
  </si>
  <si>
    <t>68874</t>
  </si>
  <si>
    <t>Brisbane Elementary</t>
  </si>
  <si>
    <t>68932</t>
  </si>
  <si>
    <t>Pacifica</t>
  </si>
  <si>
    <t>68940</t>
  </si>
  <si>
    <t>La Honda-Pescadero Unified</t>
  </si>
  <si>
    <t>69021</t>
  </si>
  <si>
    <t>San Carlos Elementary</t>
  </si>
  <si>
    <t>69062</t>
  </si>
  <si>
    <t>0126722</t>
  </si>
  <si>
    <t>1446</t>
  </si>
  <si>
    <t>C1446</t>
  </si>
  <si>
    <t>East Palo Alto Academy</t>
  </si>
  <si>
    <t>Santa Barbara</t>
  </si>
  <si>
    <t>0000011867</t>
  </si>
  <si>
    <t>42</t>
  </si>
  <si>
    <t>69203</t>
  </si>
  <si>
    <t>Guadalupe Union Elementary</t>
  </si>
  <si>
    <t>Santa Clara</t>
  </si>
  <si>
    <t>0000011846</t>
  </si>
  <si>
    <t>43</t>
  </si>
  <si>
    <t>69500</t>
  </si>
  <si>
    <t>Loma Prieta Joint Union Elementary</t>
  </si>
  <si>
    <t>10439</t>
  </si>
  <si>
    <t>0131748</t>
  </si>
  <si>
    <t>1716</t>
  </si>
  <si>
    <t>C1716</t>
  </si>
  <si>
    <t>Voices College-Bound Language Academy at Morgan Hill</t>
  </si>
  <si>
    <t>0132530</t>
  </si>
  <si>
    <t>1743</t>
  </si>
  <si>
    <t>C1743</t>
  </si>
  <si>
    <t>Voices College-Bound Language Academy at Mt. Pleasant</t>
  </si>
  <si>
    <t>Santa Cruz</t>
  </si>
  <si>
    <t>0000011781</t>
  </si>
  <si>
    <t>44</t>
  </si>
  <si>
    <t>69807</t>
  </si>
  <si>
    <t>0110007</t>
  </si>
  <si>
    <t>0747</t>
  </si>
  <si>
    <t>C0747</t>
  </si>
  <si>
    <t>Ocean Grove Charter</t>
  </si>
  <si>
    <t>Siskiyou</t>
  </si>
  <si>
    <t>0000011782</t>
  </si>
  <si>
    <t>47</t>
  </si>
  <si>
    <t>10470</t>
  </si>
  <si>
    <t>Siskiyou County Office of Education</t>
  </si>
  <si>
    <t>70227</t>
  </si>
  <si>
    <t>Delphic Elementary</t>
  </si>
  <si>
    <t>70318</t>
  </si>
  <si>
    <t>Gazelle Union Elementary</t>
  </si>
  <si>
    <t>70359</t>
  </si>
  <si>
    <t>Hornbrook Elementary</t>
  </si>
  <si>
    <t>0137372</t>
  </si>
  <si>
    <t>1958</t>
  </si>
  <si>
    <t>C1958</t>
  </si>
  <si>
    <t>Northern United - Siskiyou Charter</t>
  </si>
  <si>
    <t>Solano</t>
  </si>
  <si>
    <t>0000011854</t>
  </si>
  <si>
    <t>48</t>
  </si>
  <si>
    <t>70581</t>
  </si>
  <si>
    <t>Vallejo City Unified</t>
  </si>
  <si>
    <t>Sonoma</t>
  </si>
  <si>
    <t>0000011855</t>
  </si>
  <si>
    <t>49</t>
  </si>
  <si>
    <t>70599</t>
  </si>
  <si>
    <t>Alexander Valley Union Elementary</t>
  </si>
  <si>
    <t>70623</t>
  </si>
  <si>
    <t>Bennett Valley Union Elementary</t>
  </si>
  <si>
    <t>70714</t>
  </si>
  <si>
    <t>Gravenstein Union Elementary</t>
  </si>
  <si>
    <t>70722</t>
  </si>
  <si>
    <t>Guerneville Elementary</t>
  </si>
  <si>
    <t>70789</t>
  </si>
  <si>
    <t>Kenwood</t>
  </si>
  <si>
    <t>70912</t>
  </si>
  <si>
    <t>Santa Rosa Elementary</t>
  </si>
  <si>
    <t>6116958</t>
  </si>
  <si>
    <t>0215</t>
  </si>
  <si>
    <t>C0215</t>
  </si>
  <si>
    <t>Kid Street Learning Center Charter</t>
  </si>
  <si>
    <t>70870</t>
  </si>
  <si>
    <t>6066344</t>
  </si>
  <si>
    <t>1440</t>
  </si>
  <si>
    <t>C1440</t>
  </si>
  <si>
    <t>Olivet Elementary Charter</t>
  </si>
  <si>
    <t>Stanislaus</t>
  </si>
  <si>
    <t>0000011856</t>
  </si>
  <si>
    <t>50</t>
  </si>
  <si>
    <t>71134</t>
  </si>
  <si>
    <t>Keyes Union</t>
  </si>
  <si>
    <t>Sutter</t>
  </si>
  <si>
    <t>0000013461</t>
  </si>
  <si>
    <t>51</t>
  </si>
  <si>
    <t>71407</t>
  </si>
  <si>
    <t>0109793</t>
  </si>
  <si>
    <t>0724</t>
  </si>
  <si>
    <t>C0724</t>
  </si>
  <si>
    <t>South Sutter Charter</t>
  </si>
  <si>
    <t>Trinity</t>
  </si>
  <si>
    <t>0000011858</t>
  </si>
  <si>
    <t>53</t>
  </si>
  <si>
    <t>71746</t>
  </si>
  <si>
    <t>Lewiston Elementary</t>
  </si>
  <si>
    <t>10538</t>
  </si>
  <si>
    <t>0125633</t>
  </si>
  <si>
    <t>1809</t>
  </si>
  <si>
    <t>C1809</t>
  </si>
  <si>
    <t>California Heritage Youthbuild Academy II</t>
  </si>
  <si>
    <t>Tulare</t>
  </si>
  <si>
    <t>0000011859</t>
  </si>
  <si>
    <t>54</t>
  </si>
  <si>
    <t>10546</t>
  </si>
  <si>
    <t>Tulare County Office of Education</t>
  </si>
  <si>
    <t>71894</t>
  </si>
  <si>
    <t>Ducor Union Elementary</t>
  </si>
  <si>
    <t>72025</t>
  </si>
  <si>
    <t>Outside Creek Elementary</t>
  </si>
  <si>
    <t>72082</t>
  </si>
  <si>
    <t>Richgrove Elementary</t>
  </si>
  <si>
    <t>75531</t>
  </si>
  <si>
    <t>Dinuba Unified</t>
  </si>
  <si>
    <t>Tuolumne</t>
  </si>
  <si>
    <t>0000011861</t>
  </si>
  <si>
    <t>55</t>
  </si>
  <si>
    <t>72355</t>
  </si>
  <si>
    <t>Curtis Creek Elementary</t>
  </si>
  <si>
    <t>Ventura</t>
  </si>
  <si>
    <t>0000011863</t>
  </si>
  <si>
    <t>56</t>
  </si>
  <si>
    <t>72553</t>
  </si>
  <si>
    <t>Pleasant Valley</t>
  </si>
  <si>
    <t>73940</t>
  </si>
  <si>
    <t>Moorpark Unified</t>
  </si>
  <si>
    <t>Yuba</t>
  </si>
  <si>
    <t>0000011783</t>
  </si>
  <si>
    <t>58</t>
  </si>
  <si>
    <t>10587</t>
  </si>
  <si>
    <t>Yuba County Office of Education</t>
  </si>
  <si>
    <t>0117242</t>
  </si>
  <si>
    <t>0990</t>
  </si>
  <si>
    <t>C0990</t>
  </si>
  <si>
    <t>Yuba Environmental Science Charter Academy</t>
  </si>
  <si>
    <t>Statewide Total</t>
  </si>
  <si>
    <t>California Department of Education</t>
  </si>
  <si>
    <t>School Fiscal Services Division</t>
  </si>
  <si>
    <t>May 2020</t>
  </si>
  <si>
    <t>Schedule of the Eighth Apportionment for Title II, Part A, Supporting Effective Instruction</t>
  </si>
  <si>
    <t>Every Student Succeeds Act</t>
  </si>
  <si>
    <t>County Treasurer</t>
  </si>
  <si>
    <t>Invoice Number</t>
  </si>
  <si>
    <t>County Total</t>
  </si>
  <si>
    <t>18-14341 05-27-2020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</si>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</sst>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</numFmts>
  <fonts count="17" x14ac:knownFonts="1">
    <font>
      <sz val="12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0"/>
      <name val="Segoe UI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2" fillId="0" borderId="0"/>
    <xf numFmtId="0" fontId="10" fillId="0" borderId="0" applyNumberFormat="0" applyFill="0" applyAlignment="0" applyProtection="0"/>
    <xf numFmtId="0" fontId="7" fillId="0" borderId="3" applyNumberFormat="0" applyFill="0" applyAlignment="0" applyProtection="0"/>
    <xf numFmtId="0" fontId="1" fillId="0" borderId="0"/>
    <xf numFmtId="0" fontId="1" fillId="0" borderId="0"/>
    <xf numFmtId="0" fontId="12" fillId="0" borderId="0"/>
    <xf numFmtId="44" fontId="11" fillId="0" borderId="0" applyFont="0" applyFill="0" applyBorder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</cellStyleXfs>
  <cellXfs count="48">
    <xf numFmtId="0" fontId="0" fillId="0" borderId="0" xfId="0"/>
    <xf numFmtId="0" fontId="4" fillId="0" borderId="0" xfId="2" applyFont="1"/>
    <xf numFmtId="49" fontId="4" fillId="0" borderId="0" xfId="2" applyNumberFormat="1" applyFont="1" applyAlignment="1">
      <alignment horizontal="center"/>
    </xf>
    <xf numFmtId="6" fontId="4" fillId="0" borderId="0" xfId="2" applyNumberFormat="1" applyFont="1"/>
    <xf numFmtId="49" fontId="4" fillId="0" borderId="0" xfId="2" applyNumberFormat="1" applyFont="1"/>
    <xf numFmtId="164" fontId="0" fillId="0" borderId="0" xfId="0" applyNumberFormat="1"/>
    <xf numFmtId="49" fontId="7" fillId="0" borderId="1" xfId="0" applyNumberFormat="1" applyFont="1" applyBorder="1" applyAlignment="1">
      <alignment horizontal="center" wrapText="1"/>
    </xf>
    <xf numFmtId="0" fontId="8" fillId="0" borderId="0" xfId="9" applyFont="1" applyFill="1" applyAlignment="1">
      <alignment horizontal="centerContinuous" vertical="center"/>
    </xf>
    <xf numFmtId="0" fontId="0" fillId="0" borderId="0" xfId="0" applyAlignment="1">
      <alignment horizontal="center"/>
    </xf>
    <xf numFmtId="0" fontId="4" fillId="0" borderId="0" xfId="2" applyFont="1" applyAlignment="1">
      <alignment horizontal="center"/>
    </xf>
    <xf numFmtId="0" fontId="0" fillId="0" borderId="0" xfId="0" applyAlignment="1">
      <alignment horizontal="left"/>
    </xf>
    <xf numFmtId="0" fontId="7" fillId="0" borderId="2" xfId="0" applyFont="1" applyBorder="1" applyAlignment="1">
      <alignment horizontal="center" wrapText="1"/>
    </xf>
    <xf numFmtId="0" fontId="8" fillId="0" borderId="0" xfId="9" applyFont="1" applyFill="1" applyAlignment="1">
      <alignment horizontal="center" vertical="center"/>
    </xf>
    <xf numFmtId="0" fontId="9" fillId="0" borderId="0" xfId="8" applyFont="1" applyAlignment="1">
      <alignment horizontal="center"/>
    </xf>
    <xf numFmtId="0" fontId="7" fillId="0" borderId="0" xfId="0" applyFont="1" applyAlignment="1">
      <alignment horizontal="left"/>
    </xf>
    <xf numFmtId="49" fontId="7" fillId="0" borderId="1" xfId="0" applyNumberFormat="1" applyFont="1" applyBorder="1" applyAlignment="1">
      <alignment horizontal="left" wrapText="1"/>
    </xf>
    <xf numFmtId="0" fontId="7" fillId="0" borderId="0" xfId="0" applyFont="1"/>
    <xf numFmtId="15" fontId="0" fillId="0" borderId="0" xfId="0" quotePrefix="1" applyNumberFormat="1"/>
    <xf numFmtId="0" fontId="13" fillId="0" borderId="0" xfId="9" applyFont="1" applyFill="1" applyAlignment="1">
      <alignment horizontal="centerContinuous" vertical="center"/>
    </xf>
    <xf numFmtId="0" fontId="11" fillId="0" borderId="0" xfId="0" applyFont="1"/>
    <xf numFmtId="49" fontId="11" fillId="0" borderId="0" xfId="2" applyNumberFormat="1" applyFont="1" applyAlignment="1">
      <alignment horizontal="center"/>
    </xf>
    <xf numFmtId="0" fontId="14" fillId="0" borderId="0" xfId="9" applyFont="1" applyFill="1" applyAlignment="1">
      <alignment horizontal="centerContinuous" vertical="center"/>
    </xf>
    <xf numFmtId="0" fontId="11" fillId="0" borderId="0" xfId="0" applyFont="1" applyAlignment="1">
      <alignment horizontal="center"/>
    </xf>
    <xf numFmtId="0" fontId="7" fillId="0" borderId="0" xfId="9" applyFont="1" applyFill="1" applyAlignment="1"/>
    <xf numFmtId="0" fontId="13" fillId="0" borderId="0" xfId="9" applyFont="1" applyFill="1" applyAlignment="1">
      <alignment horizontal="center"/>
    </xf>
    <xf numFmtId="0" fontId="13" fillId="0" borderId="0" xfId="9" applyFont="1" applyFill="1" applyAlignment="1">
      <alignment horizontal="right" vertical="center"/>
    </xf>
    <xf numFmtId="0" fontId="11" fillId="0" borderId="0" xfId="0" applyFont="1" applyAlignment="1">
      <alignment horizontal="right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2" applyFont="1" applyAlignment="1">
      <alignment horizontal="center"/>
    </xf>
    <xf numFmtId="0" fontId="11" fillId="0" borderId="0" xfId="2" applyFont="1"/>
    <xf numFmtId="49" fontId="11" fillId="0" borderId="0" xfId="2" applyNumberFormat="1" applyFont="1" applyAlignment="1">
      <alignment horizontal="right"/>
    </xf>
    <xf numFmtId="15" fontId="11" fillId="0" borderId="0" xfId="0" quotePrefix="1" applyNumberFormat="1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7" fontId="0" fillId="0" borderId="0" xfId="14" applyNumberFormat="1" applyFont="1"/>
    <xf numFmtId="7" fontId="0" fillId="0" borderId="0" xfId="14" applyNumberFormat="1" applyFont="1" applyFill="1"/>
    <xf numFmtId="0" fontId="13" fillId="0" borderId="0" xfId="9" applyFont="1" applyFill="1" applyAlignment="1">
      <alignment horizontal="left"/>
    </xf>
    <xf numFmtId="0" fontId="16" fillId="0" borderId="0" xfId="15" applyFont="1" applyFill="1" applyAlignment="1">
      <alignment horizontal="left"/>
    </xf>
    <xf numFmtId="0" fontId="7" fillId="0" borderId="3" xfId="10" applyFill="1" applyAlignment="1">
      <alignment horizontal="left"/>
    </xf>
    <xf numFmtId="0" fontId="7" fillId="0" borderId="3" xfId="10" applyFill="1" applyAlignment="1" applyProtection="1">
      <alignment horizontal="center"/>
    </xf>
    <xf numFmtId="0" fontId="7" fillId="0" borderId="3" xfId="10" applyNumberFormat="1" applyFill="1" applyAlignment="1" applyProtection="1">
      <alignment horizontal="center"/>
    </xf>
    <xf numFmtId="0" fontId="7" fillId="0" borderId="3" xfId="10" applyNumberFormat="1" applyFill="1" applyAlignment="1" applyProtection="1"/>
    <xf numFmtId="164" fontId="7" fillId="0" borderId="3" xfId="10" applyNumberFormat="1" applyFill="1" applyAlignment="1">
      <alignment horizontal="right"/>
    </xf>
    <xf numFmtId="164" fontId="7" fillId="0" borderId="3" xfId="10" applyNumberFormat="1" applyFill="1"/>
    <xf numFmtId="0" fontId="16" fillId="0" borderId="0" xfId="15" applyFont="1" applyFill="1"/>
    <xf numFmtId="0" fontId="7" fillId="0" borderId="3" xfId="10" applyFill="1"/>
    <xf numFmtId="0" fontId="0" fillId="0" borderId="0" xfId="0" applyAlignment="1">
      <alignment wrapText="1"/>
    </xf>
  </cellXfs>
  <cellStyles count="18">
    <cellStyle name="Currency" xfId="14" builtinId="4"/>
    <cellStyle name="Heading 1" xfId="9" builtinId="16" customBuiltin="1"/>
    <cellStyle name="Heading 2" xfId="15" builtinId="17" customBuiltin="1"/>
    <cellStyle name="Heading 3" xfId="16" builtinId="18" customBuiltin="1"/>
    <cellStyle name="Heading 4" xfId="17" builtinId="19" customBuiltin="1"/>
    <cellStyle name="Normal" xfId="0" builtinId="0" customBuiltin="1"/>
    <cellStyle name="Normal 12 2 2 2 2 2 2 2 2 2" xfId="1" xr:uid="{00000000-0005-0000-0000-000002000000}"/>
    <cellStyle name="Normal 2" xfId="11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3" xfId="13" xr:uid="{00000000-0005-0000-0000-000007000000}"/>
    <cellStyle name="Normal 4" xfId="5" xr:uid="{00000000-0005-0000-0000-000008000000}"/>
    <cellStyle name="Normal 5" xfId="12" xr:uid="{00000000-0005-0000-0000-000009000000}"/>
    <cellStyle name="Normal 7" xfId="6" xr:uid="{00000000-0005-0000-0000-00000A000000}"/>
    <cellStyle name="Normal 8" xfId="7" xr:uid="{00000000-0005-0000-0000-00000B000000}"/>
    <cellStyle name="Normal_Fed Pop and Allocation with CDS" xfId="8" xr:uid="{00000000-0005-0000-0000-00000C000000}"/>
    <cellStyle name="Total" xfId="10" builtinId="25" customBuiltin="1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1" formatCode="&quot;$&quot;#,##0.00_);\(&quot;$&quot;#,##0.00\)"/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1" formatCode="&quot;$&quot;#,##0.00_);\(&quot;$&quot;#,##0.00\)"/>
      <fill>
        <patternFill patternType="none">
          <fgColor indexed="64"/>
          <bgColor auto="1"/>
        </patternFill>
      </fill>
      <alignment horizontal="right" vertical="bottom" textRotation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K115" totalsRowCount="1" headerRowDxfId="37" dataDxfId="35" totalsRowDxfId="34" headerRowBorderDxfId="36" totalsRowCellStyle="Total">
  <autoFilter ref="A4:K11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sortState xmlns:xlrd2="http://schemas.microsoft.com/office/spreadsheetml/2017/richdata2" ref="A5:K114">
    <sortCondition ref="D5:D114"/>
    <sortCondition ref="H5:H114"/>
  </sortState>
  <tableColumns count="11">
    <tableColumn id="1" xr3:uid="{00000000-0010-0000-0000-000001000000}" name="County Name" totalsRowLabel="Statewide Total" dataDxfId="33" totalsRowDxfId="32" totalsRowCellStyle="Total"/>
    <tableColumn id="2" xr3:uid="{00000000-0010-0000-0000-000002000000}" name="FI$Cal Supplier ID" dataDxfId="31" totalsRowDxfId="30" totalsRowCellStyle="Total"/>
    <tableColumn id="3" xr3:uid="{00000000-0010-0000-0000-000003000000}" name="FI$Cal Address Sequence ID" dataDxfId="29" totalsRowDxfId="28" totalsRowCellStyle="Total"/>
    <tableColumn id="4" xr3:uid="{00000000-0010-0000-0000-000004000000}" name="County_x000a_Code" dataDxfId="27" totalsRowDxfId="26" dataCellStyle="Normal 5" totalsRowCellStyle="Total"/>
    <tableColumn id="5" xr3:uid="{00000000-0010-0000-0000-000005000000}" name="District_x000a_Code" dataDxfId="25" totalsRowDxfId="24" dataCellStyle="Normal 2" totalsRowCellStyle="Total"/>
    <tableColumn id="6" xr3:uid="{00000000-0010-0000-0000-000006000000}" name="School_x000a_Code" dataDxfId="23" totalsRowDxfId="22" dataCellStyle="Normal 2" totalsRowCellStyle="Total"/>
    <tableColumn id="7" xr3:uid="{00000000-0010-0000-0000-000007000000}" name="Direct Funded Charter School Number" dataDxfId="21" totalsRowDxfId="20" dataCellStyle="Normal 2" totalsRowCellStyle="Total"/>
    <tableColumn id="8" xr3:uid="{00000000-0010-0000-0000-000008000000}" name="Service Location Field" dataDxfId="2" totalsRowDxfId="19" dataCellStyle="Normal 20" totalsRowCellStyle="Total"/>
    <tableColumn id="9" xr3:uid="{00000000-0010-0000-0000-000009000000}" name="Local Educational Agency" dataDxfId="0" totalsRowDxfId="18" dataCellStyle="Normal 5" totalsRowCellStyle="Total"/>
    <tableColumn id="10" xr3:uid="{00000000-0010-0000-0000-00000A000000}" name="2018–19_x000a_Final_x000a_Allocation Amount" totalsRowFunction="sum" dataDxfId="1" totalsRowDxfId="17" dataCellStyle="Currency" totalsRowCellStyle="Total"/>
    <tableColumn id="11" xr3:uid="{00000000-0010-0000-0000-00000B000000}" name="8th _x000a_Apportionment" totalsRowFunction="sum" dataDxfId="16" totalsRowDxfId="15" dataCellStyle="Currency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eighth apportionment for the Title II, Part A program for fiscal year 2018-19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D45" totalsRowCount="1" headerRowDxfId="14" dataDxfId="12" totalsRowDxfId="11" headerRowBorderDxfId="13" totalsRowCellStyle="Total">
  <autoFilter ref="A4:D44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County_x000a_Code" totalsRowLabel="Statewide Total" dataDxfId="10" totalsRowDxfId="9" totalsRowCellStyle="Total"/>
    <tableColumn id="2" xr3:uid="{00000000-0010-0000-0100-000002000000}" name="County Treasurer" dataDxfId="8" totalsRowDxfId="7" totalsRowCellStyle="Total"/>
    <tableColumn id="9" xr3:uid="{00000000-0010-0000-0100-000009000000}" name="Invoice Number" dataDxfId="6" totalsRowDxfId="5" dataCellStyle="Normal 5" totalsRowCellStyle="Total"/>
    <tableColumn id="11" xr3:uid="{00000000-0010-0000-0100-00000B000000}" name="County Total" totalsRowFunction="sum" dataDxfId="4" totalsRowDxfId="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eighth apportionment for Title II, Part A program for fiscal year 2018-19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6"/>
  <sheetViews>
    <sheetView tabSelected="1" workbookViewId="0"/>
  </sheetViews>
  <sheetFormatPr defaultColWidth="8.88671875" defaultRowHeight="15" x14ac:dyDescent="0.2"/>
  <cols>
    <col min="1" max="1" width="16.33203125" style="28" customWidth="1"/>
    <col min="2" max="2" width="11.6640625" style="19" customWidth="1"/>
    <col min="3" max="3" width="12.44140625" style="22" customWidth="1"/>
    <col min="4" max="4" width="8.6640625" style="29" customWidth="1"/>
    <col min="5" max="5" width="9.33203125" style="29" customWidth="1"/>
    <col min="6" max="6" width="8.88671875" style="22" customWidth="1"/>
    <col min="7" max="7" width="12.88671875" style="29" customWidth="1"/>
    <col min="8" max="8" width="12" style="20" customWidth="1"/>
    <col min="9" max="9" width="49.33203125" style="19" customWidth="1"/>
    <col min="10" max="10" width="14.88671875" style="31" customWidth="1"/>
    <col min="11" max="11" width="18.33203125" style="20" customWidth="1"/>
    <col min="12" max="12" width="18.88671875" style="2" customWidth="1"/>
    <col min="13" max="13" width="14" customWidth="1"/>
    <col min="14" max="14" width="14.88671875" style="4" customWidth="1"/>
    <col min="15" max="15" width="15.109375" style="3" customWidth="1"/>
    <col min="16" max="16" width="15.6640625" style="3" customWidth="1"/>
    <col min="17" max="16384" width="8.88671875" style="1"/>
  </cols>
  <sheetData>
    <row r="1" spans="1:16" ht="18.75" customHeight="1" x14ac:dyDescent="0.3">
      <c r="A1" s="37" t="s">
        <v>0</v>
      </c>
      <c r="B1" s="21"/>
      <c r="D1" s="23"/>
      <c r="E1" s="18"/>
      <c r="F1" s="24"/>
      <c r="G1" s="18"/>
      <c r="H1" s="18"/>
      <c r="I1" s="18"/>
      <c r="J1" s="25"/>
      <c r="K1" s="18"/>
      <c r="L1" s="1"/>
      <c r="M1" s="1"/>
      <c r="N1" s="1"/>
      <c r="O1" s="1"/>
      <c r="P1" s="1"/>
    </row>
    <row r="2" spans="1:16" customFormat="1" ht="18" x14ac:dyDescent="0.25">
      <c r="A2" s="38" t="s">
        <v>1</v>
      </c>
      <c r="B2" s="19"/>
      <c r="C2" s="22"/>
      <c r="D2" s="19"/>
      <c r="E2" s="19"/>
      <c r="F2" s="19"/>
      <c r="G2" s="19"/>
      <c r="H2" s="19"/>
      <c r="I2" s="19"/>
      <c r="J2" s="26"/>
      <c r="K2" s="19"/>
    </row>
    <row r="3" spans="1:16" customFormat="1" ht="16.5" thickBot="1" x14ac:dyDescent="0.3">
      <c r="A3" s="14" t="s">
        <v>2</v>
      </c>
      <c r="B3" s="19"/>
      <c r="C3" s="27"/>
      <c r="D3" s="19"/>
      <c r="E3" s="19"/>
      <c r="F3" s="19"/>
      <c r="G3" s="19"/>
      <c r="H3" s="19"/>
      <c r="I3" s="19"/>
      <c r="J3" s="26"/>
      <c r="K3" s="19"/>
    </row>
    <row r="4" spans="1:16" ht="80.25" thickTop="1" thickBot="1" x14ac:dyDescent="0.3">
      <c r="A4" s="15" t="s">
        <v>3</v>
      </c>
      <c r="B4" s="6" t="s">
        <v>4</v>
      </c>
      <c r="C4" s="11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1"/>
      <c r="M4" s="1"/>
      <c r="N4" s="1"/>
      <c r="O4" s="1"/>
      <c r="P4" s="1"/>
    </row>
    <row r="5" spans="1:16" ht="15.75" thickTop="1" x14ac:dyDescent="0.2">
      <c r="A5" s="10" t="s">
        <v>14</v>
      </c>
      <c r="B5" s="10" t="s">
        <v>15</v>
      </c>
      <c r="C5" s="8">
        <v>1</v>
      </c>
      <c r="D5" t="s">
        <v>16</v>
      </c>
      <c r="E5" t="s">
        <v>17</v>
      </c>
      <c r="F5" t="s">
        <v>18</v>
      </c>
      <c r="G5" t="s">
        <v>19</v>
      </c>
      <c r="H5" t="s">
        <v>17</v>
      </c>
      <c r="I5" s="47" t="s">
        <v>20</v>
      </c>
      <c r="J5" s="35">
        <v>181043</v>
      </c>
      <c r="K5" s="36">
        <v>126298</v>
      </c>
      <c r="L5" s="1"/>
      <c r="M5" s="1"/>
      <c r="N5" s="1"/>
      <c r="O5" s="1"/>
      <c r="P5" s="1"/>
    </row>
    <row r="6" spans="1:16" x14ac:dyDescent="0.2">
      <c r="A6" s="10" t="s">
        <v>14</v>
      </c>
      <c r="B6" s="10" t="s">
        <v>15</v>
      </c>
      <c r="C6" s="8">
        <v>1</v>
      </c>
      <c r="D6" t="s">
        <v>16</v>
      </c>
      <c r="E6" t="s">
        <v>21</v>
      </c>
      <c r="F6" t="s">
        <v>18</v>
      </c>
      <c r="G6" t="s">
        <v>19</v>
      </c>
      <c r="H6" t="s">
        <v>21</v>
      </c>
      <c r="I6" s="47" t="s">
        <v>22</v>
      </c>
      <c r="J6" s="35">
        <v>564257</v>
      </c>
      <c r="K6" s="36">
        <v>85597</v>
      </c>
      <c r="L6" s="1"/>
      <c r="M6" s="1"/>
      <c r="N6" s="1"/>
      <c r="O6" s="1"/>
      <c r="P6" s="1"/>
    </row>
    <row r="7" spans="1:16" x14ac:dyDescent="0.2">
      <c r="A7" s="10" t="s">
        <v>14</v>
      </c>
      <c r="B7" s="10" t="s">
        <v>15</v>
      </c>
      <c r="C7" s="8">
        <v>1</v>
      </c>
      <c r="D7" t="s">
        <v>16</v>
      </c>
      <c r="E7" t="s">
        <v>23</v>
      </c>
      <c r="F7" t="s">
        <v>18</v>
      </c>
      <c r="G7" t="s">
        <v>19</v>
      </c>
      <c r="H7" t="s">
        <v>23</v>
      </c>
      <c r="I7" s="47" t="s">
        <v>24</v>
      </c>
      <c r="J7" s="35">
        <v>362975</v>
      </c>
      <c r="K7" s="36">
        <v>14788</v>
      </c>
      <c r="L7" s="1"/>
      <c r="M7" s="1"/>
      <c r="N7" s="1"/>
      <c r="O7" s="1"/>
      <c r="P7" s="1"/>
    </row>
    <row r="8" spans="1:16" x14ac:dyDescent="0.2">
      <c r="A8" s="10" t="s">
        <v>14</v>
      </c>
      <c r="B8" s="10" t="s">
        <v>15</v>
      </c>
      <c r="C8" s="8">
        <v>1</v>
      </c>
      <c r="D8" t="s">
        <v>16</v>
      </c>
      <c r="E8" t="s">
        <v>25</v>
      </c>
      <c r="F8" t="s">
        <v>26</v>
      </c>
      <c r="G8" t="s">
        <v>27</v>
      </c>
      <c r="H8" t="s">
        <v>28</v>
      </c>
      <c r="I8" s="47" t="s">
        <v>29</v>
      </c>
      <c r="J8" s="35">
        <v>13160</v>
      </c>
      <c r="K8" s="36">
        <v>6726</v>
      </c>
      <c r="L8" s="1"/>
      <c r="M8" s="1"/>
      <c r="N8" s="1"/>
      <c r="O8" s="1"/>
      <c r="P8" s="1"/>
    </row>
    <row r="9" spans="1:16" x14ac:dyDescent="0.2">
      <c r="A9" s="10" t="s">
        <v>30</v>
      </c>
      <c r="B9" s="10" t="s">
        <v>31</v>
      </c>
      <c r="C9" s="8">
        <v>1</v>
      </c>
      <c r="D9" t="s">
        <v>32</v>
      </c>
      <c r="E9" t="s">
        <v>33</v>
      </c>
      <c r="F9" t="s">
        <v>18</v>
      </c>
      <c r="G9" t="s">
        <v>19</v>
      </c>
      <c r="H9" t="s">
        <v>33</v>
      </c>
      <c r="I9" s="47" t="s">
        <v>34</v>
      </c>
      <c r="J9" s="35">
        <v>6650</v>
      </c>
      <c r="K9" s="36">
        <v>1663</v>
      </c>
      <c r="L9" s="1"/>
      <c r="M9" s="1"/>
      <c r="N9" s="1"/>
      <c r="O9" s="1"/>
      <c r="P9" s="1"/>
    </row>
    <row r="10" spans="1:16" x14ac:dyDescent="0.2">
      <c r="A10" s="10" t="s">
        <v>35</v>
      </c>
      <c r="B10" s="10" t="s">
        <v>36</v>
      </c>
      <c r="C10" s="8">
        <v>5</v>
      </c>
      <c r="D10" t="s">
        <v>37</v>
      </c>
      <c r="E10" t="s">
        <v>38</v>
      </c>
      <c r="F10" t="s">
        <v>18</v>
      </c>
      <c r="G10" t="s">
        <v>19</v>
      </c>
      <c r="H10" t="s">
        <v>38</v>
      </c>
      <c r="I10" s="47" t="s">
        <v>39</v>
      </c>
      <c r="J10" s="35">
        <v>18711</v>
      </c>
      <c r="K10" s="36">
        <v>1699</v>
      </c>
      <c r="L10" s="1"/>
      <c r="M10" s="1"/>
      <c r="N10" s="1"/>
      <c r="O10" s="1"/>
      <c r="P10" s="1"/>
    </row>
    <row r="11" spans="1:16" x14ac:dyDescent="0.2">
      <c r="A11" s="10" t="s">
        <v>35</v>
      </c>
      <c r="B11" s="10" t="s">
        <v>36</v>
      </c>
      <c r="C11" s="8">
        <v>5</v>
      </c>
      <c r="D11" t="s">
        <v>37</v>
      </c>
      <c r="E11" t="s">
        <v>40</v>
      </c>
      <c r="F11" t="s">
        <v>41</v>
      </c>
      <c r="G11" t="s">
        <v>42</v>
      </c>
      <c r="H11" t="s">
        <v>43</v>
      </c>
      <c r="I11" s="47" t="s">
        <v>44</v>
      </c>
      <c r="J11" s="35">
        <v>4933</v>
      </c>
      <c r="K11" s="36">
        <v>1233</v>
      </c>
      <c r="L11" s="1"/>
      <c r="M11" s="1"/>
      <c r="N11" s="1"/>
      <c r="O11" s="1"/>
      <c r="P11" s="1"/>
    </row>
    <row r="12" spans="1:16" x14ac:dyDescent="0.2">
      <c r="A12" s="10" t="s">
        <v>45</v>
      </c>
      <c r="B12" s="10" t="s">
        <v>46</v>
      </c>
      <c r="C12" s="8">
        <v>1</v>
      </c>
      <c r="D12" t="s">
        <v>47</v>
      </c>
      <c r="E12" t="s">
        <v>48</v>
      </c>
      <c r="F12" t="s">
        <v>18</v>
      </c>
      <c r="G12" t="s">
        <v>19</v>
      </c>
      <c r="H12" t="s">
        <v>48</v>
      </c>
      <c r="I12" s="47" t="s">
        <v>49</v>
      </c>
      <c r="J12" s="35">
        <v>16309</v>
      </c>
      <c r="K12" s="36">
        <v>3663</v>
      </c>
      <c r="L12" s="1"/>
      <c r="M12" s="1"/>
      <c r="N12" s="1"/>
      <c r="O12" s="1"/>
      <c r="P12" s="1"/>
    </row>
    <row r="13" spans="1:16" x14ac:dyDescent="0.2">
      <c r="A13" s="10" t="s">
        <v>45</v>
      </c>
      <c r="B13" s="10" t="s">
        <v>46</v>
      </c>
      <c r="C13" s="8">
        <v>1</v>
      </c>
      <c r="D13" t="s">
        <v>47</v>
      </c>
      <c r="E13" t="s">
        <v>50</v>
      </c>
      <c r="F13" t="s">
        <v>18</v>
      </c>
      <c r="G13" t="s">
        <v>19</v>
      </c>
      <c r="H13" t="s">
        <v>50</v>
      </c>
      <c r="I13" s="47" t="s">
        <v>51</v>
      </c>
      <c r="J13" s="35">
        <v>19529</v>
      </c>
      <c r="K13" s="36">
        <v>3564</v>
      </c>
      <c r="L13" s="1"/>
      <c r="M13" s="1"/>
      <c r="N13" s="1"/>
      <c r="O13" s="1"/>
      <c r="P13" s="1"/>
    </row>
    <row r="14" spans="1:16" x14ac:dyDescent="0.2">
      <c r="A14" s="10" t="s">
        <v>52</v>
      </c>
      <c r="B14" s="10" t="s">
        <v>53</v>
      </c>
      <c r="C14" s="8">
        <v>1</v>
      </c>
      <c r="D14" t="s">
        <v>54</v>
      </c>
      <c r="E14" t="s">
        <v>55</v>
      </c>
      <c r="F14" t="s">
        <v>18</v>
      </c>
      <c r="G14" t="s">
        <v>19</v>
      </c>
      <c r="H14" t="s">
        <v>55</v>
      </c>
      <c r="I14" s="47" t="s">
        <v>56</v>
      </c>
      <c r="J14" s="35">
        <v>28913</v>
      </c>
      <c r="K14" s="36">
        <v>2970</v>
      </c>
      <c r="L14" s="1"/>
      <c r="M14" s="1"/>
      <c r="N14" s="1"/>
      <c r="O14" s="1"/>
      <c r="P14" s="1"/>
    </row>
    <row r="15" spans="1:16" x14ac:dyDescent="0.2">
      <c r="A15" s="10" t="s">
        <v>57</v>
      </c>
      <c r="B15" s="10" t="s">
        <v>58</v>
      </c>
      <c r="C15" s="8">
        <v>9</v>
      </c>
      <c r="D15" t="s">
        <v>59</v>
      </c>
      <c r="E15" t="s">
        <v>60</v>
      </c>
      <c r="F15" t="s">
        <v>61</v>
      </c>
      <c r="G15" t="s">
        <v>62</v>
      </c>
      <c r="H15" t="s">
        <v>63</v>
      </c>
      <c r="I15" s="47" t="s">
        <v>64</v>
      </c>
      <c r="J15" s="35">
        <v>12176</v>
      </c>
      <c r="K15" s="36">
        <v>1485</v>
      </c>
      <c r="L15" s="1"/>
      <c r="M15" s="1"/>
      <c r="N15" s="1"/>
      <c r="O15" s="1"/>
      <c r="P15" s="1"/>
    </row>
    <row r="16" spans="1:16" ht="30" x14ac:dyDescent="0.2">
      <c r="A16" s="33" t="s">
        <v>57</v>
      </c>
      <c r="B16" s="10" t="s">
        <v>58</v>
      </c>
      <c r="C16" s="34">
        <v>9</v>
      </c>
      <c r="D16" t="s">
        <v>59</v>
      </c>
      <c r="E16" t="s">
        <v>60</v>
      </c>
      <c r="F16" t="s">
        <v>65</v>
      </c>
      <c r="G16" t="s">
        <v>66</v>
      </c>
      <c r="H16" t="s">
        <v>67</v>
      </c>
      <c r="I16" s="47" t="s">
        <v>68</v>
      </c>
      <c r="J16" s="35">
        <v>3975</v>
      </c>
      <c r="K16" s="36">
        <v>1387</v>
      </c>
      <c r="L16" s="1"/>
      <c r="M16" s="1"/>
      <c r="N16" s="1"/>
      <c r="O16" s="1"/>
      <c r="P16" s="1"/>
    </row>
    <row r="17" spans="1:16" x14ac:dyDescent="0.2">
      <c r="A17" s="33" t="s">
        <v>69</v>
      </c>
      <c r="B17" s="10" t="s">
        <v>70</v>
      </c>
      <c r="C17" s="34">
        <v>10</v>
      </c>
      <c r="D17" t="s">
        <v>71</v>
      </c>
      <c r="E17" t="s">
        <v>72</v>
      </c>
      <c r="F17" t="s">
        <v>18</v>
      </c>
      <c r="G17" t="s">
        <v>19</v>
      </c>
      <c r="H17" t="s">
        <v>72</v>
      </c>
      <c r="I17" s="47" t="s">
        <v>73</v>
      </c>
      <c r="J17" s="35">
        <v>249238</v>
      </c>
      <c r="K17" s="36">
        <v>7425</v>
      </c>
      <c r="L17" s="1"/>
      <c r="M17" s="1"/>
      <c r="N17" s="1"/>
      <c r="O17" s="1"/>
      <c r="P17" s="1"/>
    </row>
    <row r="18" spans="1:16" x14ac:dyDescent="0.2">
      <c r="A18" s="10" t="s">
        <v>69</v>
      </c>
      <c r="B18" s="10" t="s">
        <v>70</v>
      </c>
      <c r="C18" s="8">
        <v>10</v>
      </c>
      <c r="D18" t="s">
        <v>71</v>
      </c>
      <c r="E18" t="s">
        <v>74</v>
      </c>
      <c r="F18" t="s">
        <v>18</v>
      </c>
      <c r="G18" t="s">
        <v>19</v>
      </c>
      <c r="H18" t="s">
        <v>74</v>
      </c>
      <c r="I18" s="47" t="s">
        <v>75</v>
      </c>
      <c r="J18" s="35">
        <v>573767</v>
      </c>
      <c r="K18" s="36">
        <v>229931</v>
      </c>
      <c r="L18" s="1"/>
      <c r="M18" s="1"/>
      <c r="N18" s="1"/>
      <c r="O18" s="1"/>
      <c r="P18" s="1"/>
    </row>
    <row r="19" spans="1:16" x14ac:dyDescent="0.2">
      <c r="A19" s="10" t="s">
        <v>69</v>
      </c>
      <c r="B19" s="10" t="s">
        <v>70</v>
      </c>
      <c r="C19" s="8">
        <v>10</v>
      </c>
      <c r="D19" t="s">
        <v>71</v>
      </c>
      <c r="E19" t="s">
        <v>76</v>
      </c>
      <c r="F19" t="s">
        <v>18</v>
      </c>
      <c r="G19" t="s">
        <v>19</v>
      </c>
      <c r="H19" t="s">
        <v>76</v>
      </c>
      <c r="I19" s="47" t="s">
        <v>77</v>
      </c>
      <c r="J19" s="35">
        <v>42858</v>
      </c>
      <c r="K19" s="36">
        <v>726</v>
      </c>
      <c r="L19" s="1"/>
      <c r="M19" s="1"/>
      <c r="N19" s="1"/>
      <c r="O19" s="1"/>
      <c r="P19" s="1"/>
    </row>
    <row r="20" spans="1:16" x14ac:dyDescent="0.2">
      <c r="A20" s="10" t="s">
        <v>69</v>
      </c>
      <c r="B20" s="10" t="s">
        <v>70</v>
      </c>
      <c r="C20" s="8">
        <v>10</v>
      </c>
      <c r="D20" t="s">
        <v>71</v>
      </c>
      <c r="E20" t="s">
        <v>78</v>
      </c>
      <c r="F20" t="s">
        <v>18</v>
      </c>
      <c r="G20" t="s">
        <v>19</v>
      </c>
      <c r="H20" t="s">
        <v>78</v>
      </c>
      <c r="I20" s="47" t="s">
        <v>79</v>
      </c>
      <c r="J20" s="35">
        <v>21222</v>
      </c>
      <c r="K20" s="36">
        <v>8598</v>
      </c>
      <c r="L20" s="1"/>
      <c r="M20" s="1"/>
      <c r="N20" s="1"/>
      <c r="O20" s="1"/>
      <c r="P20" s="1"/>
    </row>
    <row r="21" spans="1:16" x14ac:dyDescent="0.2">
      <c r="A21" s="10" t="s">
        <v>69</v>
      </c>
      <c r="B21" s="10" t="s">
        <v>70</v>
      </c>
      <c r="C21" s="8">
        <v>10</v>
      </c>
      <c r="D21" t="s">
        <v>71</v>
      </c>
      <c r="E21" t="s">
        <v>80</v>
      </c>
      <c r="F21" t="s">
        <v>18</v>
      </c>
      <c r="G21" t="s">
        <v>19</v>
      </c>
      <c r="H21" t="s">
        <v>80</v>
      </c>
      <c r="I21" s="47" t="s">
        <v>81</v>
      </c>
      <c r="J21" s="35">
        <v>25329</v>
      </c>
      <c r="K21" s="36">
        <v>6991</v>
      </c>
      <c r="L21" s="1"/>
      <c r="M21" s="1"/>
      <c r="N21" s="1"/>
      <c r="O21" s="1"/>
      <c r="P21" s="1"/>
    </row>
    <row r="22" spans="1:16" x14ac:dyDescent="0.2">
      <c r="A22" s="10" t="s">
        <v>69</v>
      </c>
      <c r="B22" s="10" t="s">
        <v>70</v>
      </c>
      <c r="C22" s="8">
        <v>10</v>
      </c>
      <c r="D22" t="s">
        <v>71</v>
      </c>
      <c r="E22" t="s">
        <v>82</v>
      </c>
      <c r="F22" t="s">
        <v>18</v>
      </c>
      <c r="G22" t="s">
        <v>19</v>
      </c>
      <c r="H22" t="s">
        <v>82</v>
      </c>
      <c r="I22" s="47" t="s">
        <v>83</v>
      </c>
      <c r="J22" s="35">
        <v>18359</v>
      </c>
      <c r="K22" s="36">
        <v>6132</v>
      </c>
      <c r="L22" s="1"/>
      <c r="M22" s="1"/>
      <c r="N22" s="1"/>
      <c r="O22" s="1"/>
      <c r="P22" s="1"/>
    </row>
    <row r="23" spans="1:16" x14ac:dyDescent="0.2">
      <c r="A23" s="10" t="s">
        <v>69</v>
      </c>
      <c r="B23" s="10" t="s">
        <v>70</v>
      </c>
      <c r="C23" s="8">
        <v>10</v>
      </c>
      <c r="D23" t="s">
        <v>71</v>
      </c>
      <c r="E23" t="s">
        <v>84</v>
      </c>
      <c r="F23" t="s">
        <v>18</v>
      </c>
      <c r="G23" t="s">
        <v>19</v>
      </c>
      <c r="H23" t="s">
        <v>84</v>
      </c>
      <c r="I23" s="47" t="s">
        <v>85</v>
      </c>
      <c r="J23" s="35">
        <v>197231</v>
      </c>
      <c r="K23" s="36">
        <v>18757</v>
      </c>
      <c r="L23" s="1"/>
      <c r="M23" s="1"/>
      <c r="N23" s="1"/>
      <c r="O23" s="1"/>
      <c r="P23" s="1"/>
    </row>
    <row r="24" spans="1:16" x14ac:dyDescent="0.2">
      <c r="A24" s="10" t="s">
        <v>69</v>
      </c>
      <c r="B24" s="10" t="s">
        <v>70</v>
      </c>
      <c r="C24" s="8">
        <v>10</v>
      </c>
      <c r="D24" t="s">
        <v>71</v>
      </c>
      <c r="E24" t="s">
        <v>86</v>
      </c>
      <c r="F24" t="s">
        <v>87</v>
      </c>
      <c r="G24" t="s">
        <v>88</v>
      </c>
      <c r="H24" t="s">
        <v>89</v>
      </c>
      <c r="I24" s="47" t="s">
        <v>90</v>
      </c>
      <c r="J24" s="35">
        <v>6549</v>
      </c>
      <c r="K24" s="36">
        <v>1</v>
      </c>
      <c r="L24" s="1"/>
      <c r="M24" s="1"/>
      <c r="N24" s="1"/>
      <c r="O24" s="1"/>
      <c r="P24" s="1"/>
    </row>
    <row r="25" spans="1:16" x14ac:dyDescent="0.2">
      <c r="A25" s="10" t="s">
        <v>91</v>
      </c>
      <c r="B25" s="10" t="s">
        <v>92</v>
      </c>
      <c r="C25" s="8">
        <v>5</v>
      </c>
      <c r="D25" t="s">
        <v>93</v>
      </c>
      <c r="E25" t="s">
        <v>94</v>
      </c>
      <c r="F25" t="s">
        <v>18</v>
      </c>
      <c r="G25" t="s">
        <v>19</v>
      </c>
      <c r="H25" t="s">
        <v>94</v>
      </c>
      <c r="I25" s="47" t="s">
        <v>95</v>
      </c>
      <c r="J25" s="35">
        <v>4928</v>
      </c>
      <c r="K25" s="36">
        <v>290</v>
      </c>
      <c r="L25" s="1"/>
      <c r="M25" s="1"/>
      <c r="N25" s="1"/>
      <c r="O25" s="1"/>
      <c r="P25" s="1"/>
    </row>
    <row r="26" spans="1:16" x14ac:dyDescent="0.2">
      <c r="A26" s="10" t="s">
        <v>96</v>
      </c>
      <c r="B26" s="10" t="s">
        <v>97</v>
      </c>
      <c r="C26" s="8">
        <v>1</v>
      </c>
      <c r="D26" t="s">
        <v>98</v>
      </c>
      <c r="E26" t="s">
        <v>99</v>
      </c>
      <c r="F26" t="s">
        <v>100</v>
      </c>
      <c r="G26" t="s">
        <v>101</v>
      </c>
      <c r="H26" t="s">
        <v>102</v>
      </c>
      <c r="I26" s="47" t="s">
        <v>103</v>
      </c>
      <c r="J26" s="35">
        <v>12149</v>
      </c>
      <c r="K26" s="36">
        <v>2870</v>
      </c>
      <c r="L26" s="1"/>
      <c r="M26" s="1"/>
      <c r="N26" s="1"/>
      <c r="O26" s="1"/>
      <c r="P26" s="1"/>
    </row>
    <row r="27" spans="1:16" x14ac:dyDescent="0.2">
      <c r="A27" s="33" t="s">
        <v>104</v>
      </c>
      <c r="B27" s="10" t="s">
        <v>105</v>
      </c>
      <c r="C27" s="34">
        <v>2</v>
      </c>
      <c r="D27" t="s">
        <v>106</v>
      </c>
      <c r="E27" t="s">
        <v>107</v>
      </c>
      <c r="F27" t="s">
        <v>18</v>
      </c>
      <c r="G27" t="s">
        <v>19</v>
      </c>
      <c r="H27" t="s">
        <v>107</v>
      </c>
      <c r="I27" s="47" t="s">
        <v>108</v>
      </c>
      <c r="J27" s="35">
        <v>1195</v>
      </c>
      <c r="K27" s="36">
        <v>904</v>
      </c>
      <c r="L27" s="1"/>
      <c r="M27" s="1"/>
      <c r="N27" s="1"/>
      <c r="O27" s="1"/>
      <c r="P27" s="1"/>
    </row>
    <row r="28" spans="1:16" x14ac:dyDescent="0.2">
      <c r="A28" s="10" t="s">
        <v>109</v>
      </c>
      <c r="B28" s="10" t="s">
        <v>110</v>
      </c>
      <c r="C28" s="8">
        <v>2</v>
      </c>
      <c r="D28" t="s">
        <v>111</v>
      </c>
      <c r="E28" t="s">
        <v>112</v>
      </c>
      <c r="F28" t="s">
        <v>18</v>
      </c>
      <c r="G28" t="s">
        <v>19</v>
      </c>
      <c r="H28" t="s">
        <v>112</v>
      </c>
      <c r="I28" s="47" t="s">
        <v>113</v>
      </c>
      <c r="J28" s="35">
        <v>201122</v>
      </c>
      <c r="K28" s="36">
        <v>11247</v>
      </c>
      <c r="L28" s="1"/>
      <c r="M28" s="1"/>
      <c r="N28" s="1"/>
      <c r="O28" s="1"/>
      <c r="P28" s="1"/>
    </row>
    <row r="29" spans="1:16" x14ac:dyDescent="0.2">
      <c r="A29" s="10" t="s">
        <v>109</v>
      </c>
      <c r="B29" s="10" t="s">
        <v>110</v>
      </c>
      <c r="C29" s="8">
        <v>2</v>
      </c>
      <c r="D29" t="s">
        <v>111</v>
      </c>
      <c r="E29" t="s">
        <v>114</v>
      </c>
      <c r="F29" t="s">
        <v>18</v>
      </c>
      <c r="G29" t="s">
        <v>19</v>
      </c>
      <c r="H29" t="s">
        <v>114</v>
      </c>
      <c r="I29" s="47" t="s">
        <v>115</v>
      </c>
      <c r="J29" s="35">
        <v>4380</v>
      </c>
      <c r="K29" s="36">
        <v>1899</v>
      </c>
      <c r="L29" s="1"/>
      <c r="M29" s="1"/>
      <c r="N29" s="1"/>
      <c r="O29" s="1"/>
      <c r="P29" s="1"/>
    </row>
    <row r="30" spans="1:16" x14ac:dyDescent="0.2">
      <c r="A30" s="10" t="s">
        <v>109</v>
      </c>
      <c r="B30" s="10" t="s">
        <v>110</v>
      </c>
      <c r="C30" s="8">
        <v>2</v>
      </c>
      <c r="D30" t="s">
        <v>111</v>
      </c>
      <c r="E30" t="s">
        <v>116</v>
      </c>
      <c r="F30" t="s">
        <v>18</v>
      </c>
      <c r="G30" t="s">
        <v>19</v>
      </c>
      <c r="H30" t="s">
        <v>116</v>
      </c>
      <c r="I30" s="47" t="s">
        <v>117</v>
      </c>
      <c r="J30" s="35">
        <v>12113</v>
      </c>
      <c r="K30" s="36">
        <v>2589</v>
      </c>
      <c r="L30" s="1"/>
      <c r="M30" s="1"/>
      <c r="N30" s="1"/>
      <c r="O30" s="1"/>
      <c r="P30" s="1"/>
    </row>
    <row r="31" spans="1:16" x14ac:dyDescent="0.2">
      <c r="A31" s="10" t="s">
        <v>109</v>
      </c>
      <c r="B31" s="10" t="s">
        <v>110</v>
      </c>
      <c r="C31" s="8">
        <v>2</v>
      </c>
      <c r="D31" t="s">
        <v>111</v>
      </c>
      <c r="E31" t="s">
        <v>118</v>
      </c>
      <c r="F31" t="s">
        <v>18</v>
      </c>
      <c r="G31" t="s">
        <v>19</v>
      </c>
      <c r="H31" t="s">
        <v>118</v>
      </c>
      <c r="I31" s="47" t="s">
        <v>119</v>
      </c>
      <c r="J31" s="35">
        <v>77697</v>
      </c>
      <c r="K31" s="36">
        <v>13241</v>
      </c>
      <c r="L31" s="1"/>
      <c r="M31" s="1"/>
      <c r="N31" s="1"/>
      <c r="O31" s="1"/>
      <c r="P31" s="1"/>
    </row>
    <row r="32" spans="1:16" x14ac:dyDescent="0.2">
      <c r="A32" s="33" t="s">
        <v>109</v>
      </c>
      <c r="B32" s="10" t="s">
        <v>110</v>
      </c>
      <c r="C32" s="34">
        <v>2</v>
      </c>
      <c r="D32" t="s">
        <v>111</v>
      </c>
      <c r="E32" t="s">
        <v>120</v>
      </c>
      <c r="F32" t="s">
        <v>18</v>
      </c>
      <c r="G32" t="s">
        <v>19</v>
      </c>
      <c r="H32" t="s">
        <v>120</v>
      </c>
      <c r="I32" s="47" t="s">
        <v>121</v>
      </c>
      <c r="J32" s="35">
        <v>172695</v>
      </c>
      <c r="K32" s="36">
        <v>29380</v>
      </c>
      <c r="L32" s="1"/>
      <c r="M32" s="1"/>
      <c r="N32" s="1"/>
      <c r="O32" s="1"/>
      <c r="P32" s="1"/>
    </row>
    <row r="33" spans="1:16" x14ac:dyDescent="0.2">
      <c r="A33" s="33" t="s">
        <v>109</v>
      </c>
      <c r="B33" s="10" t="s">
        <v>110</v>
      </c>
      <c r="C33" s="34">
        <v>2</v>
      </c>
      <c r="D33" t="s">
        <v>111</v>
      </c>
      <c r="E33" t="s">
        <v>122</v>
      </c>
      <c r="F33" t="s">
        <v>18</v>
      </c>
      <c r="G33" t="s">
        <v>19</v>
      </c>
      <c r="H33" t="s">
        <v>122</v>
      </c>
      <c r="I33" s="47" t="s">
        <v>123</v>
      </c>
      <c r="J33" s="35">
        <v>56764</v>
      </c>
      <c r="K33" s="36">
        <v>2601</v>
      </c>
      <c r="L33" s="1"/>
      <c r="M33" s="1"/>
      <c r="N33" s="1"/>
      <c r="O33" s="1"/>
      <c r="P33" s="1"/>
    </row>
    <row r="34" spans="1:16" x14ac:dyDescent="0.2">
      <c r="A34" s="10" t="s">
        <v>109</v>
      </c>
      <c r="B34" s="10" t="s">
        <v>110</v>
      </c>
      <c r="C34" s="8">
        <v>2</v>
      </c>
      <c r="D34" t="s">
        <v>111</v>
      </c>
      <c r="E34" t="s">
        <v>124</v>
      </c>
      <c r="F34" t="s">
        <v>18</v>
      </c>
      <c r="G34" t="s">
        <v>19</v>
      </c>
      <c r="H34" t="s">
        <v>124</v>
      </c>
      <c r="I34" s="47" t="s">
        <v>125</v>
      </c>
      <c r="J34" s="35">
        <v>3062</v>
      </c>
      <c r="K34" s="36">
        <v>656</v>
      </c>
      <c r="L34" s="1"/>
      <c r="M34" s="1"/>
      <c r="N34" s="1"/>
      <c r="O34" s="1"/>
      <c r="P34" s="1"/>
    </row>
    <row r="35" spans="1:16" x14ac:dyDescent="0.2">
      <c r="A35" s="10" t="s">
        <v>126</v>
      </c>
      <c r="B35" s="10" t="s">
        <v>127</v>
      </c>
      <c r="C35" s="8">
        <v>1</v>
      </c>
      <c r="D35" t="s">
        <v>128</v>
      </c>
      <c r="E35" t="s">
        <v>129</v>
      </c>
      <c r="F35" t="s">
        <v>18</v>
      </c>
      <c r="G35" t="s">
        <v>19</v>
      </c>
      <c r="H35" t="s">
        <v>129</v>
      </c>
      <c r="I35" s="47" t="s">
        <v>130</v>
      </c>
      <c r="J35" s="35">
        <v>33621</v>
      </c>
      <c r="K35" s="36">
        <v>988</v>
      </c>
      <c r="L35" s="1"/>
      <c r="M35" s="1"/>
      <c r="N35" s="1"/>
      <c r="O35" s="1"/>
      <c r="P35" s="1"/>
    </row>
    <row r="36" spans="1:16" x14ac:dyDescent="0.2">
      <c r="A36" s="10" t="s">
        <v>126</v>
      </c>
      <c r="B36" s="10" t="s">
        <v>127</v>
      </c>
      <c r="C36" s="8">
        <v>1</v>
      </c>
      <c r="D36" t="s">
        <v>128</v>
      </c>
      <c r="E36" t="s">
        <v>131</v>
      </c>
      <c r="F36" t="s">
        <v>18</v>
      </c>
      <c r="G36" t="s">
        <v>19</v>
      </c>
      <c r="H36" t="s">
        <v>131</v>
      </c>
      <c r="I36" s="47" t="s">
        <v>132</v>
      </c>
      <c r="J36" s="35">
        <v>230282</v>
      </c>
      <c r="K36" s="36">
        <v>1300</v>
      </c>
      <c r="L36" s="1"/>
      <c r="M36" s="1"/>
      <c r="N36" s="1"/>
      <c r="O36" s="1"/>
      <c r="P36" s="1"/>
    </row>
    <row r="37" spans="1:16" x14ac:dyDescent="0.2">
      <c r="A37" s="33" t="s">
        <v>126</v>
      </c>
      <c r="B37" s="10" t="s">
        <v>127</v>
      </c>
      <c r="C37" s="34">
        <v>1</v>
      </c>
      <c r="D37" t="s">
        <v>128</v>
      </c>
      <c r="E37" t="s">
        <v>133</v>
      </c>
      <c r="F37" t="s">
        <v>18</v>
      </c>
      <c r="G37" t="s">
        <v>19</v>
      </c>
      <c r="H37" t="s">
        <v>133</v>
      </c>
      <c r="I37" s="47" t="s">
        <v>134</v>
      </c>
      <c r="J37" s="35">
        <v>111802</v>
      </c>
      <c r="K37" s="36">
        <v>23535</v>
      </c>
      <c r="L37" s="1"/>
      <c r="M37" s="1"/>
      <c r="N37" s="1"/>
      <c r="O37" s="1"/>
      <c r="P37" s="1"/>
    </row>
    <row r="38" spans="1:16" x14ac:dyDescent="0.2">
      <c r="A38" s="10" t="s">
        <v>135</v>
      </c>
      <c r="B38" s="10" t="s">
        <v>136</v>
      </c>
      <c r="C38" s="8">
        <v>1</v>
      </c>
      <c r="D38" t="s">
        <v>137</v>
      </c>
      <c r="E38" t="s">
        <v>138</v>
      </c>
      <c r="F38" t="s">
        <v>18</v>
      </c>
      <c r="G38" t="s">
        <v>19</v>
      </c>
      <c r="H38" t="s">
        <v>138</v>
      </c>
      <c r="I38" s="47" t="s">
        <v>139</v>
      </c>
      <c r="J38" s="35">
        <v>468229</v>
      </c>
      <c r="K38" s="36">
        <v>21795</v>
      </c>
      <c r="L38" s="1"/>
      <c r="M38" s="1"/>
      <c r="N38" s="1"/>
      <c r="O38" s="1"/>
      <c r="P38" s="1"/>
    </row>
    <row r="39" spans="1:16" x14ac:dyDescent="0.2">
      <c r="A39" s="10" t="s">
        <v>135</v>
      </c>
      <c r="B39" s="10" t="s">
        <v>136</v>
      </c>
      <c r="C39" s="8">
        <v>1</v>
      </c>
      <c r="D39" t="s">
        <v>137</v>
      </c>
      <c r="E39" t="s">
        <v>140</v>
      </c>
      <c r="F39" t="s">
        <v>18</v>
      </c>
      <c r="G39" t="s">
        <v>19</v>
      </c>
      <c r="H39" t="s">
        <v>140</v>
      </c>
      <c r="I39" s="47" t="s">
        <v>141</v>
      </c>
      <c r="J39" s="35">
        <v>174920</v>
      </c>
      <c r="K39" s="36">
        <v>57092</v>
      </c>
      <c r="L39" s="1"/>
      <c r="M39" s="1"/>
      <c r="N39" s="1"/>
      <c r="O39" s="1"/>
      <c r="P39" s="1"/>
    </row>
    <row r="40" spans="1:16" x14ac:dyDescent="0.2">
      <c r="A40" s="33" t="s">
        <v>135</v>
      </c>
      <c r="B40" s="10" t="s">
        <v>136</v>
      </c>
      <c r="C40" s="34">
        <v>1</v>
      </c>
      <c r="D40" t="s">
        <v>137</v>
      </c>
      <c r="E40" t="s">
        <v>142</v>
      </c>
      <c r="F40" t="s">
        <v>18</v>
      </c>
      <c r="G40" t="s">
        <v>19</v>
      </c>
      <c r="H40" t="s">
        <v>142</v>
      </c>
      <c r="I40" s="47" t="s">
        <v>143</v>
      </c>
      <c r="J40" s="35">
        <v>31996</v>
      </c>
      <c r="K40" s="36">
        <v>7999</v>
      </c>
      <c r="L40" s="1"/>
      <c r="M40" s="1"/>
      <c r="N40" s="1"/>
      <c r="O40" s="1"/>
      <c r="P40" s="1"/>
    </row>
    <row r="41" spans="1:16" x14ac:dyDescent="0.2">
      <c r="A41" s="10" t="s">
        <v>135</v>
      </c>
      <c r="B41" s="10" t="s">
        <v>136</v>
      </c>
      <c r="C41" s="8">
        <v>1</v>
      </c>
      <c r="D41" t="s">
        <v>137</v>
      </c>
      <c r="E41" t="s">
        <v>144</v>
      </c>
      <c r="F41" t="s">
        <v>18</v>
      </c>
      <c r="G41" t="s">
        <v>19</v>
      </c>
      <c r="H41" t="s">
        <v>144</v>
      </c>
      <c r="I41" s="47" t="s">
        <v>145</v>
      </c>
      <c r="J41" s="35">
        <v>44087</v>
      </c>
      <c r="K41" s="36">
        <v>12747</v>
      </c>
      <c r="L41" s="1"/>
      <c r="M41" s="1"/>
      <c r="N41" s="1"/>
      <c r="O41" s="1"/>
      <c r="P41" s="1"/>
    </row>
    <row r="42" spans="1:16" x14ac:dyDescent="0.2">
      <c r="A42" s="10" t="s">
        <v>135</v>
      </c>
      <c r="B42" s="10" t="s">
        <v>136</v>
      </c>
      <c r="C42" s="8">
        <v>1</v>
      </c>
      <c r="D42" t="s">
        <v>137</v>
      </c>
      <c r="E42" t="s">
        <v>146</v>
      </c>
      <c r="F42" t="s">
        <v>18</v>
      </c>
      <c r="G42" t="s">
        <v>19</v>
      </c>
      <c r="H42" t="s">
        <v>146</v>
      </c>
      <c r="I42" s="47" t="s">
        <v>147</v>
      </c>
      <c r="J42" s="35">
        <v>685065</v>
      </c>
      <c r="K42" s="36">
        <v>35107</v>
      </c>
      <c r="L42" s="1"/>
      <c r="M42" s="1"/>
      <c r="N42" s="1"/>
      <c r="O42" s="1"/>
      <c r="P42" s="1"/>
    </row>
    <row r="43" spans="1:16" x14ac:dyDescent="0.2">
      <c r="A43" s="10" t="s">
        <v>135</v>
      </c>
      <c r="B43" s="10" t="s">
        <v>136</v>
      </c>
      <c r="C43" s="8">
        <v>1</v>
      </c>
      <c r="D43" t="s">
        <v>137</v>
      </c>
      <c r="E43" t="s">
        <v>148</v>
      </c>
      <c r="F43" t="s">
        <v>18</v>
      </c>
      <c r="G43" t="s">
        <v>19</v>
      </c>
      <c r="H43" t="s">
        <v>148</v>
      </c>
      <c r="I43" s="47" t="s">
        <v>149</v>
      </c>
      <c r="J43" s="35">
        <v>68417</v>
      </c>
      <c r="K43" s="36">
        <v>4830</v>
      </c>
      <c r="L43" s="1"/>
      <c r="M43" s="1"/>
      <c r="N43" s="1"/>
      <c r="O43" s="1"/>
      <c r="P43" s="1"/>
    </row>
    <row r="44" spans="1:16" x14ac:dyDescent="0.2">
      <c r="A44" s="10" t="s">
        <v>135</v>
      </c>
      <c r="B44" s="10" t="s">
        <v>136</v>
      </c>
      <c r="C44" s="8">
        <v>1</v>
      </c>
      <c r="D44" t="s">
        <v>137</v>
      </c>
      <c r="E44" t="s">
        <v>150</v>
      </c>
      <c r="F44" t="s">
        <v>151</v>
      </c>
      <c r="G44" t="s">
        <v>152</v>
      </c>
      <c r="H44" t="s">
        <v>153</v>
      </c>
      <c r="I44" s="47" t="s">
        <v>154</v>
      </c>
      <c r="J44" s="35">
        <v>4731</v>
      </c>
      <c r="K44" s="36">
        <v>522</v>
      </c>
      <c r="L44" s="1"/>
      <c r="M44" s="1"/>
      <c r="N44" s="1"/>
      <c r="O44" s="1"/>
      <c r="P44" s="1"/>
    </row>
    <row r="45" spans="1:16" x14ac:dyDescent="0.2">
      <c r="A45" s="10" t="s">
        <v>135</v>
      </c>
      <c r="B45" s="10" t="s">
        <v>136</v>
      </c>
      <c r="C45" s="8">
        <v>1</v>
      </c>
      <c r="D45" t="s">
        <v>137</v>
      </c>
      <c r="E45" t="s">
        <v>155</v>
      </c>
      <c r="F45" t="s">
        <v>156</v>
      </c>
      <c r="G45" t="s">
        <v>157</v>
      </c>
      <c r="H45" t="s">
        <v>158</v>
      </c>
      <c r="I45" s="47" t="s">
        <v>159</v>
      </c>
      <c r="J45" s="35">
        <v>6162</v>
      </c>
      <c r="K45" s="36">
        <v>3894</v>
      </c>
      <c r="L45" s="1"/>
      <c r="M45" s="1"/>
      <c r="N45" s="1"/>
      <c r="O45" s="1"/>
      <c r="P45" s="1"/>
    </row>
    <row r="46" spans="1:16" x14ac:dyDescent="0.2">
      <c r="A46" s="10" t="s">
        <v>135</v>
      </c>
      <c r="B46" s="10" t="s">
        <v>136</v>
      </c>
      <c r="C46" s="8">
        <v>1</v>
      </c>
      <c r="D46" t="s">
        <v>137</v>
      </c>
      <c r="E46" t="s">
        <v>150</v>
      </c>
      <c r="F46" t="s">
        <v>160</v>
      </c>
      <c r="G46" t="s">
        <v>161</v>
      </c>
      <c r="H46" t="s">
        <v>162</v>
      </c>
      <c r="I46" s="47" t="s">
        <v>163</v>
      </c>
      <c r="J46" s="35">
        <v>22307</v>
      </c>
      <c r="K46" s="36">
        <v>5577</v>
      </c>
      <c r="L46" s="1"/>
      <c r="M46" s="1"/>
      <c r="N46" s="1"/>
      <c r="O46" s="1"/>
      <c r="P46" s="1"/>
    </row>
    <row r="47" spans="1:16" x14ac:dyDescent="0.2">
      <c r="A47" s="10" t="s">
        <v>135</v>
      </c>
      <c r="B47" s="10" t="s">
        <v>136</v>
      </c>
      <c r="C47" s="8">
        <v>1</v>
      </c>
      <c r="D47" t="s">
        <v>137</v>
      </c>
      <c r="E47" t="s">
        <v>150</v>
      </c>
      <c r="F47" t="s">
        <v>164</v>
      </c>
      <c r="G47" t="s">
        <v>165</v>
      </c>
      <c r="H47" t="s">
        <v>166</v>
      </c>
      <c r="I47" s="47" t="s">
        <v>167</v>
      </c>
      <c r="J47" s="35">
        <v>15829</v>
      </c>
      <c r="K47" s="36">
        <v>3957</v>
      </c>
      <c r="L47" s="1"/>
      <c r="M47" s="1"/>
      <c r="N47" s="1"/>
      <c r="O47" s="1"/>
      <c r="P47" s="1"/>
    </row>
    <row r="48" spans="1:16" x14ac:dyDescent="0.2">
      <c r="A48" s="33" t="s">
        <v>135</v>
      </c>
      <c r="B48" s="10" t="s">
        <v>136</v>
      </c>
      <c r="C48" s="34">
        <v>1</v>
      </c>
      <c r="D48" t="s">
        <v>137</v>
      </c>
      <c r="E48" t="s">
        <v>168</v>
      </c>
      <c r="F48" t="s">
        <v>169</v>
      </c>
      <c r="G48" t="s">
        <v>170</v>
      </c>
      <c r="H48" t="s">
        <v>171</v>
      </c>
      <c r="I48" s="47" t="s">
        <v>172</v>
      </c>
      <c r="J48" s="35">
        <v>25693</v>
      </c>
      <c r="K48" s="36">
        <v>6423</v>
      </c>
      <c r="L48" s="1"/>
      <c r="M48" s="1"/>
      <c r="N48" s="1"/>
      <c r="O48" s="1"/>
      <c r="P48" s="1"/>
    </row>
    <row r="49" spans="1:16" x14ac:dyDescent="0.2">
      <c r="A49" s="10" t="s">
        <v>135</v>
      </c>
      <c r="B49" s="10" t="s">
        <v>136</v>
      </c>
      <c r="C49" s="8">
        <v>1</v>
      </c>
      <c r="D49" t="s">
        <v>137</v>
      </c>
      <c r="E49" t="s">
        <v>173</v>
      </c>
      <c r="F49" t="s">
        <v>174</v>
      </c>
      <c r="G49" t="s">
        <v>175</v>
      </c>
      <c r="H49" t="s">
        <v>176</v>
      </c>
      <c r="I49" s="47" t="s">
        <v>177</v>
      </c>
      <c r="J49" s="35">
        <v>32129</v>
      </c>
      <c r="K49" s="36">
        <v>8032</v>
      </c>
      <c r="L49" s="1"/>
      <c r="M49" s="1"/>
      <c r="N49" s="1"/>
      <c r="O49" s="1"/>
      <c r="P49" s="1"/>
    </row>
    <row r="50" spans="1:16" x14ac:dyDescent="0.2">
      <c r="A50" s="10" t="s">
        <v>178</v>
      </c>
      <c r="B50" s="10" t="s">
        <v>179</v>
      </c>
      <c r="C50" s="8">
        <v>1</v>
      </c>
      <c r="D50" t="s">
        <v>180</v>
      </c>
      <c r="E50" t="s">
        <v>181</v>
      </c>
      <c r="F50" t="s">
        <v>18</v>
      </c>
      <c r="G50" t="s">
        <v>19</v>
      </c>
      <c r="H50" t="s">
        <v>181</v>
      </c>
      <c r="I50" s="47" t="s">
        <v>182</v>
      </c>
      <c r="J50" s="35">
        <v>12023</v>
      </c>
      <c r="K50" s="36">
        <v>1863</v>
      </c>
      <c r="L50" s="1"/>
      <c r="M50" s="1"/>
      <c r="N50" s="1"/>
      <c r="O50" s="1"/>
      <c r="P50" s="1"/>
    </row>
    <row r="51" spans="1:16" x14ac:dyDescent="0.2">
      <c r="A51" s="10" t="s">
        <v>183</v>
      </c>
      <c r="B51" s="10" t="s">
        <v>184</v>
      </c>
      <c r="C51" s="8">
        <v>1</v>
      </c>
      <c r="D51" t="s">
        <v>185</v>
      </c>
      <c r="E51" t="s">
        <v>186</v>
      </c>
      <c r="F51" t="s">
        <v>18</v>
      </c>
      <c r="G51" t="s">
        <v>19</v>
      </c>
      <c r="H51" t="s">
        <v>186</v>
      </c>
      <c r="I51" s="47" t="s">
        <v>187</v>
      </c>
      <c r="J51" s="35">
        <v>47227</v>
      </c>
      <c r="K51" s="36">
        <v>11807</v>
      </c>
      <c r="L51" s="1"/>
      <c r="M51" s="1"/>
      <c r="N51" s="1"/>
      <c r="O51" s="1"/>
      <c r="P51" s="1"/>
    </row>
    <row r="52" spans="1:16" x14ac:dyDescent="0.2">
      <c r="A52" s="10" t="s">
        <v>183</v>
      </c>
      <c r="B52" s="10" t="s">
        <v>184</v>
      </c>
      <c r="C52" s="8">
        <v>1</v>
      </c>
      <c r="D52" t="s">
        <v>185</v>
      </c>
      <c r="E52" t="s">
        <v>188</v>
      </c>
      <c r="F52" t="s">
        <v>18</v>
      </c>
      <c r="G52" t="s">
        <v>19</v>
      </c>
      <c r="H52" t="s">
        <v>188</v>
      </c>
      <c r="I52" s="47" t="s">
        <v>189</v>
      </c>
      <c r="J52" s="35">
        <v>16510</v>
      </c>
      <c r="K52" s="36">
        <v>5983</v>
      </c>
      <c r="L52" s="1"/>
      <c r="M52" s="1"/>
      <c r="N52" s="1"/>
      <c r="O52" s="1"/>
      <c r="P52" s="1"/>
    </row>
    <row r="53" spans="1:16" x14ac:dyDescent="0.2">
      <c r="A53" s="10" t="s">
        <v>183</v>
      </c>
      <c r="B53" s="10" t="s">
        <v>184</v>
      </c>
      <c r="C53" s="8">
        <v>1</v>
      </c>
      <c r="D53" t="s">
        <v>185</v>
      </c>
      <c r="E53" t="s">
        <v>190</v>
      </c>
      <c r="F53" t="s">
        <v>191</v>
      </c>
      <c r="G53" t="s">
        <v>192</v>
      </c>
      <c r="H53" t="s">
        <v>193</v>
      </c>
      <c r="I53" s="47" t="s">
        <v>194</v>
      </c>
      <c r="J53" s="35">
        <v>2333</v>
      </c>
      <c r="K53" s="36">
        <v>1167</v>
      </c>
      <c r="L53" s="1"/>
      <c r="M53" s="1"/>
      <c r="N53" s="1"/>
      <c r="O53" s="1"/>
      <c r="P53" s="1"/>
    </row>
    <row r="54" spans="1:16" x14ac:dyDescent="0.2">
      <c r="A54" s="10" t="s">
        <v>195</v>
      </c>
      <c r="B54" s="10" t="s">
        <v>196</v>
      </c>
      <c r="C54" s="8">
        <v>1</v>
      </c>
      <c r="D54" t="s">
        <v>197</v>
      </c>
      <c r="E54" t="s">
        <v>198</v>
      </c>
      <c r="F54" t="s">
        <v>18</v>
      </c>
      <c r="G54" t="s">
        <v>19</v>
      </c>
      <c r="H54" t="s">
        <v>198</v>
      </c>
      <c r="I54" s="47" t="s">
        <v>199</v>
      </c>
      <c r="J54" s="35">
        <v>79757</v>
      </c>
      <c r="K54" s="36">
        <v>27709</v>
      </c>
      <c r="L54" s="1"/>
      <c r="M54" s="1"/>
      <c r="N54" s="1"/>
      <c r="O54" s="1"/>
      <c r="P54" s="1"/>
    </row>
    <row r="55" spans="1:16" x14ac:dyDescent="0.2">
      <c r="A55" s="10" t="s">
        <v>200</v>
      </c>
      <c r="B55" s="10" t="s">
        <v>201</v>
      </c>
      <c r="C55" s="8">
        <v>2</v>
      </c>
      <c r="D55" t="s">
        <v>202</v>
      </c>
      <c r="E55" t="s">
        <v>203</v>
      </c>
      <c r="F55" t="s">
        <v>18</v>
      </c>
      <c r="G55" t="s">
        <v>19</v>
      </c>
      <c r="H55" t="s">
        <v>203</v>
      </c>
      <c r="I55" s="47" t="s">
        <v>204</v>
      </c>
      <c r="J55" s="35">
        <v>91275</v>
      </c>
      <c r="K55" s="36">
        <v>4202</v>
      </c>
      <c r="L55" s="1"/>
      <c r="M55" s="1"/>
      <c r="N55" s="1"/>
      <c r="O55" s="1"/>
      <c r="P55" s="1"/>
    </row>
    <row r="56" spans="1:16" x14ac:dyDescent="0.2">
      <c r="A56" s="10" t="s">
        <v>205</v>
      </c>
      <c r="B56" s="10" t="s">
        <v>206</v>
      </c>
      <c r="C56" s="8">
        <v>1</v>
      </c>
      <c r="D56" t="s">
        <v>207</v>
      </c>
      <c r="E56" t="s">
        <v>208</v>
      </c>
      <c r="F56" t="s">
        <v>18</v>
      </c>
      <c r="G56" t="s">
        <v>19</v>
      </c>
      <c r="H56" t="s">
        <v>208</v>
      </c>
      <c r="I56" s="47" t="s">
        <v>209</v>
      </c>
      <c r="J56" s="35">
        <v>18732</v>
      </c>
      <c r="K56" s="36">
        <v>2716</v>
      </c>
      <c r="L56" s="1"/>
      <c r="M56" s="1"/>
      <c r="N56" s="1"/>
      <c r="O56" s="1"/>
      <c r="P56" s="1"/>
    </row>
    <row r="57" spans="1:16" x14ac:dyDescent="0.2">
      <c r="A57" s="10" t="s">
        <v>210</v>
      </c>
      <c r="B57" s="10" t="s">
        <v>211</v>
      </c>
      <c r="C57" s="8">
        <v>4</v>
      </c>
      <c r="D57" t="s">
        <v>212</v>
      </c>
      <c r="E57" t="s">
        <v>213</v>
      </c>
      <c r="F57" t="s">
        <v>18</v>
      </c>
      <c r="G57" t="s">
        <v>19</v>
      </c>
      <c r="H57" t="s">
        <v>213</v>
      </c>
      <c r="I57" s="47" t="s">
        <v>214</v>
      </c>
      <c r="J57" s="35">
        <v>91590</v>
      </c>
      <c r="K57" s="36">
        <v>12457</v>
      </c>
      <c r="L57" s="1"/>
      <c r="M57" s="1"/>
      <c r="N57" s="1"/>
      <c r="O57" s="1"/>
      <c r="P57" s="1"/>
    </row>
    <row r="58" spans="1:16" x14ac:dyDescent="0.2">
      <c r="A58" s="10" t="s">
        <v>210</v>
      </c>
      <c r="B58" s="10" t="s">
        <v>211</v>
      </c>
      <c r="C58" s="8">
        <v>4</v>
      </c>
      <c r="D58" t="s">
        <v>212</v>
      </c>
      <c r="E58" t="s">
        <v>215</v>
      </c>
      <c r="F58" t="s">
        <v>18</v>
      </c>
      <c r="G58" t="s">
        <v>19</v>
      </c>
      <c r="H58" t="s">
        <v>215</v>
      </c>
      <c r="I58" s="47" t="s">
        <v>216</v>
      </c>
      <c r="J58" s="35">
        <v>507929</v>
      </c>
      <c r="K58" s="36">
        <v>1384</v>
      </c>
      <c r="L58" s="1"/>
      <c r="M58" s="1"/>
      <c r="N58" s="1"/>
      <c r="O58" s="1"/>
      <c r="P58" s="1"/>
    </row>
    <row r="59" spans="1:16" x14ac:dyDescent="0.2">
      <c r="A59" s="10" t="s">
        <v>217</v>
      </c>
      <c r="B59" s="10" t="s">
        <v>218</v>
      </c>
      <c r="C59" s="8">
        <v>4</v>
      </c>
      <c r="D59" t="s">
        <v>219</v>
      </c>
      <c r="E59" t="s">
        <v>220</v>
      </c>
      <c r="F59" t="s">
        <v>18</v>
      </c>
      <c r="G59" t="s">
        <v>19</v>
      </c>
      <c r="H59" t="s">
        <v>220</v>
      </c>
      <c r="I59" s="47" t="s">
        <v>221</v>
      </c>
      <c r="J59" s="35">
        <v>6162</v>
      </c>
      <c r="K59" s="36">
        <v>1672</v>
      </c>
      <c r="L59" s="1"/>
      <c r="M59" s="1"/>
      <c r="N59" s="1"/>
      <c r="O59" s="1"/>
      <c r="P59" s="1"/>
    </row>
    <row r="60" spans="1:16" x14ac:dyDescent="0.2">
      <c r="A60" s="10" t="s">
        <v>222</v>
      </c>
      <c r="B60" s="10" t="s">
        <v>223</v>
      </c>
      <c r="C60" s="8">
        <v>11</v>
      </c>
      <c r="D60" t="s">
        <v>224</v>
      </c>
      <c r="E60" t="s">
        <v>225</v>
      </c>
      <c r="F60" t="s">
        <v>18</v>
      </c>
      <c r="G60" t="s">
        <v>19</v>
      </c>
      <c r="H60" t="s">
        <v>225</v>
      </c>
      <c r="I60" s="47" t="s">
        <v>226</v>
      </c>
      <c r="J60" s="35">
        <v>737478</v>
      </c>
      <c r="K60" s="36">
        <v>89198</v>
      </c>
      <c r="L60" s="1"/>
      <c r="M60" s="1"/>
      <c r="N60" s="1"/>
      <c r="O60" s="1"/>
      <c r="P60" s="1"/>
    </row>
    <row r="61" spans="1:16" x14ac:dyDescent="0.2">
      <c r="A61" s="10" t="s">
        <v>222</v>
      </c>
      <c r="B61" s="10" t="s">
        <v>223</v>
      </c>
      <c r="C61" s="8">
        <v>11</v>
      </c>
      <c r="D61" t="s">
        <v>224</v>
      </c>
      <c r="E61" t="s">
        <v>227</v>
      </c>
      <c r="F61" t="s">
        <v>18</v>
      </c>
      <c r="G61" t="s">
        <v>19</v>
      </c>
      <c r="H61" t="s">
        <v>227</v>
      </c>
      <c r="I61" s="47" t="s">
        <v>228</v>
      </c>
      <c r="J61" s="35">
        <v>1159302</v>
      </c>
      <c r="K61" s="36">
        <v>77683</v>
      </c>
      <c r="L61" s="1"/>
      <c r="M61" s="1"/>
      <c r="N61" s="1"/>
      <c r="O61" s="1"/>
      <c r="P61" s="1"/>
    </row>
    <row r="62" spans="1:16" x14ac:dyDescent="0.2">
      <c r="A62" s="33" t="s">
        <v>229</v>
      </c>
      <c r="B62" s="10" t="s">
        <v>230</v>
      </c>
      <c r="C62" s="34">
        <v>1</v>
      </c>
      <c r="D62" t="s">
        <v>231</v>
      </c>
      <c r="E62" t="s">
        <v>232</v>
      </c>
      <c r="F62" t="s">
        <v>18</v>
      </c>
      <c r="G62" t="s">
        <v>19</v>
      </c>
      <c r="H62" t="s">
        <v>232</v>
      </c>
      <c r="I62" s="47" t="s">
        <v>233</v>
      </c>
      <c r="J62" s="35">
        <v>8841</v>
      </c>
      <c r="K62" s="36">
        <v>2153</v>
      </c>
      <c r="L62" s="1"/>
      <c r="M62" s="1"/>
      <c r="N62" s="1"/>
      <c r="O62" s="1"/>
      <c r="P62" s="1"/>
    </row>
    <row r="63" spans="1:16" x14ac:dyDescent="0.2">
      <c r="A63" s="10" t="s">
        <v>229</v>
      </c>
      <c r="B63" s="10" t="s">
        <v>230</v>
      </c>
      <c r="C63" s="8">
        <v>1</v>
      </c>
      <c r="D63" t="s">
        <v>231</v>
      </c>
      <c r="E63" t="s">
        <v>234</v>
      </c>
      <c r="F63" t="s">
        <v>18</v>
      </c>
      <c r="G63" t="s">
        <v>19</v>
      </c>
      <c r="H63" t="s">
        <v>234</v>
      </c>
      <c r="I63" s="47" t="s">
        <v>235</v>
      </c>
      <c r="J63" s="35">
        <v>1669542</v>
      </c>
      <c r="K63" s="36">
        <v>586453</v>
      </c>
      <c r="L63" s="1"/>
      <c r="M63" s="1"/>
      <c r="N63" s="1"/>
      <c r="O63" s="1"/>
      <c r="P63" s="1"/>
    </row>
    <row r="64" spans="1:16" x14ac:dyDescent="0.2">
      <c r="A64" s="10" t="s">
        <v>229</v>
      </c>
      <c r="B64" s="10" t="s">
        <v>230</v>
      </c>
      <c r="C64" s="8">
        <v>1</v>
      </c>
      <c r="D64" t="s">
        <v>231</v>
      </c>
      <c r="E64" t="s">
        <v>234</v>
      </c>
      <c r="F64" t="s">
        <v>236</v>
      </c>
      <c r="G64" t="s">
        <v>237</v>
      </c>
      <c r="H64" t="s">
        <v>238</v>
      </c>
      <c r="I64" s="47" t="s">
        <v>239</v>
      </c>
      <c r="J64" s="35">
        <v>26266</v>
      </c>
      <c r="K64" s="36">
        <v>1540</v>
      </c>
      <c r="L64" s="1"/>
      <c r="M64" s="1"/>
      <c r="N64" s="1"/>
      <c r="O64" s="1"/>
      <c r="P64" s="1"/>
    </row>
    <row r="65" spans="1:16" x14ac:dyDescent="0.2">
      <c r="A65" s="10" t="s">
        <v>240</v>
      </c>
      <c r="B65" s="10" t="s">
        <v>241</v>
      </c>
      <c r="C65" s="8">
        <v>1</v>
      </c>
      <c r="D65" t="s">
        <v>242</v>
      </c>
      <c r="E65" t="s">
        <v>243</v>
      </c>
      <c r="F65" t="s">
        <v>18</v>
      </c>
      <c r="G65" t="s">
        <v>19</v>
      </c>
      <c r="H65" t="s">
        <v>243</v>
      </c>
      <c r="I65" s="47" t="s">
        <v>244</v>
      </c>
      <c r="J65" s="35">
        <v>1221</v>
      </c>
      <c r="K65" s="36">
        <v>682</v>
      </c>
      <c r="L65" s="1"/>
      <c r="M65" s="1"/>
      <c r="N65" s="1"/>
      <c r="O65" s="1"/>
      <c r="P65" s="1"/>
    </row>
    <row r="66" spans="1:16" x14ac:dyDescent="0.2">
      <c r="A66" s="10" t="s">
        <v>240</v>
      </c>
      <c r="B66" s="10" t="s">
        <v>241</v>
      </c>
      <c r="C66" s="8">
        <v>1</v>
      </c>
      <c r="D66" t="s">
        <v>242</v>
      </c>
      <c r="E66" t="s">
        <v>245</v>
      </c>
      <c r="F66" t="s">
        <v>18</v>
      </c>
      <c r="G66" t="s">
        <v>19</v>
      </c>
      <c r="H66" t="s">
        <v>245</v>
      </c>
      <c r="I66" s="47" t="s">
        <v>246</v>
      </c>
      <c r="J66" s="35">
        <v>20044</v>
      </c>
      <c r="K66" s="36">
        <v>8536</v>
      </c>
      <c r="L66" s="1"/>
      <c r="M66" s="1"/>
      <c r="N66" s="1"/>
      <c r="O66" s="1"/>
      <c r="P66" s="1"/>
    </row>
    <row r="67" spans="1:16" x14ac:dyDescent="0.2">
      <c r="A67" s="10" t="s">
        <v>247</v>
      </c>
      <c r="B67" s="10" t="s">
        <v>248</v>
      </c>
      <c r="C67" s="8">
        <v>4</v>
      </c>
      <c r="D67" t="s">
        <v>249</v>
      </c>
      <c r="E67" t="s">
        <v>250</v>
      </c>
      <c r="F67" t="s">
        <v>18</v>
      </c>
      <c r="G67" t="s">
        <v>19</v>
      </c>
      <c r="H67" t="s">
        <v>250</v>
      </c>
      <c r="I67" s="47" t="s">
        <v>251</v>
      </c>
      <c r="J67" s="35">
        <v>127233</v>
      </c>
      <c r="K67" s="36">
        <v>20548</v>
      </c>
      <c r="L67" s="1"/>
      <c r="M67" s="1"/>
      <c r="N67" s="1"/>
      <c r="O67" s="1"/>
      <c r="P67" s="1"/>
    </row>
    <row r="68" spans="1:16" x14ac:dyDescent="0.2">
      <c r="A68" s="10" t="s">
        <v>247</v>
      </c>
      <c r="B68" s="10" t="s">
        <v>248</v>
      </c>
      <c r="C68" s="8">
        <v>4</v>
      </c>
      <c r="D68" t="s">
        <v>249</v>
      </c>
      <c r="E68" t="s">
        <v>252</v>
      </c>
      <c r="F68" t="s">
        <v>18</v>
      </c>
      <c r="G68" t="s">
        <v>19</v>
      </c>
      <c r="H68" t="s">
        <v>252</v>
      </c>
      <c r="I68" s="47" t="s">
        <v>253</v>
      </c>
      <c r="J68" s="35">
        <v>93204</v>
      </c>
      <c r="K68" s="36">
        <v>33543</v>
      </c>
      <c r="L68" s="1"/>
      <c r="M68" s="1"/>
      <c r="N68" s="1"/>
      <c r="O68" s="1"/>
      <c r="P68" s="1"/>
    </row>
    <row r="69" spans="1:16" x14ac:dyDescent="0.2">
      <c r="A69" s="10" t="s">
        <v>247</v>
      </c>
      <c r="B69" s="10" t="s">
        <v>248</v>
      </c>
      <c r="C69" s="8">
        <v>4</v>
      </c>
      <c r="D69" t="s">
        <v>249</v>
      </c>
      <c r="E69" t="s">
        <v>254</v>
      </c>
      <c r="F69" t="s">
        <v>255</v>
      </c>
      <c r="G69" t="s">
        <v>256</v>
      </c>
      <c r="H69" t="s">
        <v>257</v>
      </c>
      <c r="I69" s="47" t="s">
        <v>258</v>
      </c>
      <c r="J69" s="35">
        <v>38264</v>
      </c>
      <c r="K69" s="36">
        <v>16221</v>
      </c>
      <c r="L69" s="1"/>
      <c r="M69" s="1"/>
      <c r="N69" s="1"/>
      <c r="O69" s="1"/>
      <c r="P69" s="1"/>
    </row>
    <row r="70" spans="1:16" ht="30" x14ac:dyDescent="0.2">
      <c r="A70" s="10" t="s">
        <v>247</v>
      </c>
      <c r="B70" s="10" t="s">
        <v>248</v>
      </c>
      <c r="C70" s="8">
        <v>4</v>
      </c>
      <c r="D70" t="s">
        <v>249</v>
      </c>
      <c r="E70" t="s">
        <v>259</v>
      </c>
      <c r="F70" t="s">
        <v>260</v>
      </c>
      <c r="G70" t="s">
        <v>261</v>
      </c>
      <c r="H70" t="s">
        <v>262</v>
      </c>
      <c r="I70" s="47" t="s">
        <v>263</v>
      </c>
      <c r="J70" s="35">
        <v>5569</v>
      </c>
      <c r="K70" s="36">
        <v>1392</v>
      </c>
      <c r="L70" s="1"/>
      <c r="M70" s="1"/>
      <c r="N70" s="1"/>
      <c r="O70" s="1"/>
      <c r="P70" s="1"/>
    </row>
    <row r="71" spans="1:16" x14ac:dyDescent="0.2">
      <c r="A71" s="10" t="s">
        <v>264</v>
      </c>
      <c r="B71" s="10" t="s">
        <v>265</v>
      </c>
      <c r="C71" s="8">
        <v>2</v>
      </c>
      <c r="D71" t="s">
        <v>266</v>
      </c>
      <c r="E71" t="s">
        <v>267</v>
      </c>
      <c r="F71" t="s">
        <v>18</v>
      </c>
      <c r="G71" t="s">
        <v>19</v>
      </c>
      <c r="H71" t="s">
        <v>267</v>
      </c>
      <c r="I71" s="47" t="s">
        <v>268</v>
      </c>
      <c r="J71" s="35">
        <v>71164</v>
      </c>
      <c r="K71" s="36">
        <v>5229</v>
      </c>
      <c r="L71" s="1"/>
      <c r="M71" s="1"/>
      <c r="N71" s="1"/>
      <c r="O71" s="1"/>
      <c r="P71" s="1"/>
    </row>
    <row r="72" spans="1:16" x14ac:dyDescent="0.2">
      <c r="A72" s="10" t="s">
        <v>264</v>
      </c>
      <c r="B72" s="10" t="s">
        <v>265</v>
      </c>
      <c r="C72" s="8">
        <v>2</v>
      </c>
      <c r="D72" t="s">
        <v>266</v>
      </c>
      <c r="E72" t="s">
        <v>269</v>
      </c>
      <c r="F72" t="s">
        <v>18</v>
      </c>
      <c r="G72" t="s">
        <v>19</v>
      </c>
      <c r="H72" t="s">
        <v>269</v>
      </c>
      <c r="I72" s="47" t="s">
        <v>270</v>
      </c>
      <c r="J72" s="35">
        <v>130073</v>
      </c>
      <c r="K72" s="36">
        <v>15682</v>
      </c>
      <c r="L72" s="1"/>
      <c r="M72" s="1"/>
      <c r="N72" s="1"/>
      <c r="O72" s="1"/>
      <c r="P72" s="1"/>
    </row>
    <row r="73" spans="1:16" x14ac:dyDescent="0.2">
      <c r="A73" s="33" t="s">
        <v>264</v>
      </c>
      <c r="B73" s="10" t="s">
        <v>265</v>
      </c>
      <c r="C73" s="34">
        <v>2</v>
      </c>
      <c r="D73" t="s">
        <v>266</v>
      </c>
      <c r="E73" t="s">
        <v>271</v>
      </c>
      <c r="F73" t="s">
        <v>18</v>
      </c>
      <c r="G73" t="s">
        <v>19</v>
      </c>
      <c r="H73" t="s">
        <v>271</v>
      </c>
      <c r="I73" s="47" t="s">
        <v>272</v>
      </c>
      <c r="J73" s="35">
        <v>122669</v>
      </c>
      <c r="K73" s="36">
        <v>5710</v>
      </c>
      <c r="L73" s="1"/>
      <c r="M73" s="1"/>
      <c r="N73" s="1"/>
      <c r="O73" s="1"/>
      <c r="P73" s="1"/>
    </row>
    <row r="74" spans="1:16" x14ac:dyDescent="0.2">
      <c r="A74" s="10" t="s">
        <v>264</v>
      </c>
      <c r="B74" s="10" t="s">
        <v>265</v>
      </c>
      <c r="C74" s="8">
        <v>2</v>
      </c>
      <c r="D74" t="s">
        <v>266</v>
      </c>
      <c r="E74" t="s">
        <v>273</v>
      </c>
      <c r="F74" t="s">
        <v>18</v>
      </c>
      <c r="G74" t="s">
        <v>19</v>
      </c>
      <c r="H74" t="s">
        <v>273</v>
      </c>
      <c r="I74" s="47" t="s">
        <v>274</v>
      </c>
      <c r="J74" s="35">
        <v>181426</v>
      </c>
      <c r="K74" s="36">
        <v>50543</v>
      </c>
      <c r="L74" s="1"/>
      <c r="M74" s="1"/>
      <c r="N74" s="1"/>
      <c r="O74" s="1"/>
      <c r="P74" s="1"/>
    </row>
    <row r="75" spans="1:16" x14ac:dyDescent="0.2">
      <c r="A75" s="10" t="s">
        <v>264</v>
      </c>
      <c r="B75" s="10" t="s">
        <v>265</v>
      </c>
      <c r="C75" s="8">
        <v>2</v>
      </c>
      <c r="D75" t="s">
        <v>266</v>
      </c>
      <c r="E75" t="s">
        <v>275</v>
      </c>
      <c r="F75" t="s">
        <v>276</v>
      </c>
      <c r="G75" t="s">
        <v>277</v>
      </c>
      <c r="H75" t="s">
        <v>278</v>
      </c>
      <c r="I75" s="47" t="s">
        <v>279</v>
      </c>
      <c r="J75" s="35">
        <v>6421</v>
      </c>
      <c r="K75" s="36">
        <v>1606</v>
      </c>
      <c r="L75" s="1"/>
      <c r="M75" s="1"/>
      <c r="N75" s="1"/>
      <c r="O75" s="1"/>
      <c r="P75" s="1"/>
    </row>
    <row r="76" spans="1:16" x14ac:dyDescent="0.2">
      <c r="A76" s="10" t="s">
        <v>280</v>
      </c>
      <c r="B76" s="10" t="s">
        <v>281</v>
      </c>
      <c r="C76" s="8">
        <v>1</v>
      </c>
      <c r="D76" t="s">
        <v>282</v>
      </c>
      <c r="E76" t="s">
        <v>283</v>
      </c>
      <c r="F76" t="s">
        <v>18</v>
      </c>
      <c r="G76" t="s">
        <v>19</v>
      </c>
      <c r="H76" t="s">
        <v>283</v>
      </c>
      <c r="I76" s="47" t="s">
        <v>284</v>
      </c>
      <c r="J76" s="35">
        <v>25616</v>
      </c>
      <c r="K76" s="36">
        <v>12808</v>
      </c>
      <c r="L76" s="1"/>
      <c r="M76" s="1"/>
      <c r="N76" s="1"/>
      <c r="O76" s="1"/>
      <c r="P76" s="1"/>
    </row>
    <row r="77" spans="1:16" x14ac:dyDescent="0.2">
      <c r="A77" s="10" t="s">
        <v>285</v>
      </c>
      <c r="B77" s="10" t="s">
        <v>286</v>
      </c>
      <c r="C77" s="8">
        <v>1</v>
      </c>
      <c r="D77" t="s">
        <v>287</v>
      </c>
      <c r="E77" t="s">
        <v>288</v>
      </c>
      <c r="F77" t="s">
        <v>18</v>
      </c>
      <c r="G77" t="s">
        <v>19</v>
      </c>
      <c r="H77" t="s">
        <v>288</v>
      </c>
      <c r="I77" s="47" t="s">
        <v>289</v>
      </c>
      <c r="J77" s="35">
        <v>9424</v>
      </c>
      <c r="K77" s="36">
        <v>7007</v>
      </c>
      <c r="L77" s="1"/>
      <c r="M77" s="1"/>
      <c r="N77" s="1"/>
      <c r="O77" s="1"/>
      <c r="P77" s="1"/>
    </row>
    <row r="78" spans="1:16" x14ac:dyDescent="0.2">
      <c r="A78" s="10" t="s">
        <v>285</v>
      </c>
      <c r="B78" s="10" t="s">
        <v>286</v>
      </c>
      <c r="C78" s="8">
        <v>1</v>
      </c>
      <c r="D78" t="s">
        <v>287</v>
      </c>
      <c r="E78" t="s">
        <v>290</v>
      </c>
      <c r="F78" t="s">
        <v>18</v>
      </c>
      <c r="G78" t="s">
        <v>19</v>
      </c>
      <c r="H78" t="s">
        <v>290</v>
      </c>
      <c r="I78" s="47" t="s">
        <v>291</v>
      </c>
      <c r="J78" s="35">
        <v>49421</v>
      </c>
      <c r="K78" s="36">
        <v>29999</v>
      </c>
      <c r="L78" s="1"/>
      <c r="M78" s="1"/>
      <c r="N78" s="1"/>
      <c r="O78" s="1"/>
      <c r="P78" s="1"/>
    </row>
    <row r="79" spans="1:16" x14ac:dyDescent="0.2">
      <c r="A79" s="10" t="s">
        <v>285</v>
      </c>
      <c r="B79" s="10" t="s">
        <v>286</v>
      </c>
      <c r="C79" s="8">
        <v>1</v>
      </c>
      <c r="D79" t="s">
        <v>287</v>
      </c>
      <c r="E79" t="s">
        <v>292</v>
      </c>
      <c r="F79" t="s">
        <v>18</v>
      </c>
      <c r="G79" t="s">
        <v>19</v>
      </c>
      <c r="H79" t="s">
        <v>292</v>
      </c>
      <c r="I79" s="47" t="s">
        <v>293</v>
      </c>
      <c r="J79" s="35">
        <v>12225</v>
      </c>
      <c r="K79" s="36">
        <v>2717</v>
      </c>
      <c r="L79" s="1"/>
      <c r="M79" s="1"/>
      <c r="N79" s="1"/>
      <c r="O79" s="1"/>
      <c r="P79" s="1"/>
    </row>
    <row r="80" spans="1:16" x14ac:dyDescent="0.2">
      <c r="A80" s="10" t="s">
        <v>285</v>
      </c>
      <c r="B80" s="10" t="s">
        <v>286</v>
      </c>
      <c r="C80" s="8">
        <v>1</v>
      </c>
      <c r="D80" t="s">
        <v>287</v>
      </c>
      <c r="E80" t="s">
        <v>294</v>
      </c>
      <c r="F80" t="s">
        <v>18</v>
      </c>
      <c r="G80" t="s">
        <v>19</v>
      </c>
      <c r="H80" t="s">
        <v>294</v>
      </c>
      <c r="I80" s="47" t="s">
        <v>295</v>
      </c>
      <c r="J80" s="35">
        <v>33353</v>
      </c>
      <c r="K80" s="36">
        <v>25381</v>
      </c>
      <c r="L80" s="1"/>
      <c r="M80" s="1"/>
      <c r="N80" s="1"/>
      <c r="O80" s="1"/>
      <c r="P80" s="1"/>
    </row>
    <row r="81" spans="1:16" x14ac:dyDescent="0.2">
      <c r="A81" s="10" t="s">
        <v>285</v>
      </c>
      <c r="B81" s="10" t="s">
        <v>286</v>
      </c>
      <c r="C81" s="8">
        <v>1</v>
      </c>
      <c r="D81" t="s">
        <v>287</v>
      </c>
      <c r="E81" t="s">
        <v>296</v>
      </c>
      <c r="F81" t="s">
        <v>297</v>
      </c>
      <c r="G81" t="s">
        <v>298</v>
      </c>
      <c r="H81" t="s">
        <v>299</v>
      </c>
      <c r="I81" s="47" t="s">
        <v>300</v>
      </c>
      <c r="J81" s="35">
        <v>15534</v>
      </c>
      <c r="K81" s="36">
        <v>4680</v>
      </c>
      <c r="L81" s="1"/>
      <c r="M81" s="1"/>
      <c r="N81" s="1"/>
      <c r="O81" s="1"/>
      <c r="P81" s="1"/>
    </row>
    <row r="82" spans="1:16" x14ac:dyDescent="0.2">
      <c r="A82" s="33" t="s">
        <v>301</v>
      </c>
      <c r="B82" s="10" t="s">
        <v>302</v>
      </c>
      <c r="C82" s="34">
        <v>1</v>
      </c>
      <c r="D82" t="s">
        <v>303</v>
      </c>
      <c r="E82" t="s">
        <v>304</v>
      </c>
      <c r="F82" t="s">
        <v>18</v>
      </c>
      <c r="G82" t="s">
        <v>19</v>
      </c>
      <c r="H82" t="s">
        <v>304</v>
      </c>
      <c r="I82" s="47" t="s">
        <v>305</v>
      </c>
      <c r="J82" s="35">
        <v>36697</v>
      </c>
      <c r="K82" s="36">
        <v>16120</v>
      </c>
      <c r="L82" s="1"/>
      <c r="M82" s="1"/>
      <c r="N82" s="1"/>
      <c r="O82" s="1"/>
      <c r="P82" s="1"/>
    </row>
    <row r="83" spans="1:16" x14ac:dyDescent="0.2">
      <c r="A83" s="10" t="s">
        <v>306</v>
      </c>
      <c r="B83" s="10" t="s">
        <v>307</v>
      </c>
      <c r="C83" s="8">
        <v>3</v>
      </c>
      <c r="D83" t="s">
        <v>308</v>
      </c>
      <c r="E83" t="s">
        <v>309</v>
      </c>
      <c r="F83" t="s">
        <v>18</v>
      </c>
      <c r="G83" t="s">
        <v>19</v>
      </c>
      <c r="H83" t="s">
        <v>309</v>
      </c>
      <c r="I83" s="47" t="s">
        <v>310</v>
      </c>
      <c r="J83" s="35">
        <v>5203</v>
      </c>
      <c r="K83" s="36">
        <v>558</v>
      </c>
      <c r="L83" s="1"/>
      <c r="M83" s="1"/>
      <c r="N83" s="1"/>
      <c r="O83" s="1"/>
      <c r="P83" s="1"/>
    </row>
    <row r="84" spans="1:16" x14ac:dyDescent="0.2">
      <c r="A84" s="10" t="s">
        <v>306</v>
      </c>
      <c r="B84" s="10" t="s">
        <v>307</v>
      </c>
      <c r="C84" s="8">
        <v>3</v>
      </c>
      <c r="D84" t="s">
        <v>308</v>
      </c>
      <c r="E84" t="s">
        <v>311</v>
      </c>
      <c r="F84" t="s">
        <v>312</v>
      </c>
      <c r="G84" t="s">
        <v>313</v>
      </c>
      <c r="H84" t="s">
        <v>314</v>
      </c>
      <c r="I84" s="47" t="s">
        <v>315</v>
      </c>
      <c r="J84" s="35">
        <v>10043</v>
      </c>
      <c r="K84" s="36">
        <v>2511</v>
      </c>
      <c r="L84" s="1"/>
      <c r="M84" s="1"/>
      <c r="N84" s="1"/>
      <c r="O84" s="1"/>
      <c r="P84" s="1"/>
    </row>
    <row r="85" spans="1:16" x14ac:dyDescent="0.2">
      <c r="A85" s="10" t="s">
        <v>306</v>
      </c>
      <c r="B85" s="10" t="s">
        <v>307</v>
      </c>
      <c r="C85" s="8">
        <v>3</v>
      </c>
      <c r="D85" t="s">
        <v>308</v>
      </c>
      <c r="E85" t="s">
        <v>311</v>
      </c>
      <c r="F85" t="s">
        <v>316</v>
      </c>
      <c r="G85" t="s">
        <v>317</v>
      </c>
      <c r="H85" t="s">
        <v>318</v>
      </c>
      <c r="I85" s="47" t="s">
        <v>319</v>
      </c>
      <c r="J85" s="35">
        <v>8855</v>
      </c>
      <c r="K85" s="36">
        <v>3091</v>
      </c>
      <c r="L85" s="1"/>
      <c r="M85" s="1"/>
      <c r="N85" s="1"/>
      <c r="O85" s="1"/>
      <c r="P85" s="1"/>
    </row>
    <row r="86" spans="1:16" x14ac:dyDescent="0.2">
      <c r="A86" s="10" t="s">
        <v>320</v>
      </c>
      <c r="B86" s="10" t="s">
        <v>321</v>
      </c>
      <c r="C86" s="8">
        <v>1</v>
      </c>
      <c r="D86" t="s">
        <v>322</v>
      </c>
      <c r="E86" t="s">
        <v>323</v>
      </c>
      <c r="F86" t="s">
        <v>324</v>
      </c>
      <c r="G86" t="s">
        <v>325</v>
      </c>
      <c r="H86" t="s">
        <v>326</v>
      </c>
      <c r="I86" s="47" t="s">
        <v>327</v>
      </c>
      <c r="J86" s="35">
        <v>39023</v>
      </c>
      <c r="K86" s="36">
        <v>946</v>
      </c>
      <c r="L86" s="1"/>
      <c r="M86" s="1"/>
      <c r="N86" s="1"/>
      <c r="O86" s="1"/>
      <c r="P86" s="1"/>
    </row>
    <row r="87" spans="1:16" x14ac:dyDescent="0.2">
      <c r="A87" s="10" t="s">
        <v>328</v>
      </c>
      <c r="B87" s="10" t="s">
        <v>329</v>
      </c>
      <c r="C87" s="8">
        <v>1</v>
      </c>
      <c r="D87" t="s">
        <v>330</v>
      </c>
      <c r="E87" t="s">
        <v>331</v>
      </c>
      <c r="F87" t="s">
        <v>18</v>
      </c>
      <c r="G87" t="s">
        <v>19</v>
      </c>
      <c r="H87" t="s">
        <v>331</v>
      </c>
      <c r="I87" s="47" t="s">
        <v>332</v>
      </c>
      <c r="J87" s="35">
        <v>2969</v>
      </c>
      <c r="K87" s="36">
        <v>742</v>
      </c>
      <c r="L87" s="1"/>
      <c r="M87" s="1"/>
      <c r="N87" s="1"/>
      <c r="O87" s="1"/>
      <c r="P87" s="1"/>
    </row>
    <row r="88" spans="1:16" x14ac:dyDescent="0.2">
      <c r="A88" s="10" t="s">
        <v>328</v>
      </c>
      <c r="B88" s="10" t="s">
        <v>329</v>
      </c>
      <c r="C88" s="8">
        <v>1</v>
      </c>
      <c r="D88" t="s">
        <v>330</v>
      </c>
      <c r="E88" t="s">
        <v>333</v>
      </c>
      <c r="F88" t="s">
        <v>18</v>
      </c>
      <c r="G88" t="s">
        <v>19</v>
      </c>
      <c r="H88" t="s">
        <v>333</v>
      </c>
      <c r="I88" s="47" t="s">
        <v>334</v>
      </c>
      <c r="J88" s="35">
        <v>306</v>
      </c>
      <c r="K88" s="36">
        <v>14</v>
      </c>
      <c r="L88" s="1"/>
      <c r="M88" s="1"/>
      <c r="N88" s="1"/>
      <c r="O88" s="1"/>
      <c r="P88" s="1"/>
    </row>
    <row r="89" spans="1:16" x14ac:dyDescent="0.2">
      <c r="A89" s="10" t="s">
        <v>328</v>
      </c>
      <c r="B89" s="10" t="s">
        <v>329</v>
      </c>
      <c r="C89" s="8">
        <v>1</v>
      </c>
      <c r="D89" t="s">
        <v>330</v>
      </c>
      <c r="E89" t="s">
        <v>335</v>
      </c>
      <c r="F89" t="s">
        <v>18</v>
      </c>
      <c r="G89" t="s">
        <v>19</v>
      </c>
      <c r="H89" t="s">
        <v>335</v>
      </c>
      <c r="I89" s="47" t="s">
        <v>336</v>
      </c>
      <c r="J89" s="35">
        <v>994</v>
      </c>
      <c r="K89" s="36">
        <v>994</v>
      </c>
      <c r="L89" s="1"/>
      <c r="M89" s="1"/>
      <c r="N89" s="1"/>
      <c r="O89" s="1"/>
      <c r="P89" s="1"/>
    </row>
    <row r="90" spans="1:16" x14ac:dyDescent="0.2">
      <c r="A90" s="10" t="s">
        <v>328</v>
      </c>
      <c r="B90" s="10" t="s">
        <v>329</v>
      </c>
      <c r="C90" s="8">
        <v>1</v>
      </c>
      <c r="D90" t="s">
        <v>330</v>
      </c>
      <c r="E90" t="s">
        <v>337</v>
      </c>
      <c r="F90" t="s">
        <v>18</v>
      </c>
      <c r="G90" t="s">
        <v>19</v>
      </c>
      <c r="H90" t="s">
        <v>337</v>
      </c>
      <c r="I90" s="47" t="s">
        <v>338</v>
      </c>
      <c r="J90" s="35">
        <v>3156</v>
      </c>
      <c r="K90" s="36">
        <v>789</v>
      </c>
      <c r="L90" s="1"/>
      <c r="M90" s="1"/>
      <c r="N90" s="1"/>
      <c r="O90" s="1"/>
      <c r="P90" s="1"/>
    </row>
    <row r="91" spans="1:16" x14ac:dyDescent="0.2">
      <c r="A91" s="10" t="s">
        <v>328</v>
      </c>
      <c r="B91" s="10" t="s">
        <v>329</v>
      </c>
      <c r="C91" s="8">
        <v>1</v>
      </c>
      <c r="D91" t="s">
        <v>330</v>
      </c>
      <c r="E91" t="s">
        <v>331</v>
      </c>
      <c r="F91" t="s">
        <v>339</v>
      </c>
      <c r="G91" t="s">
        <v>340</v>
      </c>
      <c r="H91" t="s">
        <v>341</v>
      </c>
      <c r="I91" s="47" t="s">
        <v>342</v>
      </c>
      <c r="J91" s="35">
        <v>5637</v>
      </c>
      <c r="K91" s="36">
        <v>2819</v>
      </c>
      <c r="L91" s="1"/>
      <c r="M91" s="1"/>
      <c r="N91" s="1"/>
      <c r="O91" s="1"/>
      <c r="P91" s="1"/>
    </row>
    <row r="92" spans="1:16" x14ac:dyDescent="0.2">
      <c r="A92" s="10" t="s">
        <v>343</v>
      </c>
      <c r="B92" s="10" t="s">
        <v>344</v>
      </c>
      <c r="C92" s="8">
        <v>3</v>
      </c>
      <c r="D92" t="s">
        <v>345</v>
      </c>
      <c r="E92" t="s">
        <v>346</v>
      </c>
      <c r="F92" t="s">
        <v>18</v>
      </c>
      <c r="G92" t="s">
        <v>19</v>
      </c>
      <c r="H92" t="s">
        <v>346</v>
      </c>
      <c r="I92" s="47" t="s">
        <v>347</v>
      </c>
      <c r="J92" s="35">
        <v>614937</v>
      </c>
      <c r="K92" s="36">
        <v>45519</v>
      </c>
      <c r="L92" s="1"/>
      <c r="M92" s="1"/>
      <c r="N92" s="1"/>
      <c r="O92" s="1"/>
      <c r="P92" s="1"/>
    </row>
    <row r="93" spans="1:16" x14ac:dyDescent="0.2">
      <c r="A93" s="10" t="s">
        <v>348</v>
      </c>
      <c r="B93" s="10" t="s">
        <v>349</v>
      </c>
      <c r="C93" s="8">
        <v>6</v>
      </c>
      <c r="D93" t="s">
        <v>350</v>
      </c>
      <c r="E93" t="s">
        <v>351</v>
      </c>
      <c r="F93" t="s">
        <v>18</v>
      </c>
      <c r="G93" t="s">
        <v>19</v>
      </c>
      <c r="H93" t="s">
        <v>351</v>
      </c>
      <c r="I93" s="47" t="s">
        <v>352</v>
      </c>
      <c r="J93" s="35">
        <v>1120</v>
      </c>
      <c r="K93" s="36">
        <v>1120</v>
      </c>
      <c r="L93" s="1"/>
      <c r="M93" s="1"/>
      <c r="N93" s="1"/>
      <c r="O93" s="1"/>
      <c r="P93" s="1"/>
    </row>
    <row r="94" spans="1:16" x14ac:dyDescent="0.2">
      <c r="A94" s="10" t="s">
        <v>348</v>
      </c>
      <c r="B94" s="10" t="s">
        <v>349</v>
      </c>
      <c r="C94" s="8">
        <v>6</v>
      </c>
      <c r="D94" t="s">
        <v>350</v>
      </c>
      <c r="E94" t="s">
        <v>353</v>
      </c>
      <c r="F94" t="s">
        <v>18</v>
      </c>
      <c r="G94" t="s">
        <v>19</v>
      </c>
      <c r="H94" t="s">
        <v>353</v>
      </c>
      <c r="I94" s="47" t="s">
        <v>354</v>
      </c>
      <c r="J94" s="35">
        <v>11740</v>
      </c>
      <c r="K94" s="36">
        <v>2935</v>
      </c>
      <c r="L94" s="1"/>
      <c r="M94" s="1"/>
      <c r="N94" s="1"/>
      <c r="O94" s="1"/>
      <c r="P94" s="1"/>
    </row>
    <row r="95" spans="1:16" x14ac:dyDescent="0.2">
      <c r="A95" s="33" t="s">
        <v>348</v>
      </c>
      <c r="B95" s="10" t="s">
        <v>349</v>
      </c>
      <c r="C95" s="34">
        <v>6</v>
      </c>
      <c r="D95" t="s">
        <v>350</v>
      </c>
      <c r="E95" t="s">
        <v>355</v>
      </c>
      <c r="F95" t="s">
        <v>18</v>
      </c>
      <c r="G95" t="s">
        <v>19</v>
      </c>
      <c r="H95" t="s">
        <v>355</v>
      </c>
      <c r="I95" s="47" t="s">
        <v>356</v>
      </c>
      <c r="J95" s="35">
        <v>7572</v>
      </c>
      <c r="K95" s="36">
        <v>105</v>
      </c>
      <c r="L95" s="1"/>
      <c r="M95" s="1"/>
      <c r="N95" s="1"/>
      <c r="O95" s="1"/>
      <c r="P95" s="1"/>
    </row>
    <row r="96" spans="1:16" x14ac:dyDescent="0.2">
      <c r="A96" s="10" t="s">
        <v>348</v>
      </c>
      <c r="B96" s="10" t="s">
        <v>349</v>
      </c>
      <c r="C96" s="8">
        <v>6</v>
      </c>
      <c r="D96" t="s">
        <v>350</v>
      </c>
      <c r="E96" t="s">
        <v>357</v>
      </c>
      <c r="F96" t="s">
        <v>18</v>
      </c>
      <c r="G96" t="s">
        <v>19</v>
      </c>
      <c r="H96" t="s">
        <v>357</v>
      </c>
      <c r="I96" s="47" t="s">
        <v>358</v>
      </c>
      <c r="J96" s="35">
        <v>14036</v>
      </c>
      <c r="K96" s="36">
        <v>3699</v>
      </c>
      <c r="L96" s="1"/>
      <c r="M96" s="1"/>
      <c r="N96" s="1"/>
      <c r="O96" s="1"/>
      <c r="P96" s="1"/>
    </row>
    <row r="97" spans="1:16" x14ac:dyDescent="0.2">
      <c r="A97" s="10" t="s">
        <v>348</v>
      </c>
      <c r="B97" s="10" t="s">
        <v>349</v>
      </c>
      <c r="C97" s="8">
        <v>6</v>
      </c>
      <c r="D97" t="s">
        <v>350</v>
      </c>
      <c r="E97" t="s">
        <v>359</v>
      </c>
      <c r="F97" t="s">
        <v>18</v>
      </c>
      <c r="G97" t="s">
        <v>19</v>
      </c>
      <c r="H97" t="s">
        <v>359</v>
      </c>
      <c r="I97" s="47" t="s">
        <v>360</v>
      </c>
      <c r="J97" s="35">
        <v>1003</v>
      </c>
      <c r="K97" s="36">
        <v>363</v>
      </c>
      <c r="L97" s="1"/>
      <c r="M97" s="1"/>
      <c r="N97" s="1"/>
      <c r="O97" s="1"/>
      <c r="P97" s="1"/>
    </row>
    <row r="98" spans="1:16" x14ac:dyDescent="0.2">
      <c r="A98" s="10" t="s">
        <v>348</v>
      </c>
      <c r="B98" s="10" t="s">
        <v>349</v>
      </c>
      <c r="C98" s="8">
        <v>6</v>
      </c>
      <c r="D98" t="s">
        <v>350</v>
      </c>
      <c r="E98" t="s">
        <v>361</v>
      </c>
      <c r="F98" t="s">
        <v>18</v>
      </c>
      <c r="G98" t="s">
        <v>19</v>
      </c>
      <c r="H98" t="s">
        <v>361</v>
      </c>
      <c r="I98" s="47" t="s">
        <v>362</v>
      </c>
      <c r="J98" s="35">
        <v>145724</v>
      </c>
      <c r="K98" s="36">
        <v>20328</v>
      </c>
      <c r="L98" s="1"/>
      <c r="M98" s="1"/>
      <c r="N98" s="1"/>
      <c r="O98" s="1"/>
      <c r="P98" s="1"/>
    </row>
    <row r="99" spans="1:16" x14ac:dyDescent="0.2">
      <c r="A99" s="10" t="s">
        <v>348</v>
      </c>
      <c r="B99" s="10" t="s">
        <v>349</v>
      </c>
      <c r="C99" s="8">
        <v>6</v>
      </c>
      <c r="D99" t="s">
        <v>350</v>
      </c>
      <c r="E99" t="s">
        <v>361</v>
      </c>
      <c r="F99" t="s">
        <v>363</v>
      </c>
      <c r="G99" t="s">
        <v>364</v>
      </c>
      <c r="H99" t="s">
        <v>365</v>
      </c>
      <c r="I99" s="47" t="s">
        <v>366</v>
      </c>
      <c r="J99" s="35">
        <v>6049</v>
      </c>
      <c r="K99" s="36">
        <v>3017</v>
      </c>
      <c r="L99" s="1"/>
      <c r="M99" s="1"/>
      <c r="N99" s="1"/>
      <c r="O99" s="1"/>
      <c r="P99" s="1"/>
    </row>
    <row r="100" spans="1:16" x14ac:dyDescent="0.2">
      <c r="A100" s="10" t="s">
        <v>348</v>
      </c>
      <c r="B100" s="10" t="s">
        <v>349</v>
      </c>
      <c r="C100" s="8">
        <v>6</v>
      </c>
      <c r="D100" t="s">
        <v>350</v>
      </c>
      <c r="E100" t="s">
        <v>367</v>
      </c>
      <c r="F100" t="s">
        <v>368</v>
      </c>
      <c r="G100" t="s">
        <v>369</v>
      </c>
      <c r="H100" t="s">
        <v>370</v>
      </c>
      <c r="I100" s="47" t="s">
        <v>371</v>
      </c>
      <c r="J100" s="35">
        <v>9646</v>
      </c>
      <c r="K100" s="36">
        <v>681</v>
      </c>
      <c r="L100" s="1"/>
      <c r="M100" s="1"/>
      <c r="N100" s="1"/>
      <c r="O100" s="1"/>
      <c r="P100" s="1"/>
    </row>
    <row r="101" spans="1:16" x14ac:dyDescent="0.2">
      <c r="A101" s="10" t="s">
        <v>372</v>
      </c>
      <c r="B101" s="10" t="s">
        <v>373</v>
      </c>
      <c r="C101" s="8">
        <v>3</v>
      </c>
      <c r="D101" t="s">
        <v>374</v>
      </c>
      <c r="E101" t="s">
        <v>375</v>
      </c>
      <c r="F101" t="s">
        <v>18</v>
      </c>
      <c r="G101" t="s">
        <v>19</v>
      </c>
      <c r="H101" t="s">
        <v>375</v>
      </c>
      <c r="I101" s="47" t="s">
        <v>376</v>
      </c>
      <c r="J101" s="35">
        <v>30930</v>
      </c>
      <c r="K101" s="36">
        <v>3654</v>
      </c>
      <c r="L101" s="1"/>
      <c r="M101" s="1"/>
      <c r="N101" s="1"/>
      <c r="O101" s="1"/>
      <c r="P101" s="1"/>
    </row>
    <row r="102" spans="1:16" x14ac:dyDescent="0.2">
      <c r="A102" s="10" t="s">
        <v>377</v>
      </c>
      <c r="B102" s="10" t="s">
        <v>378</v>
      </c>
      <c r="C102" s="8">
        <v>1</v>
      </c>
      <c r="D102" t="s">
        <v>379</v>
      </c>
      <c r="E102" t="s">
        <v>380</v>
      </c>
      <c r="F102" t="s">
        <v>381</v>
      </c>
      <c r="G102" t="s">
        <v>382</v>
      </c>
      <c r="H102" t="s">
        <v>383</v>
      </c>
      <c r="I102" s="47" t="s">
        <v>384</v>
      </c>
      <c r="J102" s="35">
        <v>51382</v>
      </c>
      <c r="K102" s="36">
        <v>12744</v>
      </c>
      <c r="L102" s="1"/>
      <c r="M102" s="1"/>
      <c r="N102" s="1"/>
      <c r="O102" s="1"/>
      <c r="P102" s="1"/>
    </row>
    <row r="103" spans="1:16" x14ac:dyDescent="0.2">
      <c r="A103" s="10" t="s">
        <v>385</v>
      </c>
      <c r="B103" s="10" t="s">
        <v>386</v>
      </c>
      <c r="C103" s="8">
        <v>1</v>
      </c>
      <c r="D103" t="s">
        <v>387</v>
      </c>
      <c r="E103" t="s">
        <v>388</v>
      </c>
      <c r="F103" t="s">
        <v>18</v>
      </c>
      <c r="G103" t="s">
        <v>19</v>
      </c>
      <c r="H103" t="s">
        <v>388</v>
      </c>
      <c r="I103" s="47" t="s">
        <v>389</v>
      </c>
      <c r="J103" s="35">
        <v>6273</v>
      </c>
      <c r="K103" s="36">
        <v>1568</v>
      </c>
      <c r="L103" s="1"/>
      <c r="M103" s="1"/>
      <c r="N103" s="1"/>
      <c r="O103" s="1"/>
      <c r="P103" s="1"/>
    </row>
    <row r="104" spans="1:16" x14ac:dyDescent="0.2">
      <c r="A104" s="10" t="s">
        <v>385</v>
      </c>
      <c r="B104" s="10" t="s">
        <v>386</v>
      </c>
      <c r="C104" s="8">
        <v>1</v>
      </c>
      <c r="D104" t="s">
        <v>387</v>
      </c>
      <c r="E104" t="s">
        <v>390</v>
      </c>
      <c r="F104" t="s">
        <v>391</v>
      </c>
      <c r="G104" t="s">
        <v>392</v>
      </c>
      <c r="H104" t="s">
        <v>393</v>
      </c>
      <c r="I104" s="47" t="s">
        <v>394</v>
      </c>
      <c r="J104" s="35">
        <v>2344</v>
      </c>
      <c r="K104" s="36">
        <v>2344</v>
      </c>
      <c r="L104" s="1"/>
      <c r="M104" s="1"/>
      <c r="N104" s="1"/>
      <c r="O104" s="1"/>
      <c r="P104" s="1"/>
    </row>
    <row r="105" spans="1:16" x14ac:dyDescent="0.2">
      <c r="A105" s="10" t="s">
        <v>395</v>
      </c>
      <c r="B105" s="10" t="s">
        <v>396</v>
      </c>
      <c r="C105" s="8">
        <v>6</v>
      </c>
      <c r="D105" t="s">
        <v>397</v>
      </c>
      <c r="E105" t="s">
        <v>398</v>
      </c>
      <c r="F105" t="s">
        <v>18</v>
      </c>
      <c r="G105" t="s">
        <v>19</v>
      </c>
      <c r="H105" t="s">
        <v>398</v>
      </c>
      <c r="I105" s="47" t="s">
        <v>399</v>
      </c>
      <c r="J105" s="35">
        <v>59029</v>
      </c>
      <c r="K105" s="36">
        <v>6243</v>
      </c>
      <c r="L105" s="1"/>
      <c r="M105" s="1"/>
      <c r="N105" s="1"/>
      <c r="O105" s="1"/>
      <c r="P105" s="1"/>
    </row>
    <row r="106" spans="1:16" x14ac:dyDescent="0.2">
      <c r="A106" s="10" t="s">
        <v>395</v>
      </c>
      <c r="B106" s="10" t="s">
        <v>396</v>
      </c>
      <c r="C106" s="8">
        <v>6</v>
      </c>
      <c r="D106" t="s">
        <v>397</v>
      </c>
      <c r="E106" t="s">
        <v>400</v>
      </c>
      <c r="F106" t="s">
        <v>18</v>
      </c>
      <c r="G106" t="s">
        <v>19</v>
      </c>
      <c r="H106" t="s">
        <v>400</v>
      </c>
      <c r="I106" s="47" t="s">
        <v>401</v>
      </c>
      <c r="J106" s="35">
        <v>11584</v>
      </c>
      <c r="K106" s="36">
        <v>2148</v>
      </c>
      <c r="L106" s="1"/>
      <c r="M106" s="1"/>
      <c r="N106" s="1"/>
      <c r="O106" s="1"/>
      <c r="P106" s="1"/>
    </row>
    <row r="107" spans="1:16" x14ac:dyDescent="0.2">
      <c r="A107" s="10" t="s">
        <v>395</v>
      </c>
      <c r="B107" s="10" t="s">
        <v>396</v>
      </c>
      <c r="C107" s="8">
        <v>6</v>
      </c>
      <c r="D107" t="s">
        <v>397</v>
      </c>
      <c r="E107" t="s">
        <v>402</v>
      </c>
      <c r="F107" t="s">
        <v>18</v>
      </c>
      <c r="G107" t="s">
        <v>19</v>
      </c>
      <c r="H107" t="s">
        <v>402</v>
      </c>
      <c r="I107" s="47" t="s">
        <v>403</v>
      </c>
      <c r="J107" s="35">
        <v>4849</v>
      </c>
      <c r="K107" s="36">
        <v>202</v>
      </c>
      <c r="L107" s="1"/>
      <c r="M107" s="1"/>
      <c r="N107" s="1"/>
      <c r="O107" s="1"/>
      <c r="P107" s="1"/>
    </row>
    <row r="108" spans="1:16" x14ac:dyDescent="0.2">
      <c r="A108" s="10" t="s">
        <v>395</v>
      </c>
      <c r="B108" s="10" t="s">
        <v>396</v>
      </c>
      <c r="C108" s="8">
        <v>6</v>
      </c>
      <c r="D108" t="s">
        <v>397</v>
      </c>
      <c r="E108" t="s">
        <v>404</v>
      </c>
      <c r="F108" t="s">
        <v>18</v>
      </c>
      <c r="G108" t="s">
        <v>19</v>
      </c>
      <c r="H108" t="s">
        <v>404</v>
      </c>
      <c r="I108" s="47" t="s">
        <v>405</v>
      </c>
      <c r="J108" s="35">
        <v>47355</v>
      </c>
      <c r="K108" s="36">
        <v>1696</v>
      </c>
      <c r="L108" s="1"/>
      <c r="M108" s="1"/>
      <c r="N108" s="1"/>
      <c r="O108" s="1"/>
      <c r="P108" s="1"/>
    </row>
    <row r="109" spans="1:16" x14ac:dyDescent="0.2">
      <c r="A109" s="10" t="s">
        <v>395</v>
      </c>
      <c r="B109" s="10" t="s">
        <v>396</v>
      </c>
      <c r="C109" s="8">
        <v>6</v>
      </c>
      <c r="D109" t="s">
        <v>397</v>
      </c>
      <c r="E109" t="s">
        <v>406</v>
      </c>
      <c r="F109" t="s">
        <v>18</v>
      </c>
      <c r="G109" t="s">
        <v>19</v>
      </c>
      <c r="H109" t="s">
        <v>406</v>
      </c>
      <c r="I109" s="47" t="s">
        <v>407</v>
      </c>
      <c r="J109" s="35">
        <v>304482</v>
      </c>
      <c r="K109" s="36">
        <v>49957</v>
      </c>
      <c r="L109" s="1"/>
      <c r="M109" s="1"/>
      <c r="N109" s="1"/>
      <c r="O109" s="1"/>
      <c r="P109" s="1"/>
    </row>
    <row r="110" spans="1:16" x14ac:dyDescent="0.2">
      <c r="A110" s="10" t="s">
        <v>408</v>
      </c>
      <c r="B110" s="10" t="s">
        <v>409</v>
      </c>
      <c r="C110" s="8">
        <v>1</v>
      </c>
      <c r="D110" t="s">
        <v>410</v>
      </c>
      <c r="E110" t="s">
        <v>411</v>
      </c>
      <c r="F110" t="s">
        <v>18</v>
      </c>
      <c r="G110" t="s">
        <v>19</v>
      </c>
      <c r="H110" t="s">
        <v>411</v>
      </c>
      <c r="I110" s="47" t="s">
        <v>412</v>
      </c>
      <c r="J110" s="35">
        <v>21269</v>
      </c>
      <c r="K110" s="36">
        <v>1756</v>
      </c>
      <c r="L110" s="1"/>
      <c r="M110" s="1"/>
      <c r="N110" s="1"/>
      <c r="O110" s="1"/>
      <c r="P110" s="1"/>
    </row>
    <row r="111" spans="1:16" x14ac:dyDescent="0.2">
      <c r="A111" s="33" t="s">
        <v>413</v>
      </c>
      <c r="B111" s="10" t="s">
        <v>414</v>
      </c>
      <c r="C111" s="34">
        <v>1</v>
      </c>
      <c r="D111" t="s">
        <v>415</v>
      </c>
      <c r="E111" t="s">
        <v>416</v>
      </c>
      <c r="F111" t="s">
        <v>18</v>
      </c>
      <c r="G111" t="s">
        <v>19</v>
      </c>
      <c r="H111" t="s">
        <v>416</v>
      </c>
      <c r="I111" s="47" t="s">
        <v>417</v>
      </c>
      <c r="J111" s="35">
        <v>133374</v>
      </c>
      <c r="K111" s="36">
        <v>17905</v>
      </c>
      <c r="L111" s="1"/>
      <c r="M111" s="1"/>
      <c r="N111" s="1"/>
      <c r="O111" s="1"/>
      <c r="P111" s="1"/>
    </row>
    <row r="112" spans="1:16" x14ac:dyDescent="0.2">
      <c r="A112" s="10" t="s">
        <v>413</v>
      </c>
      <c r="B112" s="10" t="s">
        <v>414</v>
      </c>
      <c r="C112" s="8">
        <v>1</v>
      </c>
      <c r="D112" t="s">
        <v>415</v>
      </c>
      <c r="E112" t="s">
        <v>418</v>
      </c>
      <c r="F112" t="s">
        <v>18</v>
      </c>
      <c r="G112" t="s">
        <v>19</v>
      </c>
      <c r="H112" t="s">
        <v>418</v>
      </c>
      <c r="I112" s="47" t="s">
        <v>419</v>
      </c>
      <c r="J112" s="35">
        <v>108858</v>
      </c>
      <c r="K112" s="36">
        <v>5039</v>
      </c>
      <c r="L112" s="1"/>
      <c r="M112" s="1"/>
      <c r="N112" s="1"/>
      <c r="O112" s="1"/>
      <c r="P112" s="1"/>
    </row>
    <row r="113" spans="1:16" x14ac:dyDescent="0.2">
      <c r="A113" s="10" t="s">
        <v>420</v>
      </c>
      <c r="B113" s="10" t="s">
        <v>421</v>
      </c>
      <c r="C113" s="8">
        <v>2</v>
      </c>
      <c r="D113" t="s">
        <v>422</v>
      </c>
      <c r="E113" t="s">
        <v>423</v>
      </c>
      <c r="F113" t="s">
        <v>18</v>
      </c>
      <c r="G113" t="s">
        <v>19</v>
      </c>
      <c r="H113" t="s">
        <v>423</v>
      </c>
      <c r="I113" s="47" t="s">
        <v>424</v>
      </c>
      <c r="J113" s="35">
        <v>17967</v>
      </c>
      <c r="K113" s="36">
        <v>5177</v>
      </c>
      <c r="L113" s="1"/>
      <c r="M113" s="1"/>
      <c r="N113" s="1"/>
      <c r="O113" s="1"/>
      <c r="P113" s="1"/>
    </row>
    <row r="114" spans="1:16" x14ac:dyDescent="0.2">
      <c r="A114" s="33" t="s">
        <v>420</v>
      </c>
      <c r="B114" s="10" t="s">
        <v>421</v>
      </c>
      <c r="C114" s="34">
        <v>2</v>
      </c>
      <c r="D114" t="s">
        <v>422</v>
      </c>
      <c r="E114" t="s">
        <v>423</v>
      </c>
      <c r="F114" t="s">
        <v>425</v>
      </c>
      <c r="G114" t="s">
        <v>426</v>
      </c>
      <c r="H114" t="s">
        <v>427</v>
      </c>
      <c r="I114" s="47" t="s">
        <v>428</v>
      </c>
      <c r="J114" s="35">
        <v>4731</v>
      </c>
      <c r="K114" s="36">
        <v>771</v>
      </c>
      <c r="L114" s="1"/>
      <c r="M114" s="1"/>
      <c r="N114" s="1"/>
      <c r="O114" s="1"/>
      <c r="P114" s="1"/>
    </row>
    <row r="115" spans="1:16" ht="15.75" x14ac:dyDescent="0.25">
      <c r="A115" s="39" t="s">
        <v>429</v>
      </c>
      <c r="B115" s="39"/>
      <c r="C115" s="40"/>
      <c r="D115" s="41"/>
      <c r="E115" s="41"/>
      <c r="F115" s="41"/>
      <c r="G115" s="41"/>
      <c r="H115" s="41"/>
      <c r="I115" s="42"/>
      <c r="J115" s="43">
        <f>SUBTOTAL(109,Table1[2018–19
Final
Allocation Amount])</f>
        <v>12015524</v>
      </c>
      <c r="K115" s="44">
        <f>SUBTOTAL(109,Table1[8th 
Apportionment])</f>
        <v>2076935</v>
      </c>
    </row>
    <row r="116" spans="1:16" x14ac:dyDescent="0.2">
      <c r="A116" s="28" t="s">
        <v>430</v>
      </c>
      <c r="D116" s="30"/>
      <c r="E116" s="30"/>
      <c r="F116" s="30"/>
      <c r="G116" s="30"/>
      <c r="H116" s="30"/>
      <c r="I116" s="30"/>
    </row>
    <row r="117" spans="1:16" x14ac:dyDescent="0.2">
      <c r="A117" s="28" t="s">
        <v>431</v>
      </c>
      <c r="D117" s="30"/>
      <c r="E117" s="30"/>
      <c r="F117" s="30"/>
      <c r="G117" s="30"/>
      <c r="H117" s="30"/>
      <c r="I117" s="30"/>
    </row>
    <row r="118" spans="1:16" x14ac:dyDescent="0.2">
      <c r="A118" s="32" t="s">
        <v>432</v>
      </c>
      <c r="D118" s="30"/>
      <c r="E118" s="30"/>
      <c r="F118" s="30"/>
      <c r="G118" s="30"/>
      <c r="H118" s="30"/>
      <c r="I118" s="30"/>
    </row>
    <row r="119" spans="1:16" x14ac:dyDescent="0.2">
      <c r="D119" s="30"/>
      <c r="E119" s="30"/>
      <c r="F119" s="30"/>
      <c r="G119" s="30"/>
      <c r="H119" s="30"/>
      <c r="I119" s="30"/>
    </row>
    <row r="120" spans="1:16" x14ac:dyDescent="0.2">
      <c r="D120" s="30"/>
      <c r="E120" s="30"/>
      <c r="F120" s="30"/>
      <c r="G120" s="30"/>
      <c r="H120" s="30"/>
      <c r="I120" s="30"/>
    </row>
    <row r="121" spans="1:16" x14ac:dyDescent="0.2">
      <c r="D121" s="30"/>
      <c r="E121" s="30"/>
      <c r="F121" s="30"/>
      <c r="G121" s="30"/>
      <c r="H121" s="30"/>
      <c r="I121" s="30"/>
    </row>
    <row r="122" spans="1:16" x14ac:dyDescent="0.2">
      <c r="D122" s="30"/>
      <c r="E122" s="30"/>
      <c r="F122" s="30"/>
      <c r="G122" s="30"/>
      <c r="H122" s="30"/>
      <c r="I122" s="30"/>
    </row>
    <row r="123" spans="1:16" x14ac:dyDescent="0.2">
      <c r="D123" s="30"/>
      <c r="E123" s="30"/>
      <c r="F123" s="30"/>
      <c r="G123" s="30"/>
      <c r="H123" s="30"/>
      <c r="I123" s="30"/>
    </row>
    <row r="124" spans="1:16" x14ac:dyDescent="0.2">
      <c r="D124" s="30"/>
      <c r="E124" s="30"/>
      <c r="F124" s="30"/>
      <c r="G124" s="30"/>
      <c r="H124" s="30"/>
      <c r="I124" s="30"/>
    </row>
    <row r="125" spans="1:16" x14ac:dyDescent="0.2">
      <c r="D125" s="30"/>
      <c r="E125" s="30"/>
      <c r="F125" s="30"/>
      <c r="G125" s="30"/>
      <c r="H125" s="30"/>
      <c r="I125" s="30"/>
    </row>
    <row r="126" spans="1:16" x14ac:dyDescent="0.2">
      <c r="D126" s="30"/>
      <c r="E126" s="30"/>
      <c r="F126" s="30"/>
      <c r="G126" s="30"/>
      <c r="H126" s="30"/>
      <c r="I126" s="30"/>
    </row>
  </sheetData>
  <sortState xmlns:xlrd2="http://schemas.microsoft.com/office/spreadsheetml/2017/richdata2" ref="A6:K852">
    <sortCondition ref="D6:D852"/>
  </sortState>
  <dataConsolidate/>
  <phoneticPr fontId="15" type="noConversion"/>
  <printOptions horizontalCentered="1"/>
  <pageMargins left="0.7" right="0.7" top="0.75" bottom="0.75" header="0.25" footer="0.25"/>
  <pageSetup scale="57" fitToHeight="0" orientation="landscape" r:id="rId1"/>
  <headerFooter alignWithMargins="0"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4"/>
  <sheetViews>
    <sheetView workbookViewId="0"/>
  </sheetViews>
  <sheetFormatPr defaultColWidth="8.88671875" defaultRowHeight="15" x14ac:dyDescent="0.2"/>
  <cols>
    <col min="1" max="1" width="10" customWidth="1"/>
    <col min="2" max="2" width="48.109375" customWidth="1"/>
    <col min="3" max="3" width="20.6640625" style="8" customWidth="1"/>
    <col min="4" max="4" width="18.33203125" style="2" customWidth="1"/>
    <col min="5" max="5" width="18.88671875" style="2" customWidth="1"/>
    <col min="6" max="6" width="15.109375" style="3" customWidth="1"/>
    <col min="7" max="7" width="15.6640625" style="3" customWidth="1"/>
    <col min="8" max="16384" width="8.88671875" style="1"/>
  </cols>
  <sheetData>
    <row r="1" spans="1:7" ht="18.75" customHeight="1" x14ac:dyDescent="0.3">
      <c r="A1" s="37" t="s">
        <v>433</v>
      </c>
      <c r="B1" s="7"/>
      <c r="C1" s="12"/>
      <c r="D1" s="7"/>
      <c r="E1" s="1"/>
      <c r="F1" s="1"/>
      <c r="G1" s="1"/>
    </row>
    <row r="2" spans="1:7" customFormat="1" ht="18" x14ac:dyDescent="0.25">
      <c r="A2" s="45" t="s">
        <v>434</v>
      </c>
      <c r="C2" s="8"/>
    </row>
    <row r="3" spans="1:7" customFormat="1" ht="16.5" thickBot="1" x14ac:dyDescent="0.3">
      <c r="A3" s="16" t="s">
        <v>2</v>
      </c>
      <c r="C3" s="8"/>
    </row>
    <row r="4" spans="1:7" ht="33" thickTop="1" thickBot="1" x14ac:dyDescent="0.3">
      <c r="A4" s="6" t="s">
        <v>6</v>
      </c>
      <c r="B4" s="6" t="s">
        <v>435</v>
      </c>
      <c r="C4" s="6" t="s">
        <v>436</v>
      </c>
      <c r="D4" s="6" t="s">
        <v>437</v>
      </c>
      <c r="E4" s="1"/>
      <c r="F4" s="1"/>
      <c r="G4" s="1"/>
    </row>
    <row r="5" spans="1:7" ht="15.75" thickTop="1" x14ac:dyDescent="0.2">
      <c r="A5" s="10" t="s">
        <v>16</v>
      </c>
      <c r="B5" s="10" t="s">
        <v>14</v>
      </c>
      <c r="C5" s="13" t="s">
        <v>438</v>
      </c>
      <c r="D5" s="5">
        <v>233409</v>
      </c>
      <c r="E5" s="1"/>
      <c r="F5" s="1"/>
      <c r="G5" s="1"/>
    </row>
    <row r="6" spans="1:7" x14ac:dyDescent="0.2">
      <c r="A6" s="10" t="s">
        <v>32</v>
      </c>
      <c r="B6" s="10" t="s">
        <v>30</v>
      </c>
      <c r="C6" s="13" t="s">
        <v>438</v>
      </c>
      <c r="D6" s="5">
        <v>1663</v>
      </c>
      <c r="E6" s="1"/>
      <c r="F6" s="1"/>
      <c r="G6" s="1"/>
    </row>
    <row r="7" spans="1:7" x14ac:dyDescent="0.2">
      <c r="A7" s="10" t="s">
        <v>37</v>
      </c>
      <c r="B7" s="10" t="s">
        <v>35</v>
      </c>
      <c r="C7" s="13" t="s">
        <v>438</v>
      </c>
      <c r="D7" s="5">
        <v>2932</v>
      </c>
      <c r="E7" s="1"/>
      <c r="F7" s="1"/>
      <c r="G7" s="1"/>
    </row>
    <row r="8" spans="1:7" x14ac:dyDescent="0.2">
      <c r="A8" s="10" t="s">
        <v>47</v>
      </c>
      <c r="B8" s="10" t="s">
        <v>45</v>
      </c>
      <c r="C8" s="13" t="s">
        <v>438</v>
      </c>
      <c r="D8" s="5">
        <v>7227</v>
      </c>
      <c r="E8" s="1"/>
      <c r="F8" s="1"/>
      <c r="G8" s="1"/>
    </row>
    <row r="9" spans="1:7" x14ac:dyDescent="0.2">
      <c r="A9" s="10" t="s">
        <v>54</v>
      </c>
      <c r="B9" s="10" t="s">
        <v>52</v>
      </c>
      <c r="C9" s="13" t="s">
        <v>438</v>
      </c>
      <c r="D9" s="5">
        <v>2970</v>
      </c>
      <c r="E9" s="1"/>
      <c r="F9" s="1"/>
      <c r="G9" s="1"/>
    </row>
    <row r="10" spans="1:7" x14ac:dyDescent="0.2">
      <c r="A10" s="10" t="s">
        <v>59</v>
      </c>
      <c r="B10" s="10" t="s">
        <v>57</v>
      </c>
      <c r="C10" s="13" t="s">
        <v>438</v>
      </c>
      <c r="D10" s="5">
        <v>2872</v>
      </c>
      <c r="E10" s="1"/>
      <c r="F10" s="1"/>
      <c r="G10" s="1"/>
    </row>
    <row r="11" spans="1:7" x14ac:dyDescent="0.2">
      <c r="A11" s="10" t="s">
        <v>71</v>
      </c>
      <c r="B11" s="10" t="s">
        <v>69</v>
      </c>
      <c r="C11" s="13" t="s">
        <v>438</v>
      </c>
      <c r="D11" s="5">
        <v>278561</v>
      </c>
      <c r="E11" s="1"/>
      <c r="F11" s="1"/>
      <c r="G11" s="1"/>
    </row>
    <row r="12" spans="1:7" x14ac:dyDescent="0.2">
      <c r="A12" s="10" t="s">
        <v>93</v>
      </c>
      <c r="B12" s="10" t="s">
        <v>91</v>
      </c>
      <c r="C12" s="13" t="s">
        <v>438</v>
      </c>
      <c r="D12" s="5">
        <v>290</v>
      </c>
      <c r="E12" s="1"/>
      <c r="F12" s="1"/>
      <c r="G12" s="1"/>
    </row>
    <row r="13" spans="1:7" x14ac:dyDescent="0.2">
      <c r="A13" s="10" t="s">
        <v>98</v>
      </c>
      <c r="B13" s="10" t="s">
        <v>96</v>
      </c>
      <c r="C13" s="13" t="s">
        <v>438</v>
      </c>
      <c r="D13" s="5">
        <v>2870</v>
      </c>
      <c r="E13" s="1"/>
      <c r="F13" s="1"/>
      <c r="G13" s="1"/>
    </row>
    <row r="14" spans="1:7" x14ac:dyDescent="0.2">
      <c r="A14" s="10" t="s">
        <v>106</v>
      </c>
      <c r="B14" s="10" t="s">
        <v>104</v>
      </c>
      <c r="C14" s="13" t="s">
        <v>438</v>
      </c>
      <c r="D14" s="5">
        <v>904</v>
      </c>
      <c r="E14" s="1"/>
      <c r="F14" s="1"/>
      <c r="G14" s="1"/>
    </row>
    <row r="15" spans="1:7" x14ac:dyDescent="0.2">
      <c r="A15" s="10" t="s">
        <v>111</v>
      </c>
      <c r="B15" s="10" t="s">
        <v>109</v>
      </c>
      <c r="C15" s="13" t="s">
        <v>438</v>
      </c>
      <c r="D15" s="5">
        <v>61613</v>
      </c>
      <c r="E15" s="1"/>
      <c r="F15" s="1"/>
      <c r="G15" s="1"/>
    </row>
    <row r="16" spans="1:7" x14ac:dyDescent="0.2">
      <c r="A16" s="10" t="s">
        <v>128</v>
      </c>
      <c r="B16" s="10" t="s">
        <v>126</v>
      </c>
      <c r="C16" s="13" t="s">
        <v>438</v>
      </c>
      <c r="D16" s="5">
        <v>25823</v>
      </c>
      <c r="E16" s="1"/>
      <c r="F16" s="1"/>
      <c r="G16" s="1"/>
    </row>
    <row r="17" spans="1:7" x14ac:dyDescent="0.2">
      <c r="A17" s="10" t="s">
        <v>137</v>
      </c>
      <c r="B17" s="10" t="s">
        <v>135</v>
      </c>
      <c r="C17" s="13" t="s">
        <v>438</v>
      </c>
      <c r="D17" s="5">
        <v>167975</v>
      </c>
      <c r="E17" s="1"/>
      <c r="F17" s="1"/>
      <c r="G17" s="1"/>
    </row>
    <row r="18" spans="1:7" x14ac:dyDescent="0.2">
      <c r="A18" s="10" t="s">
        <v>180</v>
      </c>
      <c r="B18" s="10" t="s">
        <v>178</v>
      </c>
      <c r="C18" s="13" t="s">
        <v>438</v>
      </c>
      <c r="D18" s="5">
        <v>1863</v>
      </c>
      <c r="E18" s="1"/>
      <c r="F18" s="1"/>
      <c r="G18" s="1"/>
    </row>
    <row r="19" spans="1:7" x14ac:dyDescent="0.2">
      <c r="A19" s="10" t="s">
        <v>185</v>
      </c>
      <c r="B19" s="10" t="s">
        <v>183</v>
      </c>
      <c r="C19" s="13" t="s">
        <v>438</v>
      </c>
      <c r="D19" s="5">
        <v>18957</v>
      </c>
      <c r="E19" s="1"/>
      <c r="F19" s="1"/>
      <c r="G19" s="1"/>
    </row>
    <row r="20" spans="1:7" x14ac:dyDescent="0.2">
      <c r="A20" s="10" t="s">
        <v>197</v>
      </c>
      <c r="B20" s="10" t="s">
        <v>195</v>
      </c>
      <c r="C20" s="13" t="s">
        <v>438</v>
      </c>
      <c r="D20" s="5">
        <v>27709</v>
      </c>
      <c r="E20" s="1"/>
      <c r="F20" s="1"/>
      <c r="G20" s="1"/>
    </row>
    <row r="21" spans="1:7" x14ac:dyDescent="0.2">
      <c r="A21" s="10" t="s">
        <v>202</v>
      </c>
      <c r="B21" s="10" t="s">
        <v>200</v>
      </c>
      <c r="C21" s="13" t="s">
        <v>438</v>
      </c>
      <c r="D21" s="5">
        <v>4202</v>
      </c>
      <c r="E21" s="4"/>
      <c r="F21" s="1"/>
      <c r="G21" s="1"/>
    </row>
    <row r="22" spans="1:7" x14ac:dyDescent="0.2">
      <c r="A22" s="10" t="s">
        <v>207</v>
      </c>
      <c r="B22" s="10" t="s">
        <v>205</v>
      </c>
      <c r="C22" s="13" t="s">
        <v>438</v>
      </c>
      <c r="D22" s="5">
        <v>2716</v>
      </c>
      <c r="E22" s="4"/>
      <c r="F22" s="1"/>
      <c r="G22" s="1"/>
    </row>
    <row r="23" spans="1:7" x14ac:dyDescent="0.2">
      <c r="A23" s="10" t="s">
        <v>212</v>
      </c>
      <c r="B23" s="10" t="s">
        <v>210</v>
      </c>
      <c r="C23" s="13" t="s">
        <v>438</v>
      </c>
      <c r="D23" s="5">
        <v>13841</v>
      </c>
      <c r="E23" s="4"/>
      <c r="F23" s="1"/>
      <c r="G23" s="1"/>
    </row>
    <row r="24" spans="1:7" x14ac:dyDescent="0.2">
      <c r="A24" s="10" t="s">
        <v>219</v>
      </c>
      <c r="B24" s="10" t="s">
        <v>217</v>
      </c>
      <c r="C24" s="13" t="s">
        <v>438</v>
      </c>
      <c r="D24" s="5">
        <v>1672</v>
      </c>
      <c r="E24" s="4"/>
      <c r="F24" s="1"/>
      <c r="G24" s="1"/>
    </row>
    <row r="25" spans="1:7" x14ac:dyDescent="0.2">
      <c r="A25" s="10" t="s">
        <v>224</v>
      </c>
      <c r="B25" s="10" t="s">
        <v>222</v>
      </c>
      <c r="C25" s="13" t="s">
        <v>438</v>
      </c>
      <c r="D25" s="5">
        <v>166881</v>
      </c>
      <c r="E25" s="4"/>
      <c r="F25" s="1"/>
      <c r="G25" s="1"/>
    </row>
    <row r="26" spans="1:7" x14ac:dyDescent="0.2">
      <c r="A26" s="10" t="s">
        <v>231</v>
      </c>
      <c r="B26" s="10" t="s">
        <v>229</v>
      </c>
      <c r="C26" s="13" t="s">
        <v>438</v>
      </c>
      <c r="D26" s="5">
        <v>590146</v>
      </c>
      <c r="E26" s="4"/>
      <c r="F26" s="1"/>
      <c r="G26" s="1"/>
    </row>
    <row r="27" spans="1:7" x14ac:dyDescent="0.2">
      <c r="A27" s="10" t="s">
        <v>242</v>
      </c>
      <c r="B27" s="10" t="s">
        <v>240</v>
      </c>
      <c r="C27" s="13" t="s">
        <v>438</v>
      </c>
      <c r="D27" s="5">
        <v>9218</v>
      </c>
      <c r="E27" s="4"/>
      <c r="F27" s="1"/>
      <c r="G27" s="1"/>
    </row>
    <row r="28" spans="1:7" x14ac:dyDescent="0.2">
      <c r="A28" s="10" t="s">
        <v>249</v>
      </c>
      <c r="B28" s="10" t="s">
        <v>247</v>
      </c>
      <c r="C28" s="13" t="s">
        <v>438</v>
      </c>
      <c r="D28" s="5">
        <v>71704</v>
      </c>
      <c r="E28" s="4"/>
      <c r="F28" s="1"/>
      <c r="G28" s="1"/>
    </row>
    <row r="29" spans="1:7" x14ac:dyDescent="0.2">
      <c r="A29" s="10" t="s">
        <v>266</v>
      </c>
      <c r="B29" s="10" t="s">
        <v>264</v>
      </c>
      <c r="C29" s="13" t="s">
        <v>438</v>
      </c>
      <c r="D29" s="5">
        <v>78770</v>
      </c>
      <c r="E29" s="4"/>
      <c r="F29" s="1"/>
      <c r="G29" s="1"/>
    </row>
    <row r="30" spans="1:7" x14ac:dyDescent="0.2">
      <c r="A30" s="10" t="s">
        <v>282</v>
      </c>
      <c r="B30" s="10" t="s">
        <v>280</v>
      </c>
      <c r="C30" s="13" t="s">
        <v>438</v>
      </c>
      <c r="D30" s="5">
        <v>12808</v>
      </c>
      <c r="E30" s="4"/>
      <c r="F30" s="1"/>
      <c r="G30" s="1"/>
    </row>
    <row r="31" spans="1:7" x14ac:dyDescent="0.2">
      <c r="A31" s="10" t="s">
        <v>287</v>
      </c>
      <c r="B31" s="10" t="s">
        <v>285</v>
      </c>
      <c r="C31" s="13" t="s">
        <v>438</v>
      </c>
      <c r="D31" s="5">
        <v>69784</v>
      </c>
      <c r="E31" s="4"/>
      <c r="F31" s="1"/>
      <c r="G31" s="1"/>
    </row>
    <row r="32" spans="1:7" x14ac:dyDescent="0.2">
      <c r="A32" s="10" t="s">
        <v>303</v>
      </c>
      <c r="B32" s="10" t="s">
        <v>301</v>
      </c>
      <c r="C32" s="13" t="s">
        <v>438</v>
      </c>
      <c r="D32" s="5">
        <v>16120</v>
      </c>
      <c r="E32" s="4"/>
      <c r="F32" s="1"/>
      <c r="G32" s="1"/>
    </row>
    <row r="33" spans="1:7" x14ac:dyDescent="0.2">
      <c r="A33" s="10" t="s">
        <v>308</v>
      </c>
      <c r="B33" s="10" t="s">
        <v>306</v>
      </c>
      <c r="C33" s="13" t="s">
        <v>438</v>
      </c>
      <c r="D33" s="5">
        <v>6160</v>
      </c>
      <c r="E33" s="4"/>
      <c r="F33" s="1"/>
      <c r="G33" s="1"/>
    </row>
    <row r="34" spans="1:7" x14ac:dyDescent="0.2">
      <c r="A34" s="10" t="s">
        <v>322</v>
      </c>
      <c r="B34" s="10" t="s">
        <v>320</v>
      </c>
      <c r="C34" s="13" t="s">
        <v>438</v>
      </c>
      <c r="D34" s="5">
        <v>946</v>
      </c>
      <c r="E34" s="4"/>
      <c r="F34" s="1"/>
      <c r="G34" s="1"/>
    </row>
    <row r="35" spans="1:7" x14ac:dyDescent="0.2">
      <c r="A35" s="10" t="s">
        <v>330</v>
      </c>
      <c r="B35" s="10" t="s">
        <v>328</v>
      </c>
      <c r="C35" s="13" t="s">
        <v>438</v>
      </c>
      <c r="D35" s="5">
        <v>5358</v>
      </c>
      <c r="E35" s="4"/>
      <c r="F35" s="1"/>
      <c r="G35" s="1"/>
    </row>
    <row r="36" spans="1:7" x14ac:dyDescent="0.2">
      <c r="A36" s="10" t="s">
        <v>345</v>
      </c>
      <c r="B36" s="10" t="s">
        <v>343</v>
      </c>
      <c r="C36" s="13" t="s">
        <v>438</v>
      </c>
      <c r="D36" s="5">
        <v>45519</v>
      </c>
      <c r="E36" s="4"/>
      <c r="F36" s="1"/>
      <c r="G36" s="1"/>
    </row>
    <row r="37" spans="1:7" x14ac:dyDescent="0.2">
      <c r="A37" s="10" t="s">
        <v>350</v>
      </c>
      <c r="B37" s="10" t="s">
        <v>348</v>
      </c>
      <c r="C37" s="13" t="s">
        <v>438</v>
      </c>
      <c r="D37" s="5">
        <v>32248</v>
      </c>
      <c r="E37" s="4"/>
      <c r="F37" s="1"/>
      <c r="G37" s="1"/>
    </row>
    <row r="38" spans="1:7" x14ac:dyDescent="0.2">
      <c r="A38" s="10" t="s">
        <v>374</v>
      </c>
      <c r="B38" s="10" t="s">
        <v>372</v>
      </c>
      <c r="C38" s="13" t="s">
        <v>438</v>
      </c>
      <c r="D38" s="5">
        <v>3654</v>
      </c>
      <c r="E38" s="4"/>
      <c r="F38" s="1"/>
      <c r="G38" s="1"/>
    </row>
    <row r="39" spans="1:7" x14ac:dyDescent="0.2">
      <c r="A39" s="10" t="s">
        <v>379</v>
      </c>
      <c r="B39" s="10" t="s">
        <v>377</v>
      </c>
      <c r="C39" s="13" t="s">
        <v>438</v>
      </c>
      <c r="D39" s="5">
        <v>12744</v>
      </c>
      <c r="E39" s="4"/>
      <c r="F39" s="1"/>
      <c r="G39" s="1"/>
    </row>
    <row r="40" spans="1:7" x14ac:dyDescent="0.2">
      <c r="A40" s="10" t="s">
        <v>387</v>
      </c>
      <c r="B40" s="10" t="s">
        <v>385</v>
      </c>
      <c r="C40" s="13" t="s">
        <v>438</v>
      </c>
      <c r="D40" s="5">
        <v>3912</v>
      </c>
      <c r="E40" s="4"/>
      <c r="F40" s="1"/>
      <c r="G40" s="1"/>
    </row>
    <row r="41" spans="1:7" x14ac:dyDescent="0.2">
      <c r="A41" s="10" t="s">
        <v>397</v>
      </c>
      <c r="B41" s="10" t="s">
        <v>395</v>
      </c>
      <c r="C41" s="13" t="s">
        <v>438</v>
      </c>
      <c r="D41" s="5">
        <v>60246</v>
      </c>
      <c r="E41" s="4"/>
      <c r="F41" s="1"/>
      <c r="G41" s="1"/>
    </row>
    <row r="42" spans="1:7" x14ac:dyDescent="0.2">
      <c r="A42" s="10" t="s">
        <v>410</v>
      </c>
      <c r="B42" s="10" t="s">
        <v>408</v>
      </c>
      <c r="C42" s="13" t="s">
        <v>438</v>
      </c>
      <c r="D42" s="5">
        <v>1756</v>
      </c>
      <c r="E42" s="4"/>
      <c r="F42" s="1"/>
      <c r="G42" s="1"/>
    </row>
    <row r="43" spans="1:7" x14ac:dyDescent="0.2">
      <c r="A43" s="10" t="s">
        <v>415</v>
      </c>
      <c r="B43" s="10" t="s">
        <v>413</v>
      </c>
      <c r="C43" s="13" t="s">
        <v>438</v>
      </c>
      <c r="D43" s="5">
        <v>22944</v>
      </c>
      <c r="E43" s="4"/>
      <c r="F43" s="1"/>
      <c r="G43" s="1"/>
    </row>
    <row r="44" spans="1:7" x14ac:dyDescent="0.2">
      <c r="A44" s="10" t="s">
        <v>422</v>
      </c>
      <c r="B44" s="10" t="s">
        <v>420</v>
      </c>
      <c r="C44" s="13" t="s">
        <v>438</v>
      </c>
      <c r="D44" s="5">
        <v>5948</v>
      </c>
      <c r="E44" s="4"/>
      <c r="F44" s="1"/>
      <c r="G44" s="1"/>
    </row>
    <row r="45" spans="1:7" ht="15.75" x14ac:dyDescent="0.25">
      <c r="A45" s="46" t="s">
        <v>429</v>
      </c>
      <c r="B45" s="39"/>
      <c r="C45" s="41"/>
      <c r="D45" s="44">
        <f>SUBTOTAL(109,Table14[County Total])</f>
        <v>2076935</v>
      </c>
      <c r="E45" s="4"/>
      <c r="F45" s="1"/>
      <c r="G45" s="1"/>
    </row>
    <row r="46" spans="1:7" x14ac:dyDescent="0.2">
      <c r="A46" t="s">
        <v>430</v>
      </c>
      <c r="C46" s="9"/>
      <c r="E46" s="4"/>
      <c r="F46" s="1"/>
      <c r="G46" s="1"/>
    </row>
    <row r="47" spans="1:7" x14ac:dyDescent="0.2">
      <c r="A47" t="s">
        <v>431</v>
      </c>
      <c r="C47" s="9" t="s">
        <v>439</v>
      </c>
      <c r="E47" s="4"/>
      <c r="F47" s="1"/>
      <c r="G47" s="1"/>
    </row>
    <row r="48" spans="1:7" x14ac:dyDescent="0.2">
      <c r="A48" s="17" t="s">
        <v>432</v>
      </c>
      <c r="C48" s="9"/>
      <c r="E48" s="4"/>
      <c r="F48" s="1"/>
      <c r="G48" s="1"/>
    </row>
    <row r="49" spans="3:7" x14ac:dyDescent="0.2">
      <c r="C49" s="9" t="s">
        <v>439</v>
      </c>
      <c r="E49" s="4"/>
      <c r="F49" s="1"/>
      <c r="G49" s="1"/>
    </row>
    <row r="50" spans="3:7" x14ac:dyDescent="0.2">
      <c r="C50" s="9" t="s">
        <v>439</v>
      </c>
      <c r="E50" s="4"/>
      <c r="F50" s="1"/>
      <c r="G50" s="1"/>
    </row>
    <row r="51" spans="3:7" x14ac:dyDescent="0.2">
      <c r="C51" s="9"/>
      <c r="E51" s="4"/>
      <c r="F51" s="1"/>
      <c r="G51" s="1"/>
    </row>
    <row r="52" spans="3:7" x14ac:dyDescent="0.2">
      <c r="C52" s="9"/>
      <c r="E52" s="4"/>
      <c r="F52" s="1"/>
      <c r="G52" s="1"/>
    </row>
    <row r="53" spans="3:7" x14ac:dyDescent="0.2">
      <c r="C53" s="9"/>
      <c r="E53" s="4"/>
      <c r="F53" s="1"/>
      <c r="G53" s="1"/>
    </row>
    <row r="54" spans="3:7" x14ac:dyDescent="0.2">
      <c r="C54" s="9"/>
      <c r="E54" s="4"/>
      <c r="F54" s="1"/>
      <c r="G54" s="1"/>
    </row>
    <row r="55" spans="3:7" x14ac:dyDescent="0.2">
      <c r="C55" s="9"/>
      <c r="E55" s="4"/>
      <c r="F55" s="1"/>
      <c r="G55" s="1"/>
    </row>
    <row r="56" spans="3:7" x14ac:dyDescent="0.2">
      <c r="C56" s="9"/>
      <c r="E56" s="4"/>
      <c r="F56" s="1"/>
      <c r="G56" s="1"/>
    </row>
    <row r="57" spans="3:7" x14ac:dyDescent="0.2">
      <c r="E57" s="4"/>
      <c r="F57" s="1"/>
      <c r="G57" s="1"/>
    </row>
    <row r="58" spans="3:7" x14ac:dyDescent="0.2">
      <c r="E58" s="4"/>
      <c r="F58" s="1"/>
      <c r="G58" s="1"/>
    </row>
    <row r="59" spans="3:7" x14ac:dyDescent="0.2">
      <c r="E59" s="4"/>
      <c r="F59" s="1"/>
      <c r="G59" s="1"/>
    </row>
    <row r="60" spans="3:7" x14ac:dyDescent="0.2">
      <c r="E60" s="4"/>
      <c r="F60" s="1"/>
      <c r="G60" s="1"/>
    </row>
    <row r="61" spans="3:7" x14ac:dyDescent="0.2">
      <c r="E61" s="4"/>
      <c r="F61" s="1"/>
      <c r="G61" s="1"/>
    </row>
    <row r="62" spans="3:7" x14ac:dyDescent="0.2">
      <c r="E62" s="4"/>
      <c r="F62" s="1"/>
      <c r="G62" s="1"/>
    </row>
    <row r="63" spans="3:7" x14ac:dyDescent="0.2">
      <c r="E63" s="4"/>
      <c r="F63" s="1"/>
      <c r="G63" s="1"/>
    </row>
    <row r="64" spans="3:7" x14ac:dyDescent="0.2">
      <c r="E64" s="4"/>
      <c r="F64" s="1"/>
      <c r="G64" s="1"/>
    </row>
  </sheetData>
  <dataConsolidate/>
  <printOptions horizontalCentered="1"/>
  <pageMargins left="0.7" right="0.7" top="0.75" bottom="0.7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18-19 Title II, 8th - LEA</vt:lpstr>
      <vt:lpstr>18-19 Title II, 8th - Cty</vt:lpstr>
      <vt:lpstr>'18-19 Title II, 8th - Cty'!Print_Area</vt:lpstr>
      <vt:lpstr>'18-19 Title II, 8th - LEA'!Print_Area</vt:lpstr>
      <vt:lpstr>'18-19 Title II, 8th - Cty'!Print_Titles</vt:lpstr>
      <vt:lpstr>'18-19 Title II, 8th - LEA'!Print_Titles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Recip8-18: Title II, Part A (CA Dept of Education)</dc:title>
  <dc:subject>Title II, Part A Teacher and Principal Training and Recruiting Fund eighth apportionment schedule for fiscal year 2018-19.</dc:subject>
  <dc:creator/>
  <cp:keywords/>
  <dc:description/>
  <cp:lastModifiedBy/>
  <cp:revision>1</cp:revision>
  <dcterms:created xsi:type="dcterms:W3CDTF">2023-12-18T18:00:05Z</dcterms:created>
  <dcterms:modified xsi:type="dcterms:W3CDTF">2023-12-18T18:00:17Z</dcterms:modified>
  <cp:category/>
  <cp:contentStatus/>
</cp:coreProperties>
</file>