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avagnaro\AppData\Local\Adobe\Contribute 6.5\en_US\Sites\Site2\fg\aa\fc\documents\"/>
    </mc:Choice>
  </mc:AlternateContent>
  <xr:revisionPtr revIDLastSave="0" documentId="13_ncr:1_{4E66E298-5E29-42E1-8C3F-230CB9854DD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EA Amounts" sheetId="1" r:id="rId1"/>
    <sheet name="County Totals" sheetId="2" r:id="rId2"/>
  </sheets>
  <definedNames>
    <definedName name="_xlnm._FilterDatabase" localSheetId="1" hidden="1">'County Totals'!$B$3:$B$3</definedName>
    <definedName name="_xlnm._FilterDatabase" localSheetId="0" hidden="1">'LEA Amounts'!$E$3:$G$3</definedName>
    <definedName name="_xlnm.Print_Titles" localSheetId="1">'County Totals'!$3:$3</definedName>
    <definedName name="_xlnm.Print_Titles" localSheetId="0">'LEA Amounts'!$3:$3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" i="1" l="1"/>
  <c r="K5" i="1"/>
  <c r="J5" i="1"/>
  <c r="I5" i="1"/>
  <c r="H5" i="1"/>
  <c r="G5" i="1"/>
  <c r="D5" i="2" l="1"/>
  <c r="M4" i="1" l="1"/>
  <c r="M5" i="1" l="1"/>
</calcChain>
</file>

<file path=xl/sharedStrings.xml><?xml version="1.0" encoding="utf-8"?>
<sst xmlns="http://schemas.openxmlformats.org/spreadsheetml/2006/main" count="36" uniqueCount="28">
  <si>
    <t>County Code</t>
  </si>
  <si>
    <t>District Code</t>
  </si>
  <si>
    <t>15</t>
  </si>
  <si>
    <t>California Department of Education</t>
  </si>
  <si>
    <t>School Fiscal Services Division</t>
  </si>
  <si>
    <t>Total 
Apportionment</t>
  </si>
  <si>
    <t>Kern County Superintendent of Schools</t>
  </si>
  <si>
    <t>County Name</t>
  </si>
  <si>
    <t>Kern</t>
  </si>
  <si>
    <t>FI$Cal
Supplier ID</t>
  </si>
  <si>
    <t>FI$Cal Address Sequence ID</t>
  </si>
  <si>
    <t>2</t>
  </si>
  <si>
    <t>Service
Location
Field</t>
  </si>
  <si>
    <t>STATEWIDE TOTAL</t>
  </si>
  <si>
    <t>Team Responsibilities 
Sch 1, Prov 2(a) 
(PCA 23634)</t>
  </si>
  <si>
    <t>Ed-Data 
Sch 1, Prov 2(c) 
(PCA 24230)</t>
  </si>
  <si>
    <t>Audit Appeals Panel 
Sch 2, Prov 3 
(PCA 24003)</t>
  </si>
  <si>
    <t>AB 1200 Reimb 
Sch 3, Prov 4(a) 
(PCA 24570)</t>
  </si>
  <si>
    <t>AB 139 Reimb 
Sch 3, Prov 4(b) 
(PCA 23759)</t>
  </si>
  <si>
    <t>Staff Development 
Sch 4, Prov 7 
(PCA 23760)</t>
  </si>
  <si>
    <t>000040496</t>
  </si>
  <si>
    <t>October 2019</t>
  </si>
  <si>
    <t>Invoice #</t>
  </si>
  <si>
    <t>Fiscal Year 2019–20</t>
  </si>
  <si>
    <t>19-23634 MULTI SC 10-07-2019</t>
  </si>
  <si>
    <t>Schedule of the First Apportionment to the Kern County Superintendent of Schools for the Fiscal Crisis and Management Assistance Team</t>
  </si>
  <si>
    <t>County Summary of the First Apportionment to the Kern County Superintendent of Schools for the Fiscal Crisis and Management Assistance Team</t>
  </si>
  <si>
    <t>Statewide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</si>
</sst>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"/>
  </numFmts>
  <fonts count="12" x14ac:knownFonts="1">
    <font>
      <sz val="12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12"/>
      <name val="Arial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6" fillId="0" borderId="0" applyNumberFormat="0" applyFill="0" applyAlignment="0" applyProtection="0"/>
    <xf numFmtId="0" fontId="8" fillId="0" borderId="1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</cellStyleXfs>
  <cellXfs count="30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1" applyNumberFormat="1" applyFont="1" applyFill="1" applyBorder="1"/>
    <xf numFmtId="3" fontId="2" fillId="0" borderId="0" xfId="0" applyNumberFormat="1" applyFont="1"/>
    <xf numFmtId="0" fontId="1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 wrapText="1"/>
    </xf>
    <xf numFmtId="0" fontId="7" fillId="0" borderId="0" xfId="0" applyFont="1"/>
    <xf numFmtId="49" fontId="7" fillId="0" borderId="0" xfId="0" applyNumberFormat="1" applyFont="1" applyAlignment="1">
      <alignment horizontal="left"/>
    </xf>
    <xf numFmtId="0" fontId="0" fillId="0" borderId="0" xfId="0" quotePrefix="1"/>
    <xf numFmtId="49" fontId="6" fillId="0" borderId="3" xfId="0" applyNumberFormat="1" applyFont="1" applyBorder="1" applyAlignment="1">
      <alignment horizontal="left" wrapText="1"/>
    </xf>
    <xf numFmtId="49" fontId="6" fillId="0" borderId="2" xfId="0" applyNumberFormat="1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49" fontId="5" fillId="0" borderId="4" xfId="0" applyNumberFormat="1" applyFont="1" applyBorder="1" applyAlignment="1">
      <alignment horizontal="left"/>
    </xf>
    <xf numFmtId="49" fontId="5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4" xfId="0" applyFont="1" applyBorder="1" applyAlignment="1">
      <alignment horizontal="left" wrapText="1"/>
    </xf>
    <xf numFmtId="164" fontId="5" fillId="0" borderId="4" xfId="0" applyNumberFormat="1" applyFont="1" applyBorder="1" applyAlignment="1">
      <alignment horizontal="left"/>
    </xf>
    <xf numFmtId="49" fontId="9" fillId="0" borderId="0" xfId="0" applyNumberFormat="1" applyFont="1" applyAlignment="1">
      <alignment horizontal="left"/>
    </xf>
    <xf numFmtId="0" fontId="9" fillId="0" borderId="0" xfId="0" applyFont="1"/>
    <xf numFmtId="0" fontId="8" fillId="0" borderId="1" xfId="4" applyAlignment="1">
      <alignment horizontal="left"/>
    </xf>
    <xf numFmtId="0" fontId="8" fillId="0" borderId="1" xfId="4" applyFill="1" applyAlignment="1">
      <alignment horizontal="left"/>
    </xf>
    <xf numFmtId="164" fontId="8" fillId="0" borderId="1" xfId="4" applyNumberFormat="1" applyFill="1" applyAlignment="1">
      <alignment horizontal="left"/>
    </xf>
    <xf numFmtId="164" fontId="8" fillId="0" borderId="1" xfId="4" applyNumberFormat="1" applyAlignment="1">
      <alignment horizontal="left"/>
    </xf>
    <xf numFmtId="0" fontId="11" fillId="0" borderId="0" xfId="3" applyFont="1" applyFill="1" applyAlignment="1">
      <alignment vertical="center"/>
    </xf>
    <xf numFmtId="49" fontId="11" fillId="0" borderId="0" xfId="3" applyNumberFormat="1" applyFont="1" applyFill="1" applyAlignment="1">
      <alignment vertical="center"/>
    </xf>
  </cellXfs>
  <cellStyles count="8">
    <cellStyle name="Comma" xfId="1" builtinId="3"/>
    <cellStyle name="Heading 1" xfId="3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Normal" xfId="0" builtinId="0" customBuiltin="1"/>
    <cellStyle name="Normal 2" xfId="2" xr:uid="{00000000-0005-0000-0000-000003000000}"/>
    <cellStyle name="Total" xfId="4" builtinId="25" customBuiltin="1"/>
  </cellStyles>
  <dxfs count="42">
    <dxf>
      <numFmt numFmtId="164" formatCode="&quot;$&quot;#,##0"/>
      <alignment horizontal="left" vertical="bottom" textRotation="0" wrapText="0" indent="0" justifyLastLine="0" shrinkToFit="0" readingOrder="0"/>
    </dxf>
    <dxf>
      <numFmt numFmtId="164" formatCode="&quot;$&quot;#,##0"/>
      <alignment horizontal="left" vertical="bottom" textRotation="0" wrapText="0" indent="0" justifyLastLine="0" shrinkToFit="0" readingOrder="0"/>
    </dxf>
    <dxf>
      <numFmt numFmtId="164" formatCode="&quot;$&quot;#,##0"/>
      <alignment horizontal="left" vertical="bottom" textRotation="0" wrapText="0" indent="0" justifyLastLine="0" shrinkToFit="0" readingOrder="0"/>
    </dxf>
    <dxf>
      <numFmt numFmtId="164" formatCode="&quot;$&quot;#,##0"/>
      <alignment horizontal="left" vertical="bottom" textRotation="0" wrapText="0" indent="0" justifyLastLine="0" shrinkToFit="0" readingOrder="0"/>
    </dxf>
    <dxf>
      <numFmt numFmtId="164" formatCode="&quot;$&quot;#,##0"/>
      <alignment horizontal="left" vertical="bottom" textRotation="0" wrapText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64" formatCode="&quot;$&quot;#,##0"/>
      <alignment horizontal="left" vertical="bottom" textRotation="0" indent="0" justifyLastLine="0" shrinkToFit="0" readingOrder="0"/>
    </dxf>
    <dxf>
      <alignment horizontal="left" vertical="bottom" textRotation="0" indent="0" justifyLastLine="0" shrinkToFit="0" readingOrder="0"/>
    </dxf>
    <dxf>
      <alignment horizontal="left" vertical="bottom" textRotation="0" indent="0" justifyLastLine="0" shrinkToFit="0" readingOrder="0"/>
    </dxf>
    <dxf>
      <alignment horizontal="left" vertical="bottom" textRotation="0" indent="0" justifyLastLine="0" shrinkToFit="0" readingOrder="0"/>
    </dxf>
    <dxf>
      <alignment horizontal="lef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left" vertical="bottom" textRotation="0" indent="0" justifyLastLine="0" shrinkToFit="0" readingOrder="0"/>
    </dxf>
    <dxf>
      <alignment horizontal="lef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alignment horizontal="left" vertical="bottom" textRotation="0" indent="0" justifyLastLine="0" shrinkToFit="0" readingOrder="0"/>
    </dxf>
    <dxf>
      <alignment horizontal="left" vertical="bottom" textRotation="0" indent="0" justifyLastLine="0" shrinkToFit="0" readingOrder="0"/>
    </dxf>
    <dxf>
      <alignment horizontal="left" vertical="bottom" textRotation="0" indent="0" justifyLastLine="0" shrinkToFit="0" readingOrder="0"/>
    </dxf>
    <dxf>
      <numFmt numFmtId="164" formatCode="&quot;$&quot;#,##0"/>
      <alignment horizontal="left" vertical="bottom" textRotation="0" wrapText="0" indent="0" justifyLastLine="0" shrinkToFit="0" readingOrder="0"/>
    </dxf>
    <dxf>
      <numFmt numFmtId="164" formatCode="&quot;$&quot;#,##0"/>
      <alignment horizontal="left" textRotation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/>
        <right/>
        <top style="double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double">
          <color auto="1"/>
        </top>
      </border>
    </dxf>
    <dxf>
      <alignment horizontal="left" textRotation="0" indent="0" justifyLastLine="0" shrinkToFit="0" readingOrder="0"/>
    </dxf>
    <dxf>
      <border outline="0">
        <bottom style="double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top style="double">
          <color auto="1"/>
        </top>
      </border>
    </dxf>
    <dxf>
      <alignment horizontal="left" vertical="bottom" textRotation="0" indent="0" justifyLastLine="0" shrinkToFit="0" readingOrder="0"/>
    </dxf>
    <dxf>
      <border outline="0">
        <bottom style="double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</dxfs>
  <tableStyles count="0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M5" totalsRowCount="1" headerRowDxfId="41" dataDxfId="39" headerRowBorderDxfId="40" tableBorderDxfId="38" totalsRowCellStyle="Total">
  <tableColumns count="13">
    <tableColumn id="3" xr3:uid="{8EF8A746-0B67-410A-BF35-83F49215C98E}" name="County Name" totalsRowLabel="Statewide Total" dataDxfId="25" totalsRowDxfId="12" totalsRowCellStyle="Total"/>
    <tableColumn id="5" xr3:uid="{1AEF852C-EB71-4902-BD7C-ADB407689686}" name="FI$Cal_x000a_Supplier ID" dataDxfId="24" totalsRowDxfId="11" totalsRowCellStyle="Total"/>
    <tableColumn id="12" xr3:uid="{93B4EA0E-AB67-413B-BFA4-94AAC2AC228E}" name="FI$Cal Address Sequence ID" dataDxfId="23" totalsRowDxfId="10" totalsRowCellStyle="Total"/>
    <tableColumn id="1" xr3:uid="{00000000-0010-0000-0000-000001000000}" name="County Code" dataDxfId="22" totalsRowDxfId="9" totalsRowCellStyle="Total"/>
    <tableColumn id="2" xr3:uid="{00000000-0010-0000-0000-000002000000}" name="District Code" dataDxfId="21" totalsRowDxfId="8" totalsRowCellStyle="Total"/>
    <tableColumn id="13" xr3:uid="{00000000-0010-0000-0000-00000D000000}" name="Service_x000a_Location_x000a_Field" dataDxfId="20" totalsRowDxfId="7" totalsRowCellStyle="Total"/>
    <tableColumn id="4" xr3:uid="{00000000-0010-0000-0000-000004000000}" name="Team Responsibilities _x000a_Sch 1, Prov 2(a) _x000a_(PCA 23634)" totalsRowFunction="sum" dataDxfId="19" totalsRowDxfId="6" totalsRowCellStyle="Total"/>
    <tableColumn id="6" xr3:uid="{00000000-0010-0000-0000-000006000000}" name="Ed-Data _x000a_Sch 1, Prov 2(c) _x000a_(PCA 24230)" totalsRowFunction="sum" dataDxfId="18" totalsRowDxfId="5" totalsRowCellStyle="Total"/>
    <tableColumn id="7" xr3:uid="{00000000-0010-0000-0000-000007000000}" name="Audit Appeals Panel _x000a_Sch 2, Prov 3 _x000a_(PCA 24003)" totalsRowFunction="sum" dataDxfId="17" totalsRowDxfId="4" totalsRowCellStyle="Total">
      <calculatedColumnFormula>SUM(I3:I3)</calculatedColumnFormula>
    </tableColumn>
    <tableColumn id="8" xr3:uid="{00000000-0010-0000-0000-000008000000}" name="AB 1200 Reimb _x000a_Sch 3, Prov 4(a) _x000a_(PCA 24570)" totalsRowFunction="sum" dataDxfId="16" totalsRowDxfId="3" totalsRowCellStyle="Total">
      <calculatedColumnFormula>SUM(J3:J3)</calculatedColumnFormula>
    </tableColumn>
    <tableColumn id="9" xr3:uid="{00000000-0010-0000-0000-000009000000}" name="AB 139 Reimb _x000a_Sch 3, Prov 4(b) _x000a_(PCA 23759)" totalsRowFunction="sum" dataDxfId="15" totalsRowDxfId="2" totalsRowCellStyle="Total">
      <calculatedColumnFormula>SUM(K3:K3)</calculatedColumnFormula>
    </tableColumn>
    <tableColumn id="10" xr3:uid="{00000000-0010-0000-0000-00000A000000}" name="Staff Development _x000a_Sch 4, Prov 7 _x000a_(PCA 23760)" totalsRowFunction="sum" dataDxfId="14" totalsRowDxfId="1" totalsRowCellStyle="Total">
      <calculatedColumnFormula>SUM(L3:L3)</calculatedColumnFormula>
    </tableColumn>
    <tableColumn id="11" xr3:uid="{00000000-0010-0000-0000-00000B000000}" name="Total _x000a_Apportionment" totalsRowFunction="sum" dataDxfId="13" totalsRowDxfId="0" totalsRowCellStyle="Total">
      <calculatedColumnFormula>SUM(Table1[[#This Row],[Team Responsibilities 
Sch 1, Prov 2(a) 
(PCA 23634)]:[Staff Development 
Sch 4, Prov 7 
(PCA 23760)]])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apportionment schedule provides a list of all local educatoinal agencies receiving funding for the FCMAT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3" displayName="Table13" ref="A3:D5" totalsRowCount="1" headerRowDxfId="37" dataDxfId="35" headerRowBorderDxfId="36" tableBorderDxfId="34" totalsRowCellStyle="Total">
  <tableColumns count="4">
    <tableColumn id="1" xr3:uid="{00000000-0010-0000-0100-000001000000}" name="County Code" totalsRowLabel="STATEWIDE TOTAL" dataDxfId="33" totalsRowDxfId="32" totalsRowCellStyle="Total"/>
    <tableColumn id="3" xr3:uid="{00000000-0010-0000-0100-000003000000}" name="County Name" dataDxfId="31" totalsRowDxfId="30" totalsRowCellStyle="Total"/>
    <tableColumn id="2" xr3:uid="{00000000-0010-0000-0100-000002000000}" name="Invoice #" dataDxfId="29" totalsRowDxfId="28" totalsRowCellStyle="Total"/>
    <tableColumn id="11" xr3:uid="{00000000-0010-0000-0100-00000B000000}" name="Total _x000a_Apportionment" totalsRowFunction="sum" dataDxfId="27" totalsRowDxfId="26" totalsRowCellStyle="Total">
      <calculatedColumnFormula>SUM(#REF!)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apportionment schedule provides a list of all local educatoinal agencies receiving funding for the FCMAT program.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4"/>
  <sheetViews>
    <sheetView tabSelected="1" zoomScaleNormal="100" workbookViewId="0">
      <pane ySplit="3" topLeftCell="A4" activePane="bottomLeft" state="frozen"/>
      <selection pane="bottomLeft"/>
    </sheetView>
  </sheetViews>
  <sheetFormatPr defaultColWidth="9.26953125" defaultRowHeight="13.2" x14ac:dyDescent="0.25"/>
  <cols>
    <col min="1" max="3" width="12.7265625" style="1" customWidth="1"/>
    <col min="4" max="4" width="12.7265625" style="2" customWidth="1"/>
    <col min="5" max="6" width="12.7265625" style="3" customWidth="1"/>
    <col min="7" max="13" width="18.7265625" style="1" customWidth="1"/>
    <col min="14" max="16384" width="9.26953125" style="1"/>
  </cols>
  <sheetData>
    <row r="1" spans="1:13" ht="21" x14ac:dyDescent="0.25">
      <c r="A1" s="28" t="s">
        <v>25</v>
      </c>
    </row>
    <row r="2" spans="1:13" ht="18" thickBot="1" x14ac:dyDescent="0.35">
      <c r="A2" s="23" t="s">
        <v>23</v>
      </c>
    </row>
    <row r="3" spans="1:13" s="16" customFormat="1" ht="63.6" thickTop="1" thickBot="1" x14ac:dyDescent="0.35">
      <c r="A3" s="12" t="s">
        <v>7</v>
      </c>
      <c r="B3" s="12" t="s">
        <v>9</v>
      </c>
      <c r="C3" s="12" t="s">
        <v>10</v>
      </c>
      <c r="D3" s="13" t="s">
        <v>0</v>
      </c>
      <c r="E3" s="14" t="s">
        <v>1</v>
      </c>
      <c r="F3" s="14" t="s">
        <v>12</v>
      </c>
      <c r="G3" s="14" t="s">
        <v>14</v>
      </c>
      <c r="H3" s="14" t="s">
        <v>15</v>
      </c>
      <c r="I3" s="15" t="s">
        <v>16</v>
      </c>
      <c r="J3" s="15" t="s">
        <v>17</v>
      </c>
      <c r="K3" s="15" t="s">
        <v>18</v>
      </c>
      <c r="L3" s="15" t="s">
        <v>19</v>
      </c>
      <c r="M3" s="15" t="s">
        <v>5</v>
      </c>
    </row>
    <row r="4" spans="1:13" s="16" customFormat="1" ht="15.6" thickTop="1" x14ac:dyDescent="0.25">
      <c r="A4" s="17" t="s">
        <v>8</v>
      </c>
      <c r="B4" s="17" t="s">
        <v>20</v>
      </c>
      <c r="C4" s="17" t="s">
        <v>11</v>
      </c>
      <c r="D4" s="18" t="s">
        <v>2</v>
      </c>
      <c r="E4" s="8">
        <v>10157</v>
      </c>
      <c r="F4" s="8">
        <v>10157</v>
      </c>
      <c r="G4" s="19">
        <v>3366000</v>
      </c>
      <c r="H4" s="19">
        <v>374000</v>
      </c>
      <c r="I4" s="19">
        <v>42000</v>
      </c>
      <c r="J4" s="19">
        <v>115000</v>
      </c>
      <c r="K4" s="19">
        <v>687000</v>
      </c>
      <c r="L4" s="19">
        <v>1187000</v>
      </c>
      <c r="M4" s="19">
        <f>SUM(Table1[[#This Row],[Team Responsibilities 
Sch 1, Prov 2(a) 
(PCA 23634)]:[Staff Development 
Sch 4, Prov 7 
(PCA 23760)]])</f>
        <v>5771000</v>
      </c>
    </row>
    <row r="5" spans="1:13" ht="16.5" customHeight="1" x14ac:dyDescent="0.3">
      <c r="A5" s="24" t="s">
        <v>27</v>
      </c>
      <c r="B5" s="24"/>
      <c r="C5" s="24"/>
      <c r="D5" s="25"/>
      <c r="E5" s="25"/>
      <c r="F5" s="24"/>
      <c r="G5" s="26">
        <f>SUBTOTAL(109,Table1[Team Responsibilities 
Sch 1, Prov 2(a) 
(PCA 23634)])</f>
        <v>3366000</v>
      </c>
      <c r="H5" s="26">
        <f>SUBTOTAL(109,Table1[Ed-Data 
Sch 1, Prov 2(c) 
(PCA 24230)])</f>
        <v>374000</v>
      </c>
      <c r="I5" s="27">
        <f>SUBTOTAL(109,Table1[Audit Appeals Panel 
Sch 2, Prov 3 
(PCA 24003)])</f>
        <v>42000</v>
      </c>
      <c r="J5" s="27">
        <f>SUBTOTAL(109,Table1[AB 1200 Reimb 
Sch 3, Prov 4(a) 
(PCA 24570)])</f>
        <v>115000</v>
      </c>
      <c r="K5" s="27">
        <f>SUBTOTAL(109,Table1[AB 139 Reimb 
Sch 3, Prov 4(b) 
(PCA 23759)])</f>
        <v>687000</v>
      </c>
      <c r="L5" s="27">
        <f>SUBTOTAL(109,Table1[Staff Development 
Sch 4, Prov 7 
(PCA 23760)])</f>
        <v>1187000</v>
      </c>
      <c r="M5" s="27">
        <f>SUBTOTAL(109,Table1[Total 
Apportionment])</f>
        <v>5771000</v>
      </c>
    </row>
    <row r="6" spans="1:13" ht="16.5" customHeight="1" x14ac:dyDescent="0.25">
      <c r="A6" s="10" t="s">
        <v>3</v>
      </c>
      <c r="D6" s="7"/>
      <c r="E6" s="7"/>
      <c r="F6" s="7"/>
      <c r="G6" s="9"/>
      <c r="H6" s="7"/>
      <c r="I6" s="7"/>
      <c r="J6" s="7"/>
      <c r="K6" s="7"/>
      <c r="L6" s="7"/>
      <c r="M6" s="7"/>
    </row>
    <row r="7" spans="1:13" ht="16.5" customHeight="1" x14ac:dyDescent="0.25">
      <c r="A7" s="9" t="s">
        <v>4</v>
      </c>
      <c r="E7" s="1"/>
      <c r="F7" s="1"/>
    </row>
    <row r="8" spans="1:13" ht="16.5" customHeight="1" x14ac:dyDescent="0.25">
      <c r="A8" s="11" t="s">
        <v>21</v>
      </c>
      <c r="G8" s="5"/>
    </row>
    <row r="9" spans="1:13" ht="16.5" customHeight="1" x14ac:dyDescent="0.25"/>
    <row r="10" spans="1:13" ht="16.5" customHeight="1" x14ac:dyDescent="0.25">
      <c r="D10" s="4"/>
      <c r="E10" s="1"/>
      <c r="F10" s="1"/>
    </row>
    <row r="11" spans="1:13" ht="16.5" customHeight="1" x14ac:dyDescent="0.25"/>
    <row r="12" spans="1:13" ht="16.5" customHeight="1" x14ac:dyDescent="0.25"/>
    <row r="13" spans="1:13" ht="16.5" customHeight="1" x14ac:dyDescent="0.25"/>
    <row r="14" spans="1:13" ht="16.5" customHeight="1" x14ac:dyDescent="0.25"/>
    <row r="15" spans="1:13" ht="16.5" customHeight="1" x14ac:dyDescent="0.25"/>
    <row r="16" spans="1:13" ht="16.5" customHeight="1" x14ac:dyDescent="0.25"/>
    <row r="17" ht="16.5" customHeight="1" x14ac:dyDescent="0.25"/>
    <row r="18" ht="16.5" customHeight="1" x14ac:dyDescent="0.25"/>
    <row r="19" ht="16.5" customHeight="1" x14ac:dyDescent="0.25"/>
    <row r="20" ht="16.5" customHeight="1" x14ac:dyDescent="0.25"/>
    <row r="21" ht="16.5" customHeight="1" x14ac:dyDescent="0.25"/>
    <row r="22" ht="16.5" customHeight="1" x14ac:dyDescent="0.25"/>
    <row r="23" ht="13.5" customHeight="1" x14ac:dyDescent="0.25"/>
    <row r="24" ht="13.5" customHeight="1" x14ac:dyDescent="0.25"/>
  </sheetData>
  <sortState xmlns:xlrd2="http://schemas.microsoft.com/office/spreadsheetml/2017/richdata2" ref="E228:I228">
    <sortCondition ref="E228"/>
  </sortState>
  <pageMargins left="0.75" right="0.75" top="0.5" bottom="0.5" header="0.3" footer="0.25"/>
  <pageSetup paperSize="5" scale="64" fitToHeight="0" orientation="landscape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23"/>
  <sheetViews>
    <sheetView zoomScaleNormal="100" workbookViewId="0">
      <pane ySplit="3" topLeftCell="A4" activePane="bottomLeft" state="frozen"/>
      <selection pane="bottomLeft"/>
    </sheetView>
  </sheetViews>
  <sheetFormatPr defaultColWidth="9.26953125" defaultRowHeight="13.2" x14ac:dyDescent="0.25"/>
  <cols>
    <col min="1" max="1" width="15.81640625" style="2" customWidth="1"/>
    <col min="2" max="2" width="52.453125" style="1" customWidth="1"/>
    <col min="3" max="3" width="27.26953125" style="1" customWidth="1"/>
    <col min="4" max="4" width="24.7265625" style="1" customWidth="1"/>
    <col min="5" max="16384" width="9.26953125" style="1"/>
  </cols>
  <sheetData>
    <row r="1" spans="1:4" ht="21" x14ac:dyDescent="0.25">
      <c r="A1" s="29" t="s">
        <v>26</v>
      </c>
    </row>
    <row r="2" spans="1:4" ht="17.399999999999999" x14ac:dyDescent="0.3">
      <c r="A2" s="22" t="s">
        <v>23</v>
      </c>
    </row>
    <row r="3" spans="1:4" s="16" customFormat="1" ht="31.8" thickBot="1" x14ac:dyDescent="0.35">
      <c r="A3" s="13" t="s">
        <v>0</v>
      </c>
      <c r="B3" s="14" t="s">
        <v>7</v>
      </c>
      <c r="C3" s="14" t="s">
        <v>22</v>
      </c>
      <c r="D3" s="15" t="s">
        <v>5</v>
      </c>
    </row>
    <row r="4" spans="1:4" s="16" customFormat="1" ht="30.6" thickTop="1" x14ac:dyDescent="0.25">
      <c r="A4" s="17" t="s">
        <v>2</v>
      </c>
      <c r="B4" s="20" t="s">
        <v>6</v>
      </c>
      <c r="C4" s="20" t="s">
        <v>24</v>
      </c>
      <c r="D4" s="21">
        <v>5771000</v>
      </c>
    </row>
    <row r="5" spans="1:4" ht="16.5" customHeight="1" x14ac:dyDescent="0.3">
      <c r="A5" s="25" t="s">
        <v>13</v>
      </c>
      <c r="B5" s="25"/>
      <c r="C5" s="25"/>
      <c r="D5" s="27">
        <f>SUBTOTAL(109,Table13[Total 
Apportionment])</f>
        <v>5771000</v>
      </c>
    </row>
    <row r="6" spans="1:4" ht="16.5" customHeight="1" x14ac:dyDescent="0.25">
      <c r="A6" s="10" t="s">
        <v>3</v>
      </c>
    </row>
    <row r="7" spans="1:4" ht="16.5" customHeight="1" x14ac:dyDescent="0.25">
      <c r="A7" s="9" t="s">
        <v>4</v>
      </c>
    </row>
    <row r="8" spans="1:4" ht="16.5" customHeight="1" x14ac:dyDescent="0.25">
      <c r="A8" s="11" t="s">
        <v>21</v>
      </c>
      <c r="B8" s="6"/>
      <c r="C8" s="6"/>
    </row>
    <row r="9" spans="1:4" ht="16.5" customHeight="1" x14ac:dyDescent="0.25">
      <c r="A9" s="4"/>
    </row>
    <row r="10" spans="1:4" ht="16.5" customHeight="1" x14ac:dyDescent="0.25"/>
    <row r="11" spans="1:4" ht="16.5" customHeight="1" x14ac:dyDescent="0.25"/>
    <row r="12" spans="1:4" ht="16.5" customHeight="1" x14ac:dyDescent="0.25"/>
    <row r="13" spans="1:4" ht="16.5" customHeight="1" x14ac:dyDescent="0.25">
      <c r="B13" s="6"/>
      <c r="C13" s="6"/>
    </row>
    <row r="14" spans="1:4" ht="16.5" customHeight="1" x14ac:dyDescent="0.25"/>
    <row r="15" spans="1:4" ht="16.5" customHeight="1" x14ac:dyDescent="0.25"/>
    <row r="16" spans="1:4" ht="16.5" customHeight="1" x14ac:dyDescent="0.25"/>
    <row r="17" ht="16.5" customHeight="1" x14ac:dyDescent="0.25"/>
    <row r="18" ht="16.5" customHeight="1" x14ac:dyDescent="0.25"/>
    <row r="19" ht="16.5" customHeight="1" x14ac:dyDescent="0.25"/>
    <row r="20" ht="16.5" customHeight="1" x14ac:dyDescent="0.25"/>
    <row r="21" ht="16.5" customHeight="1" x14ac:dyDescent="0.25"/>
    <row r="22" ht="13.5" customHeight="1" x14ac:dyDescent="0.25"/>
    <row r="23" ht="13.5" customHeight="1" x14ac:dyDescent="0.25"/>
  </sheetData>
  <pageMargins left="0.75" right="0.75" top="0.5" bottom="0.5" header="0.3" footer="0.25"/>
  <pageSetup scale="62" fitToHeight="0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LEA Amounts</vt:lpstr>
      <vt:lpstr>County Totals</vt:lpstr>
      <vt:lpstr>'County Totals'!Print_Titles</vt:lpstr>
      <vt:lpstr>'LEA Amounts'!Print_Titles</vt:lpstr>
    </vt:vector>
  </TitlesOfParts>
  <Company>CA Dept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Recip1-19: FCMAT Combined (CA Dept of Education)</dc:title>
  <dc:subject>Fiscal Crisis and Management Assistance Team (FCMAT) combined schedule of apportionment detailing funding for fiscal year 2019-20.</dc:subject>
  <dc:creator>AHodge</dc:creator>
  <cp:lastModifiedBy>Jennifer Cavagnaro</cp:lastModifiedBy>
  <cp:lastPrinted>2019-10-03T17:35:55Z</cp:lastPrinted>
  <dcterms:created xsi:type="dcterms:W3CDTF">2013-02-12T22:52:12Z</dcterms:created>
  <dcterms:modified xsi:type="dcterms:W3CDTF">2023-10-09T22:58:20Z</dcterms:modified>
</cp:coreProperties>
</file>