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7D90B5E0-CB49-4D85-8B37-2953F08C5C2D}" xr6:coauthVersionLast="47" xr6:coauthVersionMax="47" xr10:uidLastSave="{00000000-0000-0000-0000-000000000000}"/>
  <bookViews>
    <workbookView xWindow="-28910" yWindow="1630" windowWidth="29020" windowHeight="15820" xr2:uid="{00000000-000D-0000-FFFF-FFFF00000000}"/>
  </bookViews>
  <sheets>
    <sheet name="In-lieu for CW and CP" sheetId="1" r:id="rId1"/>
  </sheets>
  <definedNames>
    <definedName name="_xlnm.Print_Area" localSheetId="0">'In-lieu for CW and CP'!$A$1:$O$24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M20" i="1"/>
  <c r="O20" i="1" l="1"/>
</calcChain>
</file>

<file path=xl/sharedStrings.xml><?xml version="1.0" encoding="utf-8"?>
<sst xmlns="http://schemas.openxmlformats.org/spreadsheetml/2006/main" count="168" uniqueCount="62">
  <si>
    <t>In-lieu of Taxes for Countywide and County Program Charter Schools</t>
  </si>
  <si>
    <t>California Department of Education</t>
  </si>
  <si>
    <t>County
Code</t>
  </si>
  <si>
    <t>District
Code</t>
  </si>
  <si>
    <t>School
Code</t>
  </si>
  <si>
    <t>County Name</t>
  </si>
  <si>
    <t>Charter Authorizer</t>
  </si>
  <si>
    <t>Charter Name</t>
  </si>
  <si>
    <t>Charter
Number</t>
  </si>
  <si>
    <t>Charter Type</t>
  </si>
  <si>
    <t>Resident
County
Code</t>
  </si>
  <si>
    <t>Resident
District
Code</t>
  </si>
  <si>
    <t>Resident County Name</t>
  </si>
  <si>
    <t>Resident District Name</t>
  </si>
  <si>
    <t>Total ADA</t>
  </si>
  <si>
    <t>County Program</t>
  </si>
  <si>
    <t>Prepared by:</t>
  </si>
  <si>
    <t>School Fiscal Services Division</t>
  </si>
  <si>
    <t>43</t>
  </si>
  <si>
    <t>10439</t>
  </si>
  <si>
    <t>0128090</t>
  </si>
  <si>
    <t>Summit Public School: Denali</t>
  </si>
  <si>
    <t>1516</t>
  </si>
  <si>
    <t>41</t>
  </si>
  <si>
    <t>La Honda-Pescadero Unified</t>
  </si>
  <si>
    <t>San Mateo Union High</t>
  </si>
  <si>
    <t>Campbell Union High</t>
  </si>
  <si>
    <t>Fremont Union High</t>
  </si>
  <si>
    <t>Los Gatos-Saratoga Joint Union High</t>
  </si>
  <si>
    <t>Mountain View-Los Altos Union High</t>
  </si>
  <si>
    <t>Palo Alto Unified</t>
  </si>
  <si>
    <t>Santa Clara Unified</t>
  </si>
  <si>
    <t>Santa Clara</t>
  </si>
  <si>
    <t>San Mateo</t>
  </si>
  <si>
    <t>Countywide</t>
  </si>
  <si>
    <t>47</t>
  </si>
  <si>
    <t>10470</t>
  </si>
  <si>
    <t>0137372</t>
  </si>
  <si>
    <t>57</t>
  </si>
  <si>
    <t>10579</t>
  </si>
  <si>
    <t>0137422</t>
  </si>
  <si>
    <t>Northern United - Siskiyou Charter School</t>
  </si>
  <si>
    <t>1958</t>
  </si>
  <si>
    <t>Yolo County Career Academy</t>
  </si>
  <si>
    <t>1951</t>
  </si>
  <si>
    <t>Hornbrook Elementary</t>
  </si>
  <si>
    <t>Davis Joint Unified</t>
  </si>
  <si>
    <t>Washington Unified</t>
  </si>
  <si>
    <t>Winters Joint Unified</t>
  </si>
  <si>
    <t>Woodland Joint Unified</t>
  </si>
  <si>
    <t>Siskiyou</t>
  </si>
  <si>
    <t>Yolo</t>
  </si>
  <si>
    <t>Siskiyou Co. Office of Education</t>
  </si>
  <si>
    <t>Yolo Co. Office of Education</t>
  </si>
  <si>
    <t>Santa Clara Co. Office of Education</t>
  </si>
  <si>
    <t>2018–19 First Special Advance Apportionment for Charter Schools</t>
  </si>
  <si>
    <r>
      <t xml:space="preserve">LEGEND: ADA = Average Daily Attendance; "Countywide" = charter school authorized pursuant to </t>
    </r>
    <r>
      <rPr>
        <i/>
        <sz val="12"/>
        <color indexed="8"/>
        <rFont val="Arial"/>
        <family val="2"/>
      </rPr>
      <t xml:space="preserve">Education Code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) 47605.6; "County Program" = charter school authorized pursuant to 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 47605.5; "In-lieu of Property Taxes" are the property taxes to be transferred to the charter school from districts of residence</t>
    </r>
  </si>
  <si>
    <r>
      <t xml:space="preserve">This schedule reflects in-lieu property taxes for countywide and county program charter schools based on ADA reported in the Pupil Estimates for New and Significantly Expanding Charters data collection for ADA subject to 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47632(i).  As a result, not all ADA for countywide charter schools are shown on this report.</t>
    </r>
  </si>
  <si>
    <t>(A)
Estimated
Total 2018-19
In-lieu of Property Taxes</t>
  </si>
  <si>
    <t>(B)
Estimated
In-lieu of 
Property Taxes
= (A) x 0.28</t>
  </si>
  <si>
    <t>September 2018 (Revised December 2018)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</si>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</sst>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2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indexed="8"/>
      <name val="Arial"/>
      <family val="2"/>
    </font>
    <font>
      <i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8" fillId="0" borderId="1" applyNumberFormat="0" applyFill="0" applyAlignment="0" applyProtection="0"/>
    <xf numFmtId="0" fontId="6" fillId="2" borderId="2" applyNumberFormat="0" applyProtection="0">
      <alignment horizontal="center" wrapText="1"/>
    </xf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5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Border="1"/>
    <xf numFmtId="42" fontId="5" fillId="0" borderId="0" xfId="2" applyNumberFormat="1" applyFont="1" applyBorder="1"/>
    <xf numFmtId="41" fontId="5" fillId="0" borderId="0" xfId="2" applyNumberFormat="1" applyFont="1" applyBorder="1"/>
    <xf numFmtId="0" fontId="2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1" fontId="7" fillId="0" borderId="0" xfId="2" applyNumberFormat="1" applyFont="1"/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7" applyBorder="1" applyAlignment="1">
      <alignment horizontal="center"/>
    </xf>
    <xf numFmtId="0" fontId="8" fillId="0" borderId="0" xfId="7" applyBorder="1"/>
    <xf numFmtId="0" fontId="8" fillId="0" borderId="0" xfId="7" applyBorder="1" applyAlignment="1">
      <alignment horizontal="right"/>
    </xf>
    <xf numFmtId="43" fontId="8" fillId="0" borderId="0" xfId="7" applyNumberFormat="1" applyBorder="1"/>
    <xf numFmtId="164" fontId="8" fillId="0" borderId="0" xfId="7" applyNumberFormat="1" applyBorder="1"/>
    <xf numFmtId="0" fontId="11" fillId="0" borderId="0" xfId="3" applyFont="1" applyAlignment="1">
      <alignment vertical="center"/>
    </xf>
    <xf numFmtId="0" fontId="6" fillId="2" borderId="2" xfId="8">
      <alignment horizontal="center" wrapText="1"/>
    </xf>
    <xf numFmtId="2" fontId="6" fillId="2" borderId="2" xfId="8" applyNumberFormat="1">
      <alignment horizontal="center" wrapText="1"/>
    </xf>
  </cellXfs>
  <cellStyles count="9">
    <cellStyle name="Comma" xfId="1" builtinId="3"/>
    <cellStyle name="Currency" xfId="2" builtinId="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PAS Table" xfId="8" xr:uid="{3496D84C-7163-4709-8847-B8C439991B0A}"/>
    <cellStyle name="Total" xfId="7" builtinId="25" customBuiltin="1"/>
  </cellStyles>
  <dxfs count="32"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</dxf>
    <dxf>
      <numFmt numFmtId="2" formatCode="0.0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1"/>
      <tableStyleElement type="headerRow" dxfId="30"/>
      <tableStyleElement type="totalRow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O20" totalsRowCount="1" headerRowDxfId="28" dataDxfId="27" totalsRowDxfId="26" headerRowCellStyle="PAS Table" dataCellStyle="Currency" totalsRowCellStyle="Total">
  <tableColumns count="15">
    <tableColumn id="1" xr3:uid="{00000000-0010-0000-0000-000001000000}" name="County_x000a_Code" totalsRowLabel="Totals" dataDxfId="25" totalsRowDxfId="24" totalsRowCellStyle="Total"/>
    <tableColumn id="2" xr3:uid="{00000000-0010-0000-0000-000002000000}" name="District_x000a_Code" dataDxfId="23" totalsRowDxfId="22" totalsRowCellStyle="Total"/>
    <tableColumn id="3" xr3:uid="{00000000-0010-0000-0000-000003000000}" name="School_x000a_Code" dataDxfId="21" totalsRowDxfId="20" totalsRowCellStyle="Total"/>
    <tableColumn id="4" xr3:uid="{00000000-0010-0000-0000-000004000000}" name="County Name" dataDxfId="19" totalsRowCellStyle="Total"/>
    <tableColumn id="5" xr3:uid="{00000000-0010-0000-0000-000005000000}" name="Charter Authorizer" dataDxfId="18" totalsRowCellStyle="Total"/>
    <tableColumn id="6" xr3:uid="{00000000-0010-0000-0000-000006000000}" name="Charter Name" dataDxfId="17" totalsRowCellStyle="Total"/>
    <tableColumn id="7" xr3:uid="{00000000-0010-0000-0000-000007000000}" name="Charter_x000a_Number" dataDxfId="16" totalsRowDxfId="15" totalsRowCellStyle="Total"/>
    <tableColumn id="8" xr3:uid="{00000000-0010-0000-0000-000008000000}" name="Charter Type" dataDxfId="14" totalsRowDxfId="13" totalsRowCellStyle="Total"/>
    <tableColumn id="9" xr3:uid="{00000000-0010-0000-0000-000009000000}" name="Resident_x000a_County_x000a_Code" dataDxfId="12" totalsRowDxfId="11" totalsRowCellStyle="Total"/>
    <tableColumn id="10" xr3:uid="{00000000-0010-0000-0000-00000A000000}" name="Resident_x000a_District_x000a_Code" dataDxfId="10" totalsRowDxfId="9" totalsRowCellStyle="Total"/>
    <tableColumn id="11" xr3:uid="{00000000-0010-0000-0000-00000B000000}" name="Resident County Name" dataDxfId="8" totalsRowCellStyle="Total"/>
    <tableColumn id="12" xr3:uid="{00000000-0010-0000-0000-00000C000000}" name="Resident District Name" dataDxfId="7" totalsRowDxfId="6" totalsRowCellStyle="Total"/>
    <tableColumn id="14" xr3:uid="{00000000-0010-0000-0000-00000E000000}" name="Total ADA" totalsRowFunction="sum" dataDxfId="5" totalsRowDxfId="4" dataCellStyle="Comma" totalsRowCellStyle="Total"/>
    <tableColumn id="15" xr3:uid="{00000000-0010-0000-0000-00000F000000}" name="(A)_x000a_Estimated_x000a_Total 2018-19_x000a_In-lieu of Property Taxes" totalsRowFunction="sum" dataDxfId="3" totalsRowDxfId="2" dataCellStyle="Currency" totalsRowCellStyle="Total"/>
    <tableColumn id="16" xr3:uid="{00000000-0010-0000-0000-000010000000}" name="(B)_x000a_Estimated_x000a_In-lieu of _x000a_Property Taxes_x000a_= (A) x 0.28" totalsRowFunction="sum" dataDxfId="1" totalsRowDxfId="0" dataCellStyle="Currency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In-lieu of taxes for countywide and county program charter schools, 2018-19 first special advance apportionment for charter schoo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"/>
  <sheetViews>
    <sheetView tabSelected="1" zoomScaleNormal="100" workbookViewId="0"/>
  </sheetViews>
  <sheetFormatPr defaultColWidth="9.15234375" defaultRowHeight="12.75" customHeight="1" x14ac:dyDescent="0.35"/>
  <cols>
    <col min="1" max="1" width="8.3828125" style="4" customWidth="1"/>
    <col min="2" max="2" width="7.61328125" style="4" bestFit="1" customWidth="1"/>
    <col min="3" max="3" width="8.765625" style="4" bestFit="1" customWidth="1"/>
    <col min="4" max="4" width="13.84375" style="4" bestFit="1" customWidth="1"/>
    <col min="5" max="5" width="31.765625" style="4" bestFit="1" customWidth="1"/>
    <col min="6" max="6" width="36.84375" style="4" bestFit="1" customWidth="1"/>
    <col min="7" max="7" width="8.4609375" style="4" bestFit="1" customWidth="1"/>
    <col min="8" max="8" width="14.921875" style="4" bestFit="1" customWidth="1"/>
    <col min="9" max="9" width="9.3828125" style="4" customWidth="1"/>
    <col min="10" max="10" width="9.3046875" style="4" bestFit="1" customWidth="1"/>
    <col min="11" max="11" width="22.84375" style="4" bestFit="1" customWidth="1"/>
    <col min="12" max="12" width="33.3046875" style="4" bestFit="1" customWidth="1"/>
    <col min="13" max="13" width="10.23046875" style="4" bestFit="1" customWidth="1"/>
    <col min="14" max="14" width="17.69140625" style="4" bestFit="1" customWidth="1"/>
    <col min="15" max="15" width="15.3046875" style="4" bestFit="1" customWidth="1"/>
    <col min="16" max="16384" width="9.15234375" style="4"/>
  </cols>
  <sheetData>
    <row r="1" spans="1:15" s="2" customFormat="1" ht="18" x14ac:dyDescent="0.35">
      <c r="A1" s="34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 ht="15.5" x14ac:dyDescent="0.35">
      <c r="A2" s="1" t="s">
        <v>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2" customFormat="1" ht="15.5" x14ac:dyDescent="0.35">
      <c r="A3" s="3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5" x14ac:dyDescent="0.35">
      <c r="A4" s="27" t="s">
        <v>56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15.5" x14ac:dyDescent="0.35">
      <c r="A5" s="5" t="s">
        <v>57</v>
      </c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7"/>
      <c r="O5" s="8"/>
    </row>
    <row r="6" spans="1:15" ht="77.5" x14ac:dyDescent="0.35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M6" s="36" t="s">
        <v>14</v>
      </c>
      <c r="N6" s="36" t="s">
        <v>58</v>
      </c>
      <c r="O6" s="36" t="s">
        <v>59</v>
      </c>
    </row>
    <row r="7" spans="1:15" ht="15.5" x14ac:dyDescent="0.35">
      <c r="A7" s="9" t="s">
        <v>18</v>
      </c>
      <c r="B7" s="10" t="s">
        <v>19</v>
      </c>
      <c r="C7" s="9" t="s">
        <v>20</v>
      </c>
      <c r="D7" s="4" t="s">
        <v>32</v>
      </c>
      <c r="E7" s="4" t="s">
        <v>54</v>
      </c>
      <c r="F7" s="25" t="s">
        <v>21</v>
      </c>
      <c r="G7" s="21" t="s">
        <v>22</v>
      </c>
      <c r="H7" s="21" t="s">
        <v>34</v>
      </c>
      <c r="I7" s="21" t="s">
        <v>23</v>
      </c>
      <c r="J7" s="21">
        <v>68940</v>
      </c>
      <c r="K7" s="4" t="s">
        <v>33</v>
      </c>
      <c r="L7" s="4" t="s">
        <v>24</v>
      </c>
      <c r="M7" s="11">
        <v>0.97</v>
      </c>
      <c r="N7" s="12">
        <v>8991</v>
      </c>
      <c r="O7" s="12">
        <v>2517</v>
      </c>
    </row>
    <row r="8" spans="1:15" ht="15.5" x14ac:dyDescent="0.35">
      <c r="A8" s="9" t="s">
        <v>18</v>
      </c>
      <c r="B8" s="10" t="s">
        <v>19</v>
      </c>
      <c r="C8" s="9" t="s">
        <v>20</v>
      </c>
      <c r="D8" s="4" t="s">
        <v>32</v>
      </c>
      <c r="E8" s="4" t="s">
        <v>54</v>
      </c>
      <c r="F8" s="25" t="s">
        <v>21</v>
      </c>
      <c r="G8" s="21" t="s">
        <v>22</v>
      </c>
      <c r="H8" s="21" t="s">
        <v>34</v>
      </c>
      <c r="I8" s="21" t="s">
        <v>23</v>
      </c>
      <c r="J8" s="21">
        <v>69047</v>
      </c>
      <c r="K8" s="4" t="s">
        <v>33</v>
      </c>
      <c r="L8" s="4" t="s">
        <v>25</v>
      </c>
      <c r="M8" s="11">
        <v>1.85</v>
      </c>
      <c r="N8" s="13">
        <v>17148</v>
      </c>
      <c r="O8" s="13">
        <v>4801</v>
      </c>
    </row>
    <row r="9" spans="1:15" ht="15.5" x14ac:dyDescent="0.35">
      <c r="A9" s="9" t="s">
        <v>18</v>
      </c>
      <c r="B9" s="10" t="s">
        <v>19</v>
      </c>
      <c r="C9" s="9" t="s">
        <v>20</v>
      </c>
      <c r="D9" s="4" t="s">
        <v>32</v>
      </c>
      <c r="E9" s="4" t="s">
        <v>54</v>
      </c>
      <c r="F9" s="25" t="s">
        <v>21</v>
      </c>
      <c r="G9" s="21" t="s">
        <v>22</v>
      </c>
      <c r="H9" s="21" t="s">
        <v>34</v>
      </c>
      <c r="I9" s="21" t="s">
        <v>18</v>
      </c>
      <c r="J9" s="21">
        <v>69401</v>
      </c>
      <c r="K9" s="4" t="s">
        <v>32</v>
      </c>
      <c r="L9" s="4" t="s">
        <v>26</v>
      </c>
      <c r="M9" s="11">
        <v>5.69</v>
      </c>
      <c r="N9" s="13">
        <v>52741</v>
      </c>
      <c r="O9" s="13">
        <v>14767</v>
      </c>
    </row>
    <row r="10" spans="1:15" ht="15.5" x14ac:dyDescent="0.35">
      <c r="A10" s="9" t="s">
        <v>18</v>
      </c>
      <c r="B10" s="10" t="s">
        <v>19</v>
      </c>
      <c r="C10" s="9" t="s">
        <v>20</v>
      </c>
      <c r="D10" s="4" t="s">
        <v>32</v>
      </c>
      <c r="E10" s="4" t="s">
        <v>54</v>
      </c>
      <c r="F10" s="25" t="s">
        <v>21</v>
      </c>
      <c r="G10" s="21" t="s">
        <v>22</v>
      </c>
      <c r="H10" s="21" t="s">
        <v>34</v>
      </c>
      <c r="I10" s="21" t="s">
        <v>18</v>
      </c>
      <c r="J10" s="21">
        <v>69468</v>
      </c>
      <c r="K10" s="4" t="s">
        <v>32</v>
      </c>
      <c r="L10" s="4" t="s">
        <v>27</v>
      </c>
      <c r="M10" s="11">
        <v>27.87</v>
      </c>
      <c r="N10" s="13">
        <v>258331</v>
      </c>
      <c r="O10" s="13">
        <v>72333</v>
      </c>
    </row>
    <row r="11" spans="1:15" ht="15.5" x14ac:dyDescent="0.35">
      <c r="A11" s="9" t="s">
        <v>18</v>
      </c>
      <c r="B11" s="10" t="s">
        <v>19</v>
      </c>
      <c r="C11" s="9" t="s">
        <v>20</v>
      </c>
      <c r="D11" s="4" t="s">
        <v>32</v>
      </c>
      <c r="E11" s="4" t="s">
        <v>54</v>
      </c>
      <c r="F11" s="25" t="s">
        <v>21</v>
      </c>
      <c r="G11" s="21" t="s">
        <v>22</v>
      </c>
      <c r="H11" s="21" t="s">
        <v>34</v>
      </c>
      <c r="I11" s="21" t="s">
        <v>18</v>
      </c>
      <c r="J11" s="21">
        <v>69534</v>
      </c>
      <c r="K11" s="4" t="s">
        <v>32</v>
      </c>
      <c r="L11" s="4" t="s">
        <v>28</v>
      </c>
      <c r="M11" s="11">
        <v>0.93</v>
      </c>
      <c r="N11" s="13">
        <v>8620</v>
      </c>
      <c r="O11" s="13">
        <v>2414</v>
      </c>
    </row>
    <row r="12" spans="1:15" ht="15.5" x14ac:dyDescent="0.35">
      <c r="A12" s="9" t="s">
        <v>18</v>
      </c>
      <c r="B12" s="10" t="s">
        <v>19</v>
      </c>
      <c r="C12" s="9" t="s">
        <v>20</v>
      </c>
      <c r="D12" s="4" t="s">
        <v>32</v>
      </c>
      <c r="E12" s="4" t="s">
        <v>54</v>
      </c>
      <c r="F12" s="25" t="s">
        <v>21</v>
      </c>
      <c r="G12" s="21" t="s">
        <v>22</v>
      </c>
      <c r="H12" s="21" t="s">
        <v>34</v>
      </c>
      <c r="I12" s="21" t="s">
        <v>18</v>
      </c>
      <c r="J12" s="21">
        <v>69609</v>
      </c>
      <c r="K12" s="4" t="s">
        <v>32</v>
      </c>
      <c r="L12" s="4" t="s">
        <v>29</v>
      </c>
      <c r="M12" s="11">
        <v>7.77</v>
      </c>
      <c r="N12" s="13">
        <v>72021</v>
      </c>
      <c r="O12" s="13">
        <v>20166</v>
      </c>
    </row>
    <row r="13" spans="1:15" ht="15.5" x14ac:dyDescent="0.35">
      <c r="A13" s="9" t="s">
        <v>18</v>
      </c>
      <c r="B13" s="10" t="s">
        <v>19</v>
      </c>
      <c r="C13" s="9" t="s">
        <v>20</v>
      </c>
      <c r="D13" s="4" t="s">
        <v>32</v>
      </c>
      <c r="E13" s="4" t="s">
        <v>54</v>
      </c>
      <c r="F13" s="25" t="s">
        <v>21</v>
      </c>
      <c r="G13" s="21" t="s">
        <v>22</v>
      </c>
      <c r="H13" s="21" t="s">
        <v>34</v>
      </c>
      <c r="I13" s="21" t="s">
        <v>18</v>
      </c>
      <c r="J13" s="21">
        <v>69641</v>
      </c>
      <c r="K13" s="4" t="s">
        <v>32</v>
      </c>
      <c r="L13" s="4" t="s">
        <v>30</v>
      </c>
      <c r="M13" s="11">
        <v>1.99</v>
      </c>
      <c r="N13" s="13">
        <v>18446</v>
      </c>
      <c r="O13" s="13">
        <v>5165</v>
      </c>
    </row>
    <row r="14" spans="1:15" ht="15.5" x14ac:dyDescent="0.35">
      <c r="A14" s="9" t="s">
        <v>18</v>
      </c>
      <c r="B14" s="10" t="s">
        <v>19</v>
      </c>
      <c r="C14" s="9" t="s">
        <v>20</v>
      </c>
      <c r="D14" s="4" t="s">
        <v>32</v>
      </c>
      <c r="E14" s="4" t="s">
        <v>54</v>
      </c>
      <c r="F14" s="25" t="s">
        <v>21</v>
      </c>
      <c r="G14" s="21" t="s">
        <v>22</v>
      </c>
      <c r="H14" s="21" t="s">
        <v>34</v>
      </c>
      <c r="I14" s="21" t="s">
        <v>18</v>
      </c>
      <c r="J14" s="21">
        <v>69674</v>
      </c>
      <c r="K14" s="4" t="s">
        <v>32</v>
      </c>
      <c r="L14" s="4" t="s">
        <v>31</v>
      </c>
      <c r="M14" s="11">
        <v>25.97</v>
      </c>
      <c r="N14" s="13">
        <v>240720</v>
      </c>
      <c r="O14" s="13">
        <v>67402</v>
      </c>
    </row>
    <row r="15" spans="1:15" ht="15.5" x14ac:dyDescent="0.35">
      <c r="A15" s="9" t="s">
        <v>35</v>
      </c>
      <c r="B15" s="10" t="s">
        <v>36</v>
      </c>
      <c r="C15" s="9" t="s">
        <v>37</v>
      </c>
      <c r="D15" s="4" t="s">
        <v>50</v>
      </c>
      <c r="E15" s="4" t="s">
        <v>52</v>
      </c>
      <c r="F15" s="25" t="s">
        <v>41</v>
      </c>
      <c r="G15" s="21" t="s">
        <v>42</v>
      </c>
      <c r="H15" s="21" t="s">
        <v>34</v>
      </c>
      <c r="I15" s="22" t="s">
        <v>35</v>
      </c>
      <c r="J15" s="21">
        <v>70359</v>
      </c>
      <c r="K15" s="4" t="s">
        <v>50</v>
      </c>
      <c r="L15" s="4" t="s">
        <v>45</v>
      </c>
      <c r="M15" s="11">
        <v>2</v>
      </c>
      <c r="N15" s="13">
        <v>15367</v>
      </c>
      <c r="O15" s="13">
        <v>4303</v>
      </c>
    </row>
    <row r="16" spans="1:15" ht="15.5" x14ac:dyDescent="0.35">
      <c r="A16" s="9" t="s">
        <v>38</v>
      </c>
      <c r="B16" s="10" t="s">
        <v>39</v>
      </c>
      <c r="C16" s="9" t="s">
        <v>40</v>
      </c>
      <c r="D16" s="4" t="s">
        <v>51</v>
      </c>
      <c r="E16" s="4" t="s">
        <v>53</v>
      </c>
      <c r="F16" s="25" t="s">
        <v>43</v>
      </c>
      <c r="G16" s="21" t="s">
        <v>44</v>
      </c>
      <c r="H16" s="21" t="s">
        <v>15</v>
      </c>
      <c r="I16" s="22" t="s">
        <v>38</v>
      </c>
      <c r="J16" s="21">
        <v>72678</v>
      </c>
      <c r="K16" s="4" t="s">
        <v>51</v>
      </c>
      <c r="L16" s="4" t="s">
        <v>46</v>
      </c>
      <c r="M16" s="11">
        <v>3.77</v>
      </c>
      <c r="N16" s="13">
        <v>14118</v>
      </c>
      <c r="O16" s="13">
        <v>3953</v>
      </c>
    </row>
    <row r="17" spans="1:15" ht="15.5" x14ac:dyDescent="0.35">
      <c r="A17" s="9" t="s">
        <v>38</v>
      </c>
      <c r="B17" s="10" t="s">
        <v>39</v>
      </c>
      <c r="C17" s="9" t="s">
        <v>40</v>
      </c>
      <c r="D17" s="4" t="s">
        <v>51</v>
      </c>
      <c r="E17" s="4" t="s">
        <v>53</v>
      </c>
      <c r="F17" s="25" t="s">
        <v>43</v>
      </c>
      <c r="G17" s="21" t="s">
        <v>44</v>
      </c>
      <c r="H17" s="21" t="s">
        <v>15</v>
      </c>
      <c r="I17" s="22" t="s">
        <v>38</v>
      </c>
      <c r="J17" s="21">
        <v>72694</v>
      </c>
      <c r="K17" s="4" t="s">
        <v>51</v>
      </c>
      <c r="L17" s="4" t="s">
        <v>47</v>
      </c>
      <c r="M17" s="11">
        <v>5.28</v>
      </c>
      <c r="N17" s="13">
        <v>8709</v>
      </c>
      <c r="O17" s="13">
        <v>2439</v>
      </c>
    </row>
    <row r="18" spans="1:15" ht="15.5" x14ac:dyDescent="0.35">
      <c r="A18" s="16" t="s">
        <v>38</v>
      </c>
      <c r="B18" s="17" t="s">
        <v>39</v>
      </c>
      <c r="C18" s="16" t="s">
        <v>40</v>
      </c>
      <c r="D18" s="18" t="s">
        <v>51</v>
      </c>
      <c r="E18" s="18" t="s">
        <v>53</v>
      </c>
      <c r="F18" s="26" t="s">
        <v>43</v>
      </c>
      <c r="G18" s="23" t="s">
        <v>44</v>
      </c>
      <c r="H18" s="21" t="s">
        <v>15</v>
      </c>
      <c r="I18" s="24" t="s">
        <v>38</v>
      </c>
      <c r="J18" s="23">
        <v>72702</v>
      </c>
      <c r="K18" s="18" t="s">
        <v>51</v>
      </c>
      <c r="L18" s="18" t="s">
        <v>48</v>
      </c>
      <c r="M18" s="19">
        <v>0.75</v>
      </c>
      <c r="N18" s="20">
        <v>1581</v>
      </c>
      <c r="O18" s="13">
        <v>443</v>
      </c>
    </row>
    <row r="19" spans="1:15" ht="15.5" x14ac:dyDescent="0.35">
      <c r="A19" s="16" t="s">
        <v>38</v>
      </c>
      <c r="B19" s="17" t="s">
        <v>39</v>
      </c>
      <c r="C19" s="16" t="s">
        <v>40</v>
      </c>
      <c r="D19" s="18" t="s">
        <v>51</v>
      </c>
      <c r="E19" s="18" t="s">
        <v>53</v>
      </c>
      <c r="F19" s="18" t="s">
        <v>43</v>
      </c>
      <c r="G19" s="23" t="s">
        <v>44</v>
      </c>
      <c r="H19" s="21" t="s">
        <v>15</v>
      </c>
      <c r="I19" s="24" t="s">
        <v>38</v>
      </c>
      <c r="J19" s="23">
        <v>72710</v>
      </c>
      <c r="K19" s="18" t="s">
        <v>51</v>
      </c>
      <c r="L19" s="18" t="s">
        <v>49</v>
      </c>
      <c r="M19" s="19">
        <v>27.9</v>
      </c>
      <c r="N19" s="20">
        <v>81515</v>
      </c>
      <c r="O19" s="13">
        <v>22824</v>
      </c>
    </row>
    <row r="20" spans="1:15" ht="15.5" x14ac:dyDescent="0.35">
      <c r="A20" s="29" t="s">
        <v>61</v>
      </c>
      <c r="B20" s="29"/>
      <c r="C20" s="29"/>
      <c r="D20" s="30"/>
      <c r="E20" s="30"/>
      <c r="F20" s="30"/>
      <c r="G20" s="29"/>
      <c r="H20" s="29"/>
      <c r="I20" s="29"/>
      <c r="J20" s="29"/>
      <c r="K20" s="30"/>
      <c r="L20" s="31"/>
      <c r="M20" s="32">
        <f>SUBTOTAL(109,Table1[Total ADA])</f>
        <v>112.73999999999998</v>
      </c>
      <c r="N20" s="33">
        <f>SUBTOTAL(109,Table1[(A)
Estimated
Total 2018-19
In-lieu of Property Taxes])</f>
        <v>798308</v>
      </c>
      <c r="O20" s="33">
        <f>SUBTOTAL(109,Table1[(B)
Estimated
In-lieu of 
Property Taxes
= (A) x 0.28])</f>
        <v>223527</v>
      </c>
    </row>
    <row r="21" spans="1:15" ht="15.5" x14ac:dyDescent="0.35">
      <c r="A21" s="14" t="s">
        <v>16</v>
      </c>
    </row>
    <row r="22" spans="1:15" ht="15.5" x14ac:dyDescent="0.35">
      <c r="A22" s="5" t="s">
        <v>1</v>
      </c>
    </row>
    <row r="23" spans="1:15" ht="15.5" x14ac:dyDescent="0.35">
      <c r="A23" s="5" t="s">
        <v>17</v>
      </c>
    </row>
    <row r="24" spans="1:15" ht="15.5" x14ac:dyDescent="0.35">
      <c r="A24" s="15" t="s">
        <v>60</v>
      </c>
    </row>
  </sheetData>
  <printOptions horizontalCentered="1"/>
  <pageMargins left="0.7" right="0.7" top="0.75" bottom="0.75" header="0.3" footer="0.3"/>
  <pageSetup paperSize="5" scale="55" fitToHeight="0" orientation="landscape" r:id="rId1"/>
  <headerFooter>
    <oddFooter>&amp;C&amp;"Arial,Regular"&amp;12Page &amp;P of &amp;N</oddFooter>
  </headerFooter>
  <ignoredErrors>
    <ignoredError sqref="I7:I19 G7:G19 A7:C1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In-lieu for CW and CP</vt:lpstr>
      <vt:lpstr>'In-lieu for CW and 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In-lieu for Ctywide and Cty Prg CS - Principal Apportionment (CA Dept of Education)</dc:title>
  <dc:subject>2018–19 First Special Advance Apportionment for Charter Schools.</dc:subject>
  <dc:creator/>
  <cp:lastModifiedBy/>
  <dcterms:created xsi:type="dcterms:W3CDTF">2024-12-05T20:33:05Z</dcterms:created>
  <dcterms:modified xsi:type="dcterms:W3CDTF">2024-12-05T20:33:25Z</dcterms:modified>
</cp:coreProperties>
</file>