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filterPrivacy="1" codeName="ThisWorkbook"/>
  <xr:revisionPtr revIDLastSave="0" documentId="13_ncr:1_{97E716F9-E794-4EE1-9C02-FC470AE89309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PaySched by LEA" sheetId="3" r:id="rId1"/>
    <sheet name="PaySch by County" sheetId="4" r:id="rId2"/>
  </sheets>
  <definedNames>
    <definedName name="_xlnm._FilterDatabase" localSheetId="1" hidden="1">'PaySch by County'!$A$4:$C$4</definedName>
    <definedName name="_xlnm._FilterDatabase" localSheetId="0" hidden="1">'PaySched by LEA'!$A$1:$A$4</definedName>
    <definedName name="_xlnm.Print_Titles" localSheetId="1">'PaySch by County'!$1:$4</definedName>
    <definedName name="_xlnm.Print_Titles" localSheetId="0">'PaySched by LEA'!$1:$6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8" i="3" l="1"/>
  <c r="J258" i="3"/>
  <c r="K258" i="3"/>
  <c r="C35" i="4" l="1"/>
</calcChain>
</file>

<file path=xl/sharedStrings.xml><?xml version="1.0" encoding="utf-8"?>
<sst xmlns="http://schemas.openxmlformats.org/spreadsheetml/2006/main" count="1218" uniqueCount="309">
  <si>
    <t>Prepared by:</t>
  </si>
  <si>
    <t>California Department of Education</t>
  </si>
  <si>
    <t>School Fiscal Services Division</t>
  </si>
  <si>
    <t>County Code</t>
  </si>
  <si>
    <t>District Code</t>
  </si>
  <si>
    <t>Local Educational Agency</t>
  </si>
  <si>
    <t>Payment Schedule by Local Educational Agency</t>
  </si>
  <si>
    <t>School Code</t>
  </si>
  <si>
    <t>County Name</t>
  </si>
  <si>
    <t>Charter Number</t>
  </si>
  <si>
    <t>Fund Type</t>
  </si>
  <si>
    <t>D</t>
  </si>
  <si>
    <t>Mt. Diablo Unified</t>
  </si>
  <si>
    <t>Antioch Unified</t>
  </si>
  <si>
    <t>John Adams Academy - El Dorado Hills</t>
  </si>
  <si>
    <t>Buckeye Union Elementary</t>
  </si>
  <si>
    <t>Wonderful College Prep Academy - Lost Hills</t>
  </si>
  <si>
    <t>Lost Hills Union Elementary</t>
  </si>
  <si>
    <t>Grimmway Academy Shafter</t>
  </si>
  <si>
    <t>Richland Union Elementary</t>
  </si>
  <si>
    <t>Alma Fuerte Public School</t>
  </si>
  <si>
    <t>Pasadena Unified</t>
  </si>
  <si>
    <t>Equitas Academy 4</t>
  </si>
  <si>
    <t>Gabriella Charter 2</t>
  </si>
  <si>
    <t>KIPP Corazon Academy</t>
  </si>
  <si>
    <t>Los Angeles Unified</t>
  </si>
  <si>
    <t>Inglewood Unified</t>
  </si>
  <si>
    <t>L</t>
  </si>
  <si>
    <t>John Adams Academy - Lincoln</t>
  </si>
  <si>
    <t>Western Placer Unified</t>
  </si>
  <si>
    <t>Temecula International Academy</t>
  </si>
  <si>
    <t>Temecula Valley Unified</t>
  </si>
  <si>
    <t>Growth Public Schools</t>
  </si>
  <si>
    <t>Sacramento City Unified</t>
  </si>
  <si>
    <t>Helendale Elementary</t>
  </si>
  <si>
    <t xml:space="preserve">School of Universal Learning (SOUL) </t>
  </si>
  <si>
    <t>San Dieguito Union High</t>
  </si>
  <si>
    <t>Tree of Life International Charter School</t>
  </si>
  <si>
    <t>Cascade Union Elementary</t>
  </si>
  <si>
    <t>Blue Oak Academy</t>
  </si>
  <si>
    <t>Visalia Unified</t>
  </si>
  <si>
    <t>Oakland Unified</t>
  </si>
  <si>
    <t>West Contra Costa Unified</t>
  </si>
  <si>
    <t>PUC International Preparatory Academy</t>
  </si>
  <si>
    <t>WISH Academy High School</t>
  </si>
  <si>
    <t>California School of the Arts - San Gabriel Valley</t>
  </si>
  <si>
    <t>Duarte Unified</t>
  </si>
  <si>
    <t>LA's Promise Charter High #1</t>
  </si>
  <si>
    <t>Orange Unified</t>
  </si>
  <si>
    <t>Unity Middle College High</t>
  </si>
  <si>
    <t>Oxford Day Academy</t>
  </si>
  <si>
    <t>September 2018</t>
  </si>
  <si>
    <t>Aurum Preparatory Academy</t>
  </si>
  <si>
    <t>Achieve Charter High School</t>
  </si>
  <si>
    <t>Paradise Unified</t>
  </si>
  <si>
    <t>Pivot Charter School North Valley II</t>
  </si>
  <si>
    <t>Chico Unified</t>
  </si>
  <si>
    <t>Voices College -Bound Language Academy at West Contra Costa County</t>
  </si>
  <si>
    <t>Invictus Academy of Richmond</t>
  </si>
  <si>
    <t>Rocketship Delta Prep</t>
  </si>
  <si>
    <t>Alder Grove Charter School 2</t>
  </si>
  <si>
    <t>South Bay Union Elementary</t>
  </si>
  <si>
    <t>Northern United - Humboldt Charter School</t>
  </si>
  <si>
    <t>Heartland Charter</t>
  </si>
  <si>
    <t>Maricopa Unified</t>
  </si>
  <si>
    <t>Hanford Online Charter</t>
  </si>
  <si>
    <t>Hanford Joint Union High</t>
  </si>
  <si>
    <t>Mission Academy</t>
  </si>
  <si>
    <t>Acton-Agua Dulce Unified</t>
  </si>
  <si>
    <t>Ingenium Clarion Charter Middle School</t>
  </si>
  <si>
    <t>Ingenium Wings Independent Study - Compton</t>
  </si>
  <si>
    <t>KIPP Compton Community School</t>
  </si>
  <si>
    <t>Animo Charter Span School 1</t>
  </si>
  <si>
    <t>Compton Unified</t>
  </si>
  <si>
    <t>OCS - South</t>
  </si>
  <si>
    <t>Soleil Academy</t>
  </si>
  <si>
    <t>Lynwood Unified</t>
  </si>
  <si>
    <t>STEM Preparatory Elementary</t>
  </si>
  <si>
    <t>Los Feliz Charter Middle School for the Arts</t>
  </si>
  <si>
    <t>High Tech LA Middle School</t>
  </si>
  <si>
    <t>Learning by Design Charter School</t>
  </si>
  <si>
    <t>Vox Collegiate of Los Angeles</t>
  </si>
  <si>
    <t>Excelencia Charter School</t>
  </si>
  <si>
    <t>Matrix For Success Academy</t>
  </si>
  <si>
    <t>Stella Elementary Charter Academy</t>
  </si>
  <si>
    <t>Valley International Preparatory High School</t>
  </si>
  <si>
    <t>Ballico-Cressey Community Charter</t>
  </si>
  <si>
    <t>Ballico-Cressey Elementary</t>
  </si>
  <si>
    <t>Come Back Charter</t>
  </si>
  <si>
    <t>Vista Condor Global Academy</t>
  </si>
  <si>
    <t>Santa Ana Unified</t>
  </si>
  <si>
    <t>Tomorow's Leadership Collaborative (TLC) Charter</t>
  </si>
  <si>
    <t>Palm Lane Elementary Charter School</t>
  </si>
  <si>
    <t>Anaheim Elementary</t>
  </si>
  <si>
    <t>Placer Academy Charter</t>
  </si>
  <si>
    <t>Rocklin Unified</t>
  </si>
  <si>
    <t>Maidu Virtual Charter Academy</t>
  </si>
  <si>
    <t>Placer Union High</t>
  </si>
  <si>
    <t>Golden Valley Tahoe School</t>
  </si>
  <si>
    <t>Newcastle Elementary</t>
  </si>
  <si>
    <t>Julia Lee Performing Arts Academy</t>
  </si>
  <si>
    <t>Lake Elsinore Unified</t>
  </si>
  <si>
    <t>Journey</t>
  </si>
  <si>
    <t>Moreno Valley Unified</t>
  </si>
  <si>
    <t>Pivot Charter School Riverside</t>
  </si>
  <si>
    <t>Excelsior Charter School Corona-Norco</t>
  </si>
  <si>
    <t>Corona-Norco Unified</t>
  </si>
  <si>
    <t>SAVA - Sacramento Academic and Vocational Academy - SCUSD</t>
  </si>
  <si>
    <t>NorCal Trade and Tech</t>
  </si>
  <si>
    <t>Marconi Learning Academy</t>
  </si>
  <si>
    <t>Robla Elementary</t>
  </si>
  <si>
    <t>SAVA - Sacramento Academic and Vocational Academy - EGUSD</t>
  </si>
  <si>
    <t>Elk Grove Unified</t>
  </si>
  <si>
    <t>Elite Academic Academy - Lucerne</t>
  </si>
  <si>
    <t>Gorman Learning Center San Bernardino/Santa Clarita</t>
  </si>
  <si>
    <t>Elite Academic Academy - Adult Work Force Investment</t>
  </si>
  <si>
    <t>Lucerne Valley Unified</t>
  </si>
  <si>
    <t>Entrepreneur High School</t>
  </si>
  <si>
    <t>Savant Preparatory Academy of Business</t>
  </si>
  <si>
    <t>San Bernardino City Unified</t>
  </si>
  <si>
    <t>Mojave River Academy Gold Canyon</t>
  </si>
  <si>
    <t>Mojave River Academy National Trails</t>
  </si>
  <si>
    <t>Mojave River Academy Oro Grande</t>
  </si>
  <si>
    <t>Mojave River Academy Route 66</t>
  </si>
  <si>
    <t>Mojave River Academy Rockview Park</t>
  </si>
  <si>
    <t>Mojave River Academy Silver Mountain</t>
  </si>
  <si>
    <t>Mojave River Academy Marble City</t>
  </si>
  <si>
    <t>Oro Grande</t>
  </si>
  <si>
    <t>Vista Norte Public Charter School</t>
  </si>
  <si>
    <t>Allegiance STEAM Academy - Thrive</t>
  </si>
  <si>
    <t>Chino Valley Unified</t>
  </si>
  <si>
    <t>Excelsior Charter Schools</t>
  </si>
  <si>
    <t>High Tech High Mesa</t>
  </si>
  <si>
    <t>Baypoint Preparatory Academy - San Diego</t>
  </si>
  <si>
    <t>San Marcos Unified</t>
  </si>
  <si>
    <t>Vista Springs Charter</t>
  </si>
  <si>
    <t>Vista Unified</t>
  </si>
  <si>
    <t>National University Academy 1001 STEAM</t>
  </si>
  <si>
    <t>San Diego Unified</t>
  </si>
  <si>
    <t>Elite Academic Academy - Mountain Empire</t>
  </si>
  <si>
    <t>Mountain Empire Unified</t>
  </si>
  <si>
    <t>College Preparatory Middle School La Mesa Spring Valley</t>
  </si>
  <si>
    <t>La Mesa-Spring Valley</t>
  </si>
  <si>
    <t>Diego Valley East Public Charter School</t>
  </si>
  <si>
    <t>JCS - Mountain Oaks</t>
  </si>
  <si>
    <t>Julian Union Elementary</t>
  </si>
  <si>
    <t>Audeo Charter School III</t>
  </si>
  <si>
    <t>Escondido Union High</t>
  </si>
  <si>
    <t>Pacific Springs Charter</t>
  </si>
  <si>
    <t>Learning Choice Academy - Chula Vista</t>
  </si>
  <si>
    <t>Chula Vista Elementary</t>
  </si>
  <si>
    <t>Community Montessori</t>
  </si>
  <si>
    <t>Dimensions Colloborative</t>
  </si>
  <si>
    <t>KIPP Bayview Elementary School</t>
  </si>
  <si>
    <t>Trivium Charter School: Adventure</t>
  </si>
  <si>
    <t>Trivium Charter School: Voyage</t>
  </si>
  <si>
    <t>Blochman Union Elementary</t>
  </si>
  <si>
    <t>KIPP Navigate College Prep</t>
  </si>
  <si>
    <t>East Side Union High</t>
  </si>
  <si>
    <t>Campbell School of Innovation</t>
  </si>
  <si>
    <t>Legacy Academy</t>
  </si>
  <si>
    <t>New Day Academy</t>
  </si>
  <si>
    <t>Whitmore Union Elementary</t>
  </si>
  <si>
    <t>Northern United - Siskiyou Charter School</t>
  </si>
  <si>
    <t xml:space="preserve">MIT Griffin Academy Middle </t>
  </si>
  <si>
    <t>Vallejo City Unified</t>
  </si>
  <si>
    <t>Pivot Charter School - North Bay</t>
  </si>
  <si>
    <t>Aspire University Charter School</t>
  </si>
  <si>
    <t>Connecting Waters Charter School - Central Valley</t>
  </si>
  <si>
    <t>Modesto City Elementary</t>
  </si>
  <si>
    <t>AeroSTEM Academy</t>
  </si>
  <si>
    <t>Yuba City Unified</t>
  </si>
  <si>
    <t>Porterville Military Academy</t>
  </si>
  <si>
    <t>Porterville Unified</t>
  </si>
  <si>
    <t>Woodland Joint Unified</t>
  </si>
  <si>
    <t>Winters Joint Unified</t>
  </si>
  <si>
    <t>Washington Unified</t>
  </si>
  <si>
    <t>Davis Joint Unified</t>
  </si>
  <si>
    <t>Yolo County Career Academy</t>
  </si>
  <si>
    <t>Urban Montessori Charter</t>
  </si>
  <si>
    <t>East Bay Innovation Academy</t>
  </si>
  <si>
    <t>Roses in Concrete</t>
  </si>
  <si>
    <t>Francophone Charter School of Oakland</t>
  </si>
  <si>
    <t>REALM Charter High</t>
  </si>
  <si>
    <t>Berkeley Unified</t>
  </si>
  <si>
    <t>The Academy of Alameda Elementary School</t>
  </si>
  <si>
    <t>Alameda Unified</t>
  </si>
  <si>
    <t>Yu Ming Charter</t>
  </si>
  <si>
    <t>Richmond College Preparatory</t>
  </si>
  <si>
    <t>Summit Public School K2</t>
  </si>
  <si>
    <t>Summit Public School: Tamalpais</t>
  </si>
  <si>
    <t>Rocketship Futuro Academy</t>
  </si>
  <si>
    <t>Aspen Meadow Public</t>
  </si>
  <si>
    <t>Fresno Unified</t>
  </si>
  <si>
    <t>Redwood Coast Montessori</t>
  </si>
  <si>
    <t>Arcata Elementary</t>
  </si>
  <si>
    <t>Wonderful College Prep Academy</t>
  </si>
  <si>
    <t>Delano Union Elementary</t>
  </si>
  <si>
    <t>iLEAD Online</t>
  </si>
  <si>
    <t>KIPP Comienza Community Prep</t>
  </si>
  <si>
    <t>Citizens of the World Charter School Mar Vista</t>
  </si>
  <si>
    <t>Lashon Academy</t>
  </si>
  <si>
    <t>Equitas Academy #3 Charter</t>
  </si>
  <si>
    <t>Fenton Charter Leadership Academy</t>
  </si>
  <si>
    <t>KIPP Ignite Academy</t>
  </si>
  <si>
    <t>KIPP Promesa Prep</t>
  </si>
  <si>
    <t>Collegiate Charter High School of Los Angeles</t>
  </si>
  <si>
    <t>Summit Preparatory Charter</t>
  </si>
  <si>
    <t>Libertas College Preparatory Charter School</t>
  </si>
  <si>
    <t>University Preparatory Value High</t>
  </si>
  <si>
    <t>Alliance Marine - Innovation and Technology 6-12 Complex</t>
  </si>
  <si>
    <t>Ednovate - East College Prep</t>
  </si>
  <si>
    <t>Valiente College Preparatory Charter School</t>
  </si>
  <si>
    <t>Valor Academy Elementary</t>
  </si>
  <si>
    <t>New Los Angeles Elementary Charter</t>
  </si>
  <si>
    <t>Girls Athletic Leadership School Los Angeles</t>
  </si>
  <si>
    <t>Rise Kohyang High</t>
  </si>
  <si>
    <t>California Collegiate Charter</t>
  </si>
  <si>
    <t>Prepa Tec Los Angeles High</t>
  </si>
  <si>
    <t xml:space="preserve">Animo Florence-Firestone Charter Middle </t>
  </si>
  <si>
    <t>LA's Promise Charter Middle #1</t>
  </si>
  <si>
    <t>Ednovate - Esperanza College Prep</t>
  </si>
  <si>
    <t>Ednovate - Brio College Prep</t>
  </si>
  <si>
    <t>Magnolia Science Academy 5</t>
  </si>
  <si>
    <t>Pacoima Charter Elementary</t>
  </si>
  <si>
    <t>Puente Charter</t>
  </si>
  <si>
    <t>Intellectual Virtues Academy</t>
  </si>
  <si>
    <t>Long Beach Unified</t>
  </si>
  <si>
    <t>Animo City of Champions Charter High</t>
  </si>
  <si>
    <t>Legacy College Prep</t>
  </si>
  <si>
    <t>Advanced Learning Academy</t>
  </si>
  <si>
    <t>Orange County Academy of Sciences and Arts</t>
  </si>
  <si>
    <t>Capistrano Unified</t>
  </si>
  <si>
    <t>Creekside Charter</t>
  </si>
  <si>
    <t>Imagine Schools, Riverside County</t>
  </si>
  <si>
    <t>Capitol Collegiate Academy</t>
  </si>
  <si>
    <t>Fortune</t>
  </si>
  <si>
    <t>Hollister Prep</t>
  </si>
  <si>
    <t>Hollister</t>
  </si>
  <si>
    <t>Ballington Academy for the Arts and Sciences, San Bernardino</t>
  </si>
  <si>
    <t>Desert Trails Preparatory Academy</t>
  </si>
  <si>
    <t>Adelanto Elementary</t>
  </si>
  <si>
    <t>Hawking S.T.E.A.M. Charter</t>
  </si>
  <si>
    <t>Sweetwater Union High</t>
  </si>
  <si>
    <t>Thrive Public School</t>
  </si>
  <si>
    <t>Urban Discovery Academy Charter</t>
  </si>
  <si>
    <t>San Diego Cooperative Charter</t>
  </si>
  <si>
    <t>Epiphany Prep Charter</t>
  </si>
  <si>
    <t>Escondido Union</t>
  </si>
  <si>
    <t>Mission Preparatory</t>
  </si>
  <si>
    <t>OnePurpose School</t>
  </si>
  <si>
    <t>The New School of San Francisco</t>
  </si>
  <si>
    <t>John McCandless Charter</t>
  </si>
  <si>
    <t>Lincoln Unified</t>
  </si>
  <si>
    <t>Voices College-Bound Language Academy at Mt. Pleasant</t>
  </si>
  <si>
    <t>Mount Pleasant Elementary</t>
  </si>
  <si>
    <t>Voices College-Bound Language Academy at Morgan Hill</t>
  </si>
  <si>
    <t>Morgan Hill Unified</t>
  </si>
  <si>
    <t>Alpha: Cornerstone Academy Preparatory</t>
  </si>
  <si>
    <t>Franklin-McKinley Elementary</t>
  </si>
  <si>
    <t>B. Roberto Cruz Leadership Academy</t>
  </si>
  <si>
    <t>Alpha: Cindy Avitia High School</t>
  </si>
  <si>
    <t>Summit Public School: Denali</t>
  </si>
  <si>
    <t>Caliber: ChangeMakers Academy</t>
  </si>
  <si>
    <t>River Charter Schools-Lighthouse Charter</t>
  </si>
  <si>
    <t>Alameda</t>
  </si>
  <si>
    <t>Butte</t>
  </si>
  <si>
    <t>Contra Costa</t>
  </si>
  <si>
    <t>El Dorado</t>
  </si>
  <si>
    <t>Fresno</t>
  </si>
  <si>
    <t>Humboldt</t>
  </si>
  <si>
    <t>Kern</t>
  </si>
  <si>
    <t>Kings</t>
  </si>
  <si>
    <t>Los Angeles</t>
  </si>
  <si>
    <t>Merced</t>
  </si>
  <si>
    <t>Orange</t>
  </si>
  <si>
    <t>Placer</t>
  </si>
  <si>
    <t>Riverside</t>
  </si>
  <si>
    <t>Sacramento</t>
  </si>
  <si>
    <t>San Benito</t>
  </si>
  <si>
    <t>San Bernardino</t>
  </si>
  <si>
    <t>San Diego</t>
  </si>
  <si>
    <t>San Francisco</t>
  </si>
  <si>
    <t>San Joaquin</t>
  </si>
  <si>
    <t>San Mateo</t>
  </si>
  <si>
    <t>Santa Barbara</t>
  </si>
  <si>
    <t>Santa Clara</t>
  </si>
  <si>
    <t>Shasta</t>
  </si>
  <si>
    <t>Siskiyou</t>
  </si>
  <si>
    <t>Solano</t>
  </si>
  <si>
    <t>Sonoma</t>
  </si>
  <si>
    <t>Stanislaus</t>
  </si>
  <si>
    <t>Sutter</t>
  </si>
  <si>
    <t>Tulare</t>
  </si>
  <si>
    <t>Yolo</t>
  </si>
  <si>
    <t>N/A</t>
  </si>
  <si>
    <t>2018–19 First Special Advance Apportionment for Charter Schools</t>
  </si>
  <si>
    <t>Payment Schedule by County</t>
  </si>
  <si>
    <t>Total Payments
September 2018</t>
  </si>
  <si>
    <t>Charter School Apportionment Category</t>
  </si>
  <si>
    <t>Newly Operational</t>
  </si>
  <si>
    <t>Grade Level Expansion</t>
  </si>
  <si>
    <t>*Estimated
Charter School
LCFF State Aid
(0000-8011)</t>
  </si>
  <si>
    <t>**Estimated 
School District
LCFF State Aid
In-lieu of Property Taxes Backfill
 (0000-8011)</t>
  </si>
  <si>
    <t>Total Estimated
LCFF State Aid</t>
  </si>
  <si>
    <r>
      <t xml:space="preserve">Legend: * Payment to charter schools; **Payment to school districts; "Newly Operational" = LCFF State Aid provided pursuant to </t>
    </r>
    <r>
      <rPr>
        <i/>
        <sz val="12"/>
        <color theme="1"/>
        <rFont val="Arial"/>
        <family val="2"/>
      </rPr>
      <t>Education Code</t>
    </r>
    <r>
      <rPr>
        <sz val="12"/>
        <color theme="1"/>
        <rFont val="Arial"/>
        <family val="2"/>
      </rPr>
      <t xml:space="preserve"> (</t>
    </r>
    <r>
      <rPr>
        <i/>
        <sz val="12"/>
        <color theme="1"/>
        <rFont val="Arial"/>
        <family val="2"/>
      </rPr>
      <t>EC)</t>
    </r>
    <r>
      <rPr>
        <sz val="12"/>
        <color theme="1"/>
        <rFont val="Arial"/>
        <family val="2"/>
      </rPr>
      <t xml:space="preserve"> 47652(a); "Grade Level Expansion" = LCFF State Aid provided pursuant to </t>
    </r>
    <r>
      <rPr>
        <i/>
        <sz val="12"/>
        <color theme="1"/>
        <rFont val="Arial"/>
        <family val="2"/>
      </rPr>
      <t>EC</t>
    </r>
    <r>
      <rPr>
        <sz val="12"/>
        <color theme="1"/>
        <rFont val="Arial"/>
        <family val="2"/>
      </rPr>
      <t xml:space="preserve"> 47652(b);</t>
    </r>
  </si>
  <si>
    <t>LCFF = Local Control Funding Formula; D= Direct</t>
  </si>
  <si>
    <t>Total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</si>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</sst>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1" formatCode="_(* #,##0_);_(* \(#,##0\);_(* &quot;-&quot;_);_(@_)"/>
    <numFmt numFmtId="164" formatCode="_(&quot;$&quot;* #,##0_);_(&quot;$&quot;* \(#,##0\);_(&quot;$&quot;* &quot;-&quot;??_);_(@_)"/>
    <numFmt numFmtId="165" formatCode="0#"/>
    <numFmt numFmtId="166" formatCode="0######"/>
    <numFmt numFmtId="167" formatCode="0###"/>
    <numFmt numFmtId="168" formatCode="_(* #,##0_);_(* \(#,##0\);_(* &quot;-&quot;??_);_(@_)"/>
  </numFmts>
  <fonts count="12" x14ac:knownFonts="1"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indexed="8"/>
      <name val="Arial"/>
      <family val="2"/>
    </font>
    <font>
      <i/>
      <sz val="12"/>
      <color theme="1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7">
    <xf numFmtId="0" fontId="0" fillId="0" borderId="0" applyNumberFormat="0" applyFont="0" applyFill="0" applyBorder="0" applyAlignment="0" applyProtection="0"/>
    <xf numFmtId="0" fontId="3" fillId="0" borderId="0" applyNumberFormat="0" applyFill="0" applyAlignment="0" applyProtection="0"/>
    <xf numFmtId="0" fontId="4" fillId="0" borderId="0" applyNumberFormat="0" applyFill="0" applyAlignment="0" applyProtection="0"/>
    <xf numFmtId="0" fontId="4" fillId="0" borderId="0" applyNumberFormat="0" applyFill="0" applyAlignment="0" applyProtection="0"/>
    <xf numFmtId="0" fontId="1" fillId="2" borderId="1" applyNumberFormat="0" applyProtection="0">
      <alignment horizontal="center"/>
    </xf>
    <xf numFmtId="0" fontId="2" fillId="0" borderId="0" applyNumberFormat="0" applyFill="0" applyAlignment="0" applyProtection="0"/>
    <xf numFmtId="0" fontId="1" fillId="2" borderId="1" applyNumberFormat="0" applyProtection="0">
      <alignment horizontal="center" wrapText="1"/>
    </xf>
  </cellStyleXfs>
  <cellXfs count="62">
    <xf numFmtId="0" fontId="0" fillId="0" borderId="0" xfId="0"/>
    <xf numFmtId="0" fontId="1" fillId="2" borderId="2" xfId="0" applyNumberFormat="1" applyFont="1" applyFill="1" applyBorder="1" applyAlignment="1">
      <alignment horizontal="center" wrapText="1"/>
    </xf>
    <xf numFmtId="0" fontId="2" fillId="0" borderId="0" xfId="0" applyNumberFormat="1" applyFont="1" applyFill="1"/>
    <xf numFmtId="0" fontId="6" fillId="0" borderId="0" xfId="0" applyNumberFormat="1" applyFont="1"/>
    <xf numFmtId="0" fontId="6" fillId="0" borderId="0" xfId="0" applyNumberFormat="1" applyFont="1" applyAlignment="1">
      <alignment vertical="top"/>
    </xf>
    <xf numFmtId="0" fontId="6" fillId="0" borderId="0" xfId="0" applyNumberFormat="1" applyFont="1" applyFill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0" fillId="0" borderId="0" xfId="0" applyNumberFormat="1" applyFont="1"/>
    <xf numFmtId="0" fontId="6" fillId="0" borderId="0" xfId="0" quotePrefix="1" applyNumberFormat="1" applyFont="1" applyFill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top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2" fillId="0" borderId="0" xfId="0" applyFont="1"/>
    <xf numFmtId="0" fontId="6" fillId="0" borderId="0" xfId="0" applyFont="1"/>
    <xf numFmtId="0" fontId="6" fillId="0" borderId="0" xfId="0" quotePrefix="1" applyFont="1"/>
    <xf numFmtId="0" fontId="1" fillId="2" borderId="2" xfId="0" applyFont="1" applyFill="1" applyBorder="1" applyAlignment="1">
      <alignment horizontal="center" wrapText="1"/>
    </xf>
    <xf numFmtId="3" fontId="1" fillId="2" borderId="2" xfId="0" applyNumberFormat="1" applyFont="1" applyFill="1" applyBorder="1" applyAlignment="1">
      <alignment horizontal="center" wrapText="1"/>
    </xf>
    <xf numFmtId="0" fontId="2" fillId="0" borderId="0" xfId="0" applyNumberFormat="1" applyFont="1" applyFill="1" applyAlignment="1">
      <alignment horizontal="right"/>
    </xf>
    <xf numFmtId="0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2" fillId="0" borderId="0" xfId="0" applyNumberFormat="1" applyFont="1"/>
    <xf numFmtId="3" fontId="2" fillId="0" borderId="0" xfId="0" applyNumberFormat="1" applyFont="1" applyAlignment="1">
      <alignment horizontal="center"/>
    </xf>
    <xf numFmtId="165" fontId="5" fillId="0" borderId="3" xfId="0" applyNumberFormat="1" applyFont="1" applyFill="1" applyBorder="1" applyAlignment="1">
      <alignment horizontal="left" wrapText="1"/>
    </xf>
    <xf numFmtId="0" fontId="5" fillId="0" borderId="3" xfId="0" applyNumberFormat="1" applyFont="1" applyFill="1" applyBorder="1" applyAlignment="1">
      <alignment horizontal="left" wrapText="1"/>
    </xf>
    <xf numFmtId="166" fontId="5" fillId="0" borderId="3" xfId="0" applyNumberFormat="1" applyFont="1" applyFill="1" applyBorder="1" applyAlignment="1">
      <alignment horizontal="left" wrapText="1"/>
    </xf>
    <xf numFmtId="3" fontId="5" fillId="0" borderId="3" xfId="0" applyNumberFormat="1" applyFont="1" applyFill="1" applyBorder="1" applyAlignment="1">
      <alignment horizontal="left" wrapText="1"/>
    </xf>
    <xf numFmtId="167" fontId="5" fillId="0" borderId="3" xfId="0" applyNumberFormat="1" applyFont="1" applyFill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6" fillId="0" borderId="3" xfId="0" applyFont="1" applyBorder="1" applyAlignment="1">
      <alignment horizontal="left"/>
    </xf>
    <xf numFmtId="42" fontId="5" fillId="0" borderId="3" xfId="0" applyNumberFormat="1" applyFont="1" applyFill="1" applyBorder="1" applyAlignment="1">
      <alignment horizontal="right" wrapText="1"/>
    </xf>
    <xf numFmtId="164" fontId="9" fillId="0" borderId="3" xfId="0" applyNumberFormat="1" applyFont="1" applyFill="1" applyBorder="1" applyAlignment="1">
      <alignment horizontal="right" wrapText="1"/>
    </xf>
    <xf numFmtId="41" fontId="5" fillId="0" borderId="3" xfId="0" applyNumberFormat="1" applyFont="1" applyFill="1" applyBorder="1" applyAlignment="1">
      <alignment horizontal="right" wrapText="1"/>
    </xf>
    <xf numFmtId="168" fontId="9" fillId="0" borderId="3" xfId="0" applyNumberFormat="1" applyFont="1" applyFill="1" applyBorder="1" applyAlignment="1">
      <alignment horizontal="right" wrapText="1"/>
    </xf>
    <xf numFmtId="0" fontId="5" fillId="0" borderId="3" xfId="0" applyFont="1" applyBorder="1" applyAlignment="1">
      <alignment horizontal="left" wrapText="1"/>
    </xf>
    <xf numFmtId="165" fontId="6" fillId="0" borderId="3" xfId="0" applyNumberFormat="1" applyFont="1" applyFill="1" applyBorder="1" applyAlignment="1" applyProtection="1">
      <alignment horizontal="left" wrapText="1"/>
    </xf>
    <xf numFmtId="0" fontId="6" fillId="0" borderId="3" xfId="0" applyNumberFormat="1" applyFont="1" applyFill="1" applyBorder="1" applyAlignment="1" applyProtection="1">
      <alignment horizontal="left" wrapText="1"/>
    </xf>
    <xf numFmtId="3" fontId="5" fillId="0" borderId="3" xfId="0" applyNumberFormat="1" applyFont="1" applyFill="1" applyBorder="1" applyAlignment="1" applyProtection="1">
      <alignment horizontal="left" wrapText="1"/>
    </xf>
    <xf numFmtId="165" fontId="6" fillId="0" borderId="3" xfId="0" applyNumberFormat="1" applyFont="1" applyFill="1" applyBorder="1" applyAlignment="1">
      <alignment horizontal="left" wrapText="1"/>
    </xf>
    <xf numFmtId="0" fontId="6" fillId="0" borderId="3" xfId="0" applyNumberFormat="1" applyFont="1" applyFill="1" applyBorder="1" applyAlignment="1">
      <alignment horizontal="left" wrapText="1"/>
    </xf>
    <xf numFmtId="165" fontId="6" fillId="0" borderId="3" xfId="0" applyNumberFormat="1" applyFont="1" applyBorder="1" applyAlignment="1">
      <alignment horizontal="left"/>
    </xf>
    <xf numFmtId="0" fontId="6" fillId="0" borderId="3" xfId="0" applyNumberFormat="1" applyFont="1" applyBorder="1"/>
    <xf numFmtId="42" fontId="6" fillId="0" borderId="3" xfId="0" applyNumberFormat="1" applyFont="1" applyBorder="1"/>
    <xf numFmtId="168" fontId="6" fillId="0" borderId="3" xfId="0" applyNumberFormat="1" applyFont="1" applyBorder="1"/>
    <xf numFmtId="165" fontId="4" fillId="0" borderId="3" xfId="0" applyNumberFormat="1" applyFont="1" applyFill="1" applyBorder="1" applyAlignment="1">
      <alignment horizontal="left"/>
    </xf>
    <xf numFmtId="0" fontId="4" fillId="0" borderId="0" xfId="2" applyNumberFormat="1"/>
    <xf numFmtId="0" fontId="4" fillId="0" borderId="0" xfId="2" applyFill="1" applyAlignment="1"/>
    <xf numFmtId="0" fontId="2" fillId="0" borderId="0" xfId="5" applyAlignment="1">
      <alignment horizontal="right"/>
    </xf>
    <xf numFmtId="164" fontId="2" fillId="0" borderId="0" xfId="5" applyNumberFormat="1"/>
    <xf numFmtId="0" fontId="2" fillId="0" borderId="0" xfId="5" applyAlignment="1">
      <alignment horizontal="left"/>
    </xf>
    <xf numFmtId="0" fontId="11" fillId="0" borderId="0" xfId="1" applyFont="1" applyFill="1" applyAlignment="1">
      <alignment vertical="center"/>
    </xf>
    <xf numFmtId="0" fontId="11" fillId="0" borderId="0" xfId="1" applyNumberFormat="1" applyFont="1"/>
    <xf numFmtId="0" fontId="2" fillId="0" borderId="0" xfId="5" applyNumberFormat="1" applyFill="1" applyAlignment="1" applyProtection="1"/>
    <xf numFmtId="0" fontId="2" fillId="0" borderId="0" xfId="5" applyNumberFormat="1" applyFill="1" applyAlignment="1" applyProtection="1">
      <alignment horizontal="right" wrapText="1"/>
    </xf>
    <xf numFmtId="0" fontId="2" fillId="0" borderId="0" xfId="5" applyNumberFormat="1" applyFill="1" applyAlignment="1">
      <alignment horizontal="right" wrapText="1"/>
    </xf>
    <xf numFmtId="3" fontId="2" fillId="0" borderId="0" xfId="5" applyNumberFormat="1" applyFill="1" applyAlignment="1">
      <alignment horizontal="left" wrapText="1"/>
    </xf>
    <xf numFmtId="0" fontId="2" fillId="0" borderId="0" xfId="5" applyNumberFormat="1" applyFill="1" applyAlignment="1">
      <alignment horizontal="center" wrapText="1"/>
    </xf>
    <xf numFmtId="3" fontId="2" fillId="0" borderId="0" xfId="5" applyNumberFormat="1" applyFill="1" applyAlignment="1">
      <alignment horizontal="center" wrapText="1"/>
    </xf>
    <xf numFmtId="164" fontId="2" fillId="0" borderId="0" xfId="5" applyNumberFormat="1" applyFill="1" applyAlignment="1">
      <alignment horizontal="right" wrapText="1"/>
    </xf>
  </cellXfs>
  <cellStyles count="7"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  <cellStyle name="PAS Table Header" xfId="6" xr:uid="{00000000-0005-0000-0000-000005000000}"/>
    <cellStyle name="Total" xfId="5" builtinId="25" customBuiltin="1"/>
  </cellStyles>
  <dxfs count="30"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8" formatCode="_(* #,##0_);_(* \(#,##0\);_(* &quot;-&quot;??_);_(@_)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0#"/>
      <alignment horizontal="left" vertical="bottom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168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167" formatCode="0###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3" formatCode="#,##0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166" formatCode="0######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2"/>
        <name val="Arial"/>
        <scheme val="none"/>
      </font>
      <numFmt numFmtId="0" formatCode="General"/>
      <alignment horizontal="left" vertical="bottom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2"/>
        <name val="Arial"/>
        <scheme val="none"/>
      </font>
      <numFmt numFmtId="165" formatCode="0#"/>
      <alignment horizontal="left" vertical="bottom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C0C0C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3" displayName="Table13" ref="A6:K258" totalsRowCount="1" dataDxfId="29" tableBorderDxfId="28" headerRowCellStyle="Normal" dataCellStyle="Normal" totalsRowCellStyle="Total">
  <tableColumns count="11">
    <tableColumn id="1" xr3:uid="{00000000-0010-0000-0000-000001000000}" name="County Code" totalsRowLabel="Totals" dataDxfId="27" totalsRowDxfId="26" dataCellStyle="Normal" totalsRowCellStyle="Total"/>
    <tableColumn id="4" xr3:uid="{00000000-0010-0000-0000-000004000000}" name="District Code" dataDxfId="25" totalsRowDxfId="24" dataCellStyle="Normal" totalsRowCellStyle="Total"/>
    <tableColumn id="5" xr3:uid="{00000000-0010-0000-0000-000005000000}" name="School Code" dataDxfId="23" totalsRowDxfId="22" dataCellStyle="Normal" totalsRowCellStyle="Total"/>
    <tableColumn id="6" xr3:uid="{00000000-0010-0000-0000-000006000000}" name="County Name" dataDxfId="21" totalsRowDxfId="20" dataCellStyle="Normal" totalsRowCellStyle="Total"/>
    <tableColumn id="7" xr3:uid="{00000000-0010-0000-0000-000007000000}" name="Local Educational Agency" dataDxfId="19" totalsRowDxfId="18" dataCellStyle="Normal" totalsRowCellStyle="Total"/>
    <tableColumn id="8" xr3:uid="{00000000-0010-0000-0000-000008000000}" name="Charter Number" dataDxfId="17" totalsRowDxfId="16" dataCellStyle="Normal" totalsRowCellStyle="Total"/>
    <tableColumn id="9" xr3:uid="{00000000-0010-0000-0000-000009000000}" name="Fund Type" dataDxfId="15" totalsRowDxfId="14" dataCellStyle="Normal" totalsRowCellStyle="Total"/>
    <tableColumn id="2" xr3:uid="{00000000-0010-0000-0000-000002000000}" name="Charter School Apportionment Category" dataDxfId="13" totalsRowDxfId="12" dataCellStyle="Normal" totalsRowCellStyle="Total"/>
    <tableColumn id="10" xr3:uid="{00000000-0010-0000-0000-00000A000000}" name="*Estimated_x000a_Charter School_x000a_LCFF State Aid_x000a_(0000-8011)" totalsRowFunction="sum" dataDxfId="11" totalsRowDxfId="10" dataCellStyle="Normal" totalsRowCellStyle="Total"/>
    <tableColumn id="11" xr3:uid="{00000000-0010-0000-0000-00000B000000}" name="**Estimated _x000a_School District_x000a_LCFF State Aid_x000a_In-lieu of Property Taxes Backfill_x000a_ (0000-8011)" totalsRowFunction="sum" dataDxfId="9" totalsRowDxfId="8" dataCellStyle="Normal" totalsRowCellStyle="Total"/>
    <tableColumn id="12" xr3:uid="{00000000-0010-0000-0000-00000C000000}" name="Total Estimated_x000a_LCFF State Aid" totalsRowFunction="sum" dataDxfId="7" totalsRowDxfId="6" dataCellStyle="Normal" totalsRowCellStyle="Total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Payment schedule by Local Educational Agency, Advance apportionment for newly operational and expanding charter schools, FY 18-19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" displayName="Table1" ref="A4:C35" totalsRowCount="1" headerRowCellStyle="Normal" totalsRowCellStyle="Total">
  <sortState xmlns:xlrd2="http://schemas.microsoft.com/office/spreadsheetml/2017/richdata2" ref="A5:C34">
    <sortCondition ref="A4:A34"/>
  </sortState>
  <tableColumns count="3">
    <tableColumn id="1" xr3:uid="{00000000-0010-0000-0100-000001000000}" name="County Code" totalsRowLabel="Total" dataDxfId="5" totalsRowDxfId="4" totalsRowCellStyle="Total"/>
    <tableColumn id="3" xr3:uid="{00000000-0010-0000-0100-000003000000}" name="County Name" dataDxfId="3" totalsRowDxfId="2" totalsRowCellStyle="Total"/>
    <tableColumn id="4" xr3:uid="{00000000-0010-0000-0100-000004000000}" name="Total Payments_x000a_September 2018" totalsRowFunction="sum" dataDxfId="1" totalsRow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Payment Schedule by county, 2018-19 First Special Advance Apportionment for New and Expanding Charter Schools_x000d__x000a_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62"/>
  <sheetViews>
    <sheetView tabSelected="1" zoomScaleNormal="100" workbookViewId="0">
      <pane ySplit="6" topLeftCell="A7" activePane="bottomLeft" state="frozen"/>
      <selection pane="bottomLeft"/>
    </sheetView>
  </sheetViews>
  <sheetFormatPr defaultColWidth="8.84375" defaultRowHeight="15.5" x14ac:dyDescent="0.35"/>
  <cols>
    <col min="1" max="3" width="10.765625" style="3" customWidth="1"/>
    <col min="4" max="4" width="14.3046875" style="6" customWidth="1"/>
    <col min="5" max="5" width="55.23046875" style="6" customWidth="1"/>
    <col min="6" max="6" width="9.765625" style="17" customWidth="1"/>
    <col min="7" max="7" width="8.07421875" style="7" customWidth="1"/>
    <col min="8" max="8" width="19.23046875" style="7" bestFit="1" customWidth="1"/>
    <col min="9" max="11" width="17.765625" style="17" customWidth="1"/>
    <col min="12" max="16384" width="8.84375" style="17"/>
  </cols>
  <sheetData>
    <row r="1" spans="1:11" ht="18" x14ac:dyDescent="0.4">
      <c r="A1" s="54" t="s">
        <v>6</v>
      </c>
    </row>
    <row r="2" spans="1:11" x14ac:dyDescent="0.35">
      <c r="A2" s="48" t="s">
        <v>296</v>
      </c>
    </row>
    <row r="3" spans="1:11" x14ac:dyDescent="0.35">
      <c r="A3" s="4" t="s">
        <v>1</v>
      </c>
    </row>
    <row r="4" spans="1:11" x14ac:dyDescent="0.35">
      <c r="A4" s="9" t="s">
        <v>305</v>
      </c>
    </row>
    <row r="5" spans="1:11" x14ac:dyDescent="0.35">
      <c r="A5" s="9" t="s">
        <v>306</v>
      </c>
    </row>
    <row r="6" spans="1:11" s="8" customFormat="1" ht="93" x14ac:dyDescent="0.35">
      <c r="A6" s="1" t="s">
        <v>3</v>
      </c>
      <c r="B6" s="1" t="s">
        <v>4</v>
      </c>
      <c r="C6" s="1" t="s">
        <v>7</v>
      </c>
      <c r="D6" s="19" t="s">
        <v>8</v>
      </c>
      <c r="E6" s="20" t="s">
        <v>5</v>
      </c>
      <c r="F6" s="19" t="s">
        <v>9</v>
      </c>
      <c r="G6" s="20" t="s">
        <v>10</v>
      </c>
      <c r="H6" s="19" t="s">
        <v>299</v>
      </c>
      <c r="I6" s="20" t="s">
        <v>302</v>
      </c>
      <c r="J6" s="20" t="s">
        <v>303</v>
      </c>
      <c r="K6" s="19" t="s">
        <v>304</v>
      </c>
    </row>
    <row r="7" spans="1:11" x14ac:dyDescent="0.35">
      <c r="A7" s="26">
        <v>1</v>
      </c>
      <c r="B7" s="27">
        <v>10017</v>
      </c>
      <c r="C7" s="28">
        <v>124172</v>
      </c>
      <c r="D7" s="29" t="s">
        <v>265</v>
      </c>
      <c r="E7" s="29" t="s">
        <v>187</v>
      </c>
      <c r="F7" s="30">
        <v>1296</v>
      </c>
      <c r="G7" s="31" t="s">
        <v>11</v>
      </c>
      <c r="H7" s="32" t="s">
        <v>301</v>
      </c>
      <c r="I7" s="33">
        <v>71902</v>
      </c>
      <c r="J7" s="33">
        <v>0</v>
      </c>
      <c r="K7" s="34">
        <v>71902</v>
      </c>
    </row>
    <row r="8" spans="1:11" ht="13.5" customHeight="1" x14ac:dyDescent="0.35">
      <c r="A8" s="26">
        <v>1</v>
      </c>
      <c r="B8" s="27">
        <v>10017</v>
      </c>
      <c r="C8" s="28">
        <v>125567</v>
      </c>
      <c r="D8" s="29" t="s">
        <v>265</v>
      </c>
      <c r="E8" s="29" t="s">
        <v>179</v>
      </c>
      <c r="F8" s="30">
        <v>1383</v>
      </c>
      <c r="G8" s="31" t="s">
        <v>11</v>
      </c>
      <c r="H8" s="32" t="s">
        <v>301</v>
      </c>
      <c r="I8" s="35">
        <v>21465</v>
      </c>
      <c r="J8" s="35">
        <v>0</v>
      </c>
      <c r="K8" s="36">
        <v>21465</v>
      </c>
    </row>
    <row r="9" spans="1:11" x14ac:dyDescent="0.35">
      <c r="A9" s="26">
        <v>1</v>
      </c>
      <c r="B9" s="27">
        <v>10017</v>
      </c>
      <c r="C9" s="28">
        <v>137448</v>
      </c>
      <c r="D9" s="29" t="s">
        <v>265</v>
      </c>
      <c r="E9" s="29" t="s">
        <v>52</v>
      </c>
      <c r="F9" s="30">
        <v>1908</v>
      </c>
      <c r="G9" s="31" t="s">
        <v>11</v>
      </c>
      <c r="H9" s="31" t="s">
        <v>300</v>
      </c>
      <c r="I9" s="35">
        <v>281137</v>
      </c>
      <c r="J9" s="35">
        <v>0</v>
      </c>
      <c r="K9" s="36">
        <v>281137</v>
      </c>
    </row>
    <row r="10" spans="1:11" x14ac:dyDescent="0.35">
      <c r="A10" s="26">
        <v>1</v>
      </c>
      <c r="B10" s="27">
        <v>61119</v>
      </c>
      <c r="C10" s="28">
        <v>131805</v>
      </c>
      <c r="D10" s="29" t="s">
        <v>265</v>
      </c>
      <c r="E10" s="29" t="s">
        <v>185</v>
      </c>
      <c r="F10" s="30">
        <v>1718</v>
      </c>
      <c r="G10" s="31" t="s">
        <v>11</v>
      </c>
      <c r="H10" s="32" t="s">
        <v>301</v>
      </c>
      <c r="I10" s="35">
        <v>99197</v>
      </c>
      <c r="J10" s="35">
        <v>0</v>
      </c>
      <c r="K10" s="36">
        <v>99197</v>
      </c>
    </row>
    <row r="11" spans="1:11" x14ac:dyDescent="0.35">
      <c r="A11" s="26">
        <v>1</v>
      </c>
      <c r="B11" s="27">
        <v>61119</v>
      </c>
      <c r="C11" s="28" t="s">
        <v>295</v>
      </c>
      <c r="D11" s="29" t="s">
        <v>265</v>
      </c>
      <c r="E11" s="29" t="s">
        <v>186</v>
      </c>
      <c r="F11" s="30" t="s">
        <v>295</v>
      </c>
      <c r="G11" s="37" t="s">
        <v>295</v>
      </c>
      <c r="H11" s="32" t="s">
        <v>295</v>
      </c>
      <c r="I11" s="35">
        <v>0</v>
      </c>
      <c r="J11" s="35">
        <v>39398</v>
      </c>
      <c r="K11" s="36">
        <v>39398</v>
      </c>
    </row>
    <row r="12" spans="1:11" x14ac:dyDescent="0.35">
      <c r="A12" s="26">
        <v>1</v>
      </c>
      <c r="B12" s="27">
        <v>61143</v>
      </c>
      <c r="C12" s="28">
        <v>122697</v>
      </c>
      <c r="D12" s="29" t="s">
        <v>265</v>
      </c>
      <c r="E12" s="29" t="s">
        <v>183</v>
      </c>
      <c r="F12" s="30">
        <v>1255</v>
      </c>
      <c r="G12" s="31" t="s">
        <v>11</v>
      </c>
      <c r="H12" s="32" t="s">
        <v>301</v>
      </c>
      <c r="I12" s="35">
        <v>229877</v>
      </c>
      <c r="J12" s="35">
        <v>0</v>
      </c>
      <c r="K12" s="36">
        <v>229877</v>
      </c>
    </row>
    <row r="13" spans="1:11" x14ac:dyDescent="0.35">
      <c r="A13" s="26">
        <v>1</v>
      </c>
      <c r="B13" s="27">
        <v>61143</v>
      </c>
      <c r="C13" s="28" t="s">
        <v>295</v>
      </c>
      <c r="D13" s="29" t="s">
        <v>265</v>
      </c>
      <c r="E13" s="29" t="s">
        <v>184</v>
      </c>
      <c r="F13" s="30" t="s">
        <v>295</v>
      </c>
      <c r="G13" s="37" t="s">
        <v>295</v>
      </c>
      <c r="H13" s="32" t="s">
        <v>295</v>
      </c>
      <c r="I13" s="35">
        <v>0</v>
      </c>
      <c r="J13" s="35">
        <v>170641</v>
      </c>
      <c r="K13" s="36">
        <v>170641</v>
      </c>
    </row>
    <row r="14" spans="1:11" x14ac:dyDescent="0.35">
      <c r="A14" s="26">
        <v>1</v>
      </c>
      <c r="B14" s="27">
        <v>61259</v>
      </c>
      <c r="C14" s="28">
        <v>129932</v>
      </c>
      <c r="D14" s="29" t="s">
        <v>265</v>
      </c>
      <c r="E14" s="29" t="s">
        <v>180</v>
      </c>
      <c r="F14" s="30">
        <v>1620</v>
      </c>
      <c r="G14" s="31" t="s">
        <v>11</v>
      </c>
      <c r="H14" s="32" t="s">
        <v>301</v>
      </c>
      <c r="I14" s="35">
        <v>115465</v>
      </c>
      <c r="J14" s="35">
        <v>0</v>
      </c>
      <c r="K14" s="36">
        <v>115465</v>
      </c>
    </row>
    <row r="15" spans="1:11" x14ac:dyDescent="0.35">
      <c r="A15" s="26">
        <v>1</v>
      </c>
      <c r="B15" s="27">
        <v>61259</v>
      </c>
      <c r="C15" s="28">
        <v>131896</v>
      </c>
      <c r="D15" s="29" t="s">
        <v>265</v>
      </c>
      <c r="E15" s="29" t="s">
        <v>181</v>
      </c>
      <c r="F15" s="30">
        <v>1713</v>
      </c>
      <c r="G15" s="31" t="s">
        <v>11</v>
      </c>
      <c r="H15" s="32" t="s">
        <v>301</v>
      </c>
      <c r="I15" s="35">
        <v>120602</v>
      </c>
      <c r="J15" s="35">
        <v>0</v>
      </c>
      <c r="K15" s="36">
        <v>120602</v>
      </c>
    </row>
    <row r="16" spans="1:11" x14ac:dyDescent="0.35">
      <c r="A16" s="26">
        <v>1</v>
      </c>
      <c r="B16" s="27">
        <v>61259</v>
      </c>
      <c r="C16" s="28">
        <v>132514</v>
      </c>
      <c r="D16" s="29" t="s">
        <v>265</v>
      </c>
      <c r="E16" s="29" t="s">
        <v>182</v>
      </c>
      <c r="F16" s="30">
        <v>1708</v>
      </c>
      <c r="G16" s="31" t="s">
        <v>11</v>
      </c>
      <c r="H16" s="32" t="s">
        <v>301</v>
      </c>
      <c r="I16" s="35">
        <v>16348</v>
      </c>
      <c r="J16" s="35">
        <v>0</v>
      </c>
      <c r="K16" s="36">
        <v>16348</v>
      </c>
    </row>
    <row r="17" spans="1:11" x14ac:dyDescent="0.35">
      <c r="A17" s="26">
        <v>1</v>
      </c>
      <c r="B17" s="27">
        <v>61259</v>
      </c>
      <c r="C17" s="28" t="s">
        <v>295</v>
      </c>
      <c r="D17" s="29" t="s">
        <v>265</v>
      </c>
      <c r="E17" s="29" t="s">
        <v>41</v>
      </c>
      <c r="F17" s="30" t="s">
        <v>295</v>
      </c>
      <c r="G17" s="37" t="s">
        <v>295</v>
      </c>
      <c r="H17" s="32" t="s">
        <v>295</v>
      </c>
      <c r="I17" s="35">
        <v>0</v>
      </c>
      <c r="J17" s="35">
        <v>135434</v>
      </c>
      <c r="K17" s="36">
        <v>135434</v>
      </c>
    </row>
    <row r="18" spans="1:11" x14ac:dyDescent="0.35">
      <c r="A18" s="38">
        <v>4</v>
      </c>
      <c r="B18" s="39">
        <v>10041</v>
      </c>
      <c r="C18" s="28">
        <v>136820</v>
      </c>
      <c r="D18" s="29" t="s">
        <v>266</v>
      </c>
      <c r="E18" s="40" t="s">
        <v>53</v>
      </c>
      <c r="F18" s="30">
        <v>1916</v>
      </c>
      <c r="G18" s="29" t="s">
        <v>11</v>
      </c>
      <c r="H18" s="29" t="s">
        <v>300</v>
      </c>
      <c r="I18" s="35">
        <v>176855</v>
      </c>
      <c r="J18" s="35">
        <v>0</v>
      </c>
      <c r="K18" s="36">
        <v>176855</v>
      </c>
    </row>
    <row r="19" spans="1:11" x14ac:dyDescent="0.35">
      <c r="A19" s="38">
        <v>4</v>
      </c>
      <c r="B19" s="39">
        <v>61424</v>
      </c>
      <c r="C19" s="28">
        <v>137828</v>
      </c>
      <c r="D19" s="29" t="s">
        <v>266</v>
      </c>
      <c r="E19" s="40" t="s">
        <v>55</v>
      </c>
      <c r="F19" s="30">
        <v>1982</v>
      </c>
      <c r="G19" s="29" t="s">
        <v>11</v>
      </c>
      <c r="H19" s="29" t="s">
        <v>300</v>
      </c>
      <c r="I19" s="35">
        <v>359301</v>
      </c>
      <c r="J19" s="35">
        <v>0</v>
      </c>
      <c r="K19" s="36">
        <v>359301</v>
      </c>
    </row>
    <row r="20" spans="1:11" x14ac:dyDescent="0.35">
      <c r="A20" s="38">
        <v>4</v>
      </c>
      <c r="B20" s="39">
        <v>61424</v>
      </c>
      <c r="C20" s="28" t="s">
        <v>295</v>
      </c>
      <c r="D20" s="29" t="s">
        <v>266</v>
      </c>
      <c r="E20" s="40" t="s">
        <v>56</v>
      </c>
      <c r="F20" s="30" t="s">
        <v>295</v>
      </c>
      <c r="G20" s="29" t="s">
        <v>295</v>
      </c>
      <c r="H20" s="32" t="s">
        <v>295</v>
      </c>
      <c r="I20" s="35">
        <v>0</v>
      </c>
      <c r="J20" s="35">
        <v>88644</v>
      </c>
      <c r="K20" s="36">
        <v>88644</v>
      </c>
    </row>
    <row r="21" spans="1:11" x14ac:dyDescent="0.35">
      <c r="A21" s="38">
        <v>4</v>
      </c>
      <c r="B21" s="39">
        <v>61531</v>
      </c>
      <c r="C21" s="28" t="s">
        <v>295</v>
      </c>
      <c r="D21" s="29" t="s">
        <v>266</v>
      </c>
      <c r="E21" s="40" t="s">
        <v>54</v>
      </c>
      <c r="F21" s="30" t="s">
        <v>295</v>
      </c>
      <c r="G21" s="29" t="s">
        <v>295</v>
      </c>
      <c r="H21" s="32" t="s">
        <v>295</v>
      </c>
      <c r="I21" s="35">
        <v>0</v>
      </c>
      <c r="J21" s="35">
        <v>48213</v>
      </c>
      <c r="K21" s="36">
        <v>48213</v>
      </c>
    </row>
    <row r="22" spans="1:11" x14ac:dyDescent="0.35">
      <c r="A22" s="38">
        <v>7</v>
      </c>
      <c r="B22" s="39">
        <v>10074</v>
      </c>
      <c r="C22" s="28">
        <v>129684</v>
      </c>
      <c r="D22" s="29" t="s">
        <v>267</v>
      </c>
      <c r="E22" s="40" t="s">
        <v>189</v>
      </c>
      <c r="F22" s="30">
        <v>1650</v>
      </c>
      <c r="G22" s="29" t="s">
        <v>11</v>
      </c>
      <c r="H22" s="32" t="s">
        <v>301</v>
      </c>
      <c r="I22" s="35">
        <v>270859</v>
      </c>
      <c r="J22" s="35">
        <v>0</v>
      </c>
      <c r="K22" s="36">
        <v>270859</v>
      </c>
    </row>
    <row r="23" spans="1:11" x14ac:dyDescent="0.35">
      <c r="A23" s="38">
        <v>7</v>
      </c>
      <c r="B23" s="39">
        <v>10074</v>
      </c>
      <c r="C23" s="28">
        <v>137026</v>
      </c>
      <c r="D23" s="29" t="s">
        <v>267</v>
      </c>
      <c r="E23" s="40" t="s">
        <v>58</v>
      </c>
      <c r="F23" s="30">
        <v>1933</v>
      </c>
      <c r="G23" s="29" t="s">
        <v>11</v>
      </c>
      <c r="H23" s="29" t="s">
        <v>300</v>
      </c>
      <c r="I23" s="35">
        <v>242872</v>
      </c>
      <c r="J23" s="35">
        <v>0</v>
      </c>
      <c r="K23" s="36">
        <v>242872</v>
      </c>
    </row>
    <row r="24" spans="1:11" x14ac:dyDescent="0.35">
      <c r="A24" s="38">
        <v>7</v>
      </c>
      <c r="B24" s="39">
        <v>61648</v>
      </c>
      <c r="C24" s="28">
        <v>137430</v>
      </c>
      <c r="D24" s="29" t="s">
        <v>267</v>
      </c>
      <c r="E24" s="40" t="s">
        <v>59</v>
      </c>
      <c r="F24" s="30">
        <v>1965</v>
      </c>
      <c r="G24" s="29" t="s">
        <v>11</v>
      </c>
      <c r="H24" s="29" t="s">
        <v>300</v>
      </c>
      <c r="I24" s="35">
        <v>1104277</v>
      </c>
      <c r="J24" s="35">
        <v>0</v>
      </c>
      <c r="K24" s="36">
        <v>1104277</v>
      </c>
    </row>
    <row r="25" spans="1:11" x14ac:dyDescent="0.35">
      <c r="A25" s="38">
        <v>7</v>
      </c>
      <c r="B25" s="39">
        <v>61648</v>
      </c>
      <c r="C25" s="28" t="s">
        <v>295</v>
      </c>
      <c r="D25" s="29" t="s">
        <v>267</v>
      </c>
      <c r="E25" s="40" t="s">
        <v>13</v>
      </c>
      <c r="F25" s="30" t="s">
        <v>295</v>
      </c>
      <c r="G25" s="29" t="s">
        <v>295</v>
      </c>
      <c r="H25" s="32" t="s">
        <v>295</v>
      </c>
      <c r="I25" s="35">
        <v>0</v>
      </c>
      <c r="J25" s="35">
        <v>297831</v>
      </c>
      <c r="K25" s="36">
        <v>297831</v>
      </c>
    </row>
    <row r="26" spans="1:11" x14ac:dyDescent="0.35">
      <c r="A26" s="38">
        <v>7</v>
      </c>
      <c r="B26" s="39">
        <v>61754</v>
      </c>
      <c r="C26" s="28" t="s">
        <v>295</v>
      </c>
      <c r="D26" s="29" t="s">
        <v>267</v>
      </c>
      <c r="E26" s="40" t="s">
        <v>12</v>
      </c>
      <c r="F26" s="30" t="s">
        <v>295</v>
      </c>
      <c r="G26" s="29" t="s">
        <v>295</v>
      </c>
      <c r="H26" s="32" t="s">
        <v>295</v>
      </c>
      <c r="I26" s="35">
        <v>0</v>
      </c>
      <c r="J26" s="35">
        <v>26608</v>
      </c>
      <c r="K26" s="36">
        <v>26608</v>
      </c>
    </row>
    <row r="27" spans="1:11" x14ac:dyDescent="0.35">
      <c r="A27" s="38">
        <v>7</v>
      </c>
      <c r="B27" s="39">
        <v>61796</v>
      </c>
      <c r="C27" s="28">
        <v>110973</v>
      </c>
      <c r="D27" s="29" t="s">
        <v>267</v>
      </c>
      <c r="E27" s="40" t="s">
        <v>188</v>
      </c>
      <c r="F27" s="30">
        <v>755</v>
      </c>
      <c r="G27" s="29" t="s">
        <v>11</v>
      </c>
      <c r="H27" s="32" t="s">
        <v>301</v>
      </c>
      <c r="I27" s="35">
        <v>147789</v>
      </c>
      <c r="J27" s="35">
        <v>0</v>
      </c>
      <c r="K27" s="36">
        <v>147789</v>
      </c>
    </row>
    <row r="28" spans="1:11" x14ac:dyDescent="0.35">
      <c r="A28" s="38">
        <v>7</v>
      </c>
      <c r="B28" s="39">
        <v>61796</v>
      </c>
      <c r="C28" s="28">
        <v>133637</v>
      </c>
      <c r="D28" s="29" t="s">
        <v>267</v>
      </c>
      <c r="E28" s="40" t="s">
        <v>190</v>
      </c>
      <c r="F28" s="30">
        <v>1774</v>
      </c>
      <c r="G28" s="29" t="s">
        <v>11</v>
      </c>
      <c r="H28" s="32" t="s">
        <v>301</v>
      </c>
      <c r="I28" s="35">
        <v>339570</v>
      </c>
      <c r="J28" s="35">
        <v>0</v>
      </c>
      <c r="K28" s="36">
        <v>339570</v>
      </c>
    </row>
    <row r="29" spans="1:11" ht="31" x14ac:dyDescent="0.35">
      <c r="A29" s="38">
        <v>7</v>
      </c>
      <c r="B29" s="39">
        <v>61796</v>
      </c>
      <c r="C29" s="28">
        <v>136903</v>
      </c>
      <c r="D29" s="29" t="s">
        <v>267</v>
      </c>
      <c r="E29" s="40" t="s">
        <v>57</v>
      </c>
      <c r="F29" s="30">
        <v>1906</v>
      </c>
      <c r="G29" s="29" t="s">
        <v>11</v>
      </c>
      <c r="H29" s="29" t="s">
        <v>300</v>
      </c>
      <c r="I29" s="35">
        <v>357981</v>
      </c>
      <c r="J29" s="35">
        <v>0</v>
      </c>
      <c r="K29" s="36">
        <v>357981</v>
      </c>
    </row>
    <row r="30" spans="1:11" x14ac:dyDescent="0.35">
      <c r="A30" s="38">
        <v>7</v>
      </c>
      <c r="B30" s="39">
        <v>61796</v>
      </c>
      <c r="C30" s="28" t="s">
        <v>295</v>
      </c>
      <c r="D30" s="29" t="s">
        <v>267</v>
      </c>
      <c r="E30" s="40" t="s">
        <v>42</v>
      </c>
      <c r="F30" s="30" t="s">
        <v>295</v>
      </c>
      <c r="G30" s="29" t="s">
        <v>295</v>
      </c>
      <c r="H30" s="32" t="s">
        <v>295</v>
      </c>
      <c r="I30" s="35">
        <v>0</v>
      </c>
      <c r="J30" s="35">
        <v>361595</v>
      </c>
      <c r="K30" s="36">
        <v>361595</v>
      </c>
    </row>
    <row r="31" spans="1:11" x14ac:dyDescent="0.35">
      <c r="A31" s="38">
        <v>7</v>
      </c>
      <c r="B31" s="39">
        <v>77024</v>
      </c>
      <c r="C31" s="28">
        <v>134072</v>
      </c>
      <c r="D31" s="29" t="s">
        <v>267</v>
      </c>
      <c r="E31" s="40" t="s">
        <v>191</v>
      </c>
      <c r="F31" s="30">
        <v>1805</v>
      </c>
      <c r="G31" s="29" t="s">
        <v>11</v>
      </c>
      <c r="H31" s="32" t="s">
        <v>301</v>
      </c>
      <c r="I31" s="35">
        <v>44921</v>
      </c>
      <c r="J31" s="35">
        <v>0</v>
      </c>
      <c r="K31" s="36">
        <v>44921</v>
      </c>
    </row>
    <row r="32" spans="1:11" x14ac:dyDescent="0.35">
      <c r="A32" s="38">
        <v>9</v>
      </c>
      <c r="B32" s="39">
        <v>10090</v>
      </c>
      <c r="C32" s="28">
        <v>136036</v>
      </c>
      <c r="D32" s="29" t="s">
        <v>268</v>
      </c>
      <c r="E32" s="40" t="s">
        <v>14</v>
      </c>
      <c r="F32" s="30">
        <v>1880</v>
      </c>
      <c r="G32" s="29" t="s">
        <v>11</v>
      </c>
      <c r="H32" s="32" t="s">
        <v>301</v>
      </c>
      <c r="I32" s="35">
        <v>57443</v>
      </c>
      <c r="J32" s="35">
        <v>0</v>
      </c>
      <c r="K32" s="36">
        <v>57443</v>
      </c>
    </row>
    <row r="33" spans="1:11" x14ac:dyDescent="0.35">
      <c r="A33" s="38">
        <v>9</v>
      </c>
      <c r="B33" s="39">
        <v>61838</v>
      </c>
      <c r="C33" s="28" t="s">
        <v>295</v>
      </c>
      <c r="D33" s="29" t="s">
        <v>268</v>
      </c>
      <c r="E33" s="40" t="s">
        <v>15</v>
      </c>
      <c r="F33" s="30" t="s">
        <v>295</v>
      </c>
      <c r="G33" s="29" t="s">
        <v>295</v>
      </c>
      <c r="H33" s="32" t="s">
        <v>295</v>
      </c>
      <c r="I33" s="35">
        <v>0</v>
      </c>
      <c r="J33" s="35">
        <v>18253</v>
      </c>
      <c r="K33" s="36">
        <v>18253</v>
      </c>
    </row>
    <row r="34" spans="1:11" x14ac:dyDescent="0.35">
      <c r="A34" s="26">
        <v>10</v>
      </c>
      <c r="B34" s="27">
        <v>62166</v>
      </c>
      <c r="C34" s="28">
        <v>133942</v>
      </c>
      <c r="D34" s="29" t="s">
        <v>269</v>
      </c>
      <c r="E34" s="29" t="s">
        <v>192</v>
      </c>
      <c r="F34" s="30">
        <v>1792</v>
      </c>
      <c r="G34" s="31" t="s">
        <v>11</v>
      </c>
      <c r="H34" s="32" t="s">
        <v>301</v>
      </c>
      <c r="I34" s="35">
        <v>65563</v>
      </c>
      <c r="J34" s="35">
        <v>0</v>
      </c>
      <c r="K34" s="36">
        <v>65563</v>
      </c>
    </row>
    <row r="35" spans="1:11" x14ac:dyDescent="0.35">
      <c r="A35" s="26">
        <v>10</v>
      </c>
      <c r="B35" s="27">
        <v>62166</v>
      </c>
      <c r="C35" s="28" t="s">
        <v>295</v>
      </c>
      <c r="D35" s="29" t="s">
        <v>269</v>
      </c>
      <c r="E35" s="29" t="s">
        <v>193</v>
      </c>
      <c r="F35" s="30" t="s">
        <v>295</v>
      </c>
      <c r="G35" s="37" t="s">
        <v>295</v>
      </c>
      <c r="H35" s="32" t="s">
        <v>295</v>
      </c>
      <c r="I35" s="35">
        <v>0</v>
      </c>
      <c r="J35" s="35">
        <v>4469</v>
      </c>
      <c r="K35" s="36">
        <v>4469</v>
      </c>
    </row>
    <row r="36" spans="1:11" x14ac:dyDescent="0.35">
      <c r="A36" s="26">
        <v>12</v>
      </c>
      <c r="B36" s="27">
        <v>10124</v>
      </c>
      <c r="C36" s="28">
        <v>137364</v>
      </c>
      <c r="D36" s="29" t="s">
        <v>270</v>
      </c>
      <c r="E36" s="29" t="s">
        <v>62</v>
      </c>
      <c r="F36" s="30">
        <v>1957</v>
      </c>
      <c r="G36" s="31" t="s">
        <v>11</v>
      </c>
      <c r="H36" s="31" t="s">
        <v>300</v>
      </c>
      <c r="I36" s="35">
        <v>1427297</v>
      </c>
      <c r="J36" s="35">
        <v>0</v>
      </c>
      <c r="K36" s="36">
        <v>1427297</v>
      </c>
    </row>
    <row r="37" spans="1:11" x14ac:dyDescent="0.35">
      <c r="A37" s="26">
        <v>12</v>
      </c>
      <c r="B37" s="27">
        <v>62679</v>
      </c>
      <c r="C37" s="28">
        <v>137653</v>
      </c>
      <c r="D37" s="29" t="s">
        <v>270</v>
      </c>
      <c r="E37" s="29" t="s">
        <v>194</v>
      </c>
      <c r="F37" s="30">
        <v>1496</v>
      </c>
      <c r="G37" s="31" t="s">
        <v>11</v>
      </c>
      <c r="H37" s="32" t="s">
        <v>301</v>
      </c>
      <c r="I37" s="35">
        <v>15727</v>
      </c>
      <c r="J37" s="35">
        <v>0</v>
      </c>
      <c r="K37" s="36">
        <v>15727</v>
      </c>
    </row>
    <row r="38" spans="1:11" x14ac:dyDescent="0.35">
      <c r="A38" s="26">
        <v>12</v>
      </c>
      <c r="B38" s="27">
        <v>62679</v>
      </c>
      <c r="C38" s="28" t="s">
        <v>295</v>
      </c>
      <c r="D38" s="29" t="s">
        <v>270</v>
      </c>
      <c r="E38" s="29" t="s">
        <v>195</v>
      </c>
      <c r="F38" s="30" t="s">
        <v>295</v>
      </c>
      <c r="G38" s="37" t="s">
        <v>295</v>
      </c>
      <c r="H38" s="32" t="s">
        <v>295</v>
      </c>
      <c r="I38" s="35">
        <v>0</v>
      </c>
      <c r="J38" s="35">
        <v>2684</v>
      </c>
      <c r="K38" s="36">
        <v>2684</v>
      </c>
    </row>
    <row r="39" spans="1:11" x14ac:dyDescent="0.35">
      <c r="A39" s="26">
        <v>12</v>
      </c>
      <c r="B39" s="27">
        <v>63032</v>
      </c>
      <c r="C39" s="28">
        <v>111203</v>
      </c>
      <c r="D39" s="29" t="s">
        <v>270</v>
      </c>
      <c r="E39" s="29" t="s">
        <v>60</v>
      </c>
      <c r="F39" s="30">
        <v>1962</v>
      </c>
      <c r="G39" s="31" t="s">
        <v>11</v>
      </c>
      <c r="H39" s="31" t="s">
        <v>300</v>
      </c>
      <c r="I39" s="35">
        <v>1386507</v>
      </c>
      <c r="J39" s="35">
        <v>0</v>
      </c>
      <c r="K39" s="36">
        <v>1386507</v>
      </c>
    </row>
    <row r="40" spans="1:11" x14ac:dyDescent="0.35">
      <c r="A40" s="26">
        <v>12</v>
      </c>
      <c r="B40" s="27">
        <v>63032</v>
      </c>
      <c r="C40" s="28" t="s">
        <v>295</v>
      </c>
      <c r="D40" s="29" t="s">
        <v>270</v>
      </c>
      <c r="E40" s="29" t="s">
        <v>61</v>
      </c>
      <c r="F40" s="30" t="s">
        <v>295</v>
      </c>
      <c r="G40" s="37" t="s">
        <v>295</v>
      </c>
      <c r="H40" s="32" t="s">
        <v>295</v>
      </c>
      <c r="I40" s="35">
        <v>0</v>
      </c>
      <c r="J40" s="35">
        <v>143333</v>
      </c>
      <c r="K40" s="36">
        <v>143333</v>
      </c>
    </row>
    <row r="41" spans="1:11" x14ac:dyDescent="0.35">
      <c r="A41" s="26">
        <v>15</v>
      </c>
      <c r="B41" s="27">
        <v>10157</v>
      </c>
      <c r="C41" s="28">
        <v>119669</v>
      </c>
      <c r="D41" s="29" t="s">
        <v>271</v>
      </c>
      <c r="E41" s="29" t="s">
        <v>196</v>
      </c>
      <c r="F41" s="30">
        <v>1078</v>
      </c>
      <c r="G41" s="31" t="s">
        <v>11</v>
      </c>
      <c r="H41" s="32" t="s">
        <v>301</v>
      </c>
      <c r="I41" s="35">
        <v>810227</v>
      </c>
      <c r="J41" s="35">
        <v>0</v>
      </c>
      <c r="K41" s="36">
        <v>810227</v>
      </c>
    </row>
    <row r="42" spans="1:11" x14ac:dyDescent="0.35">
      <c r="A42" s="26">
        <v>15</v>
      </c>
      <c r="B42" s="27">
        <v>10157</v>
      </c>
      <c r="C42" s="28">
        <v>135467</v>
      </c>
      <c r="D42" s="29" t="s">
        <v>271</v>
      </c>
      <c r="E42" s="29" t="s">
        <v>16</v>
      </c>
      <c r="F42" s="30">
        <v>1851</v>
      </c>
      <c r="G42" s="31" t="s">
        <v>11</v>
      </c>
      <c r="H42" s="32" t="s">
        <v>301</v>
      </c>
      <c r="I42" s="35">
        <v>168091</v>
      </c>
      <c r="J42" s="35">
        <v>0</v>
      </c>
      <c r="K42" s="36">
        <v>168091</v>
      </c>
    </row>
    <row r="43" spans="1:11" x14ac:dyDescent="0.35">
      <c r="A43" s="26">
        <v>15</v>
      </c>
      <c r="B43" s="27">
        <v>63404</v>
      </c>
      <c r="C43" s="28" t="s">
        <v>295</v>
      </c>
      <c r="D43" s="29" t="s">
        <v>271</v>
      </c>
      <c r="E43" s="29" t="s">
        <v>197</v>
      </c>
      <c r="F43" s="30" t="s">
        <v>295</v>
      </c>
      <c r="G43" s="37" t="s">
        <v>295</v>
      </c>
      <c r="H43" s="32" t="s">
        <v>295</v>
      </c>
      <c r="I43" s="35">
        <v>0</v>
      </c>
      <c r="J43" s="35">
        <v>36620</v>
      </c>
      <c r="K43" s="36">
        <v>36620</v>
      </c>
    </row>
    <row r="44" spans="1:11" x14ac:dyDescent="0.35">
      <c r="A44" s="26">
        <v>15</v>
      </c>
      <c r="B44" s="27">
        <v>63578</v>
      </c>
      <c r="C44" s="28">
        <v>135186</v>
      </c>
      <c r="D44" s="29" t="s">
        <v>271</v>
      </c>
      <c r="E44" s="29" t="s">
        <v>18</v>
      </c>
      <c r="F44" s="30">
        <v>1847</v>
      </c>
      <c r="G44" s="31" t="s">
        <v>11</v>
      </c>
      <c r="H44" s="32" t="s">
        <v>301</v>
      </c>
      <c r="I44" s="35">
        <v>279995</v>
      </c>
      <c r="J44" s="35">
        <v>0</v>
      </c>
      <c r="K44" s="36">
        <v>279995</v>
      </c>
    </row>
    <row r="45" spans="1:11" x14ac:dyDescent="0.35">
      <c r="A45" s="26">
        <v>15</v>
      </c>
      <c r="B45" s="27">
        <v>63578</v>
      </c>
      <c r="C45" s="28" t="s">
        <v>295</v>
      </c>
      <c r="D45" s="29" t="s">
        <v>271</v>
      </c>
      <c r="E45" s="29" t="s">
        <v>19</v>
      </c>
      <c r="F45" s="30" t="s">
        <v>295</v>
      </c>
      <c r="G45" s="37" t="s">
        <v>295</v>
      </c>
      <c r="H45" s="32" t="s">
        <v>295</v>
      </c>
      <c r="I45" s="35">
        <v>0</v>
      </c>
      <c r="J45" s="35">
        <v>24959</v>
      </c>
      <c r="K45" s="36">
        <v>24959</v>
      </c>
    </row>
    <row r="46" spans="1:11" x14ac:dyDescent="0.35">
      <c r="A46" s="26">
        <v>15</v>
      </c>
      <c r="B46" s="27">
        <v>63594</v>
      </c>
      <c r="C46" s="28" t="s">
        <v>295</v>
      </c>
      <c r="D46" s="29" t="s">
        <v>271</v>
      </c>
      <c r="E46" s="29" t="s">
        <v>17</v>
      </c>
      <c r="F46" s="30" t="s">
        <v>295</v>
      </c>
      <c r="G46" s="37" t="s">
        <v>295</v>
      </c>
      <c r="H46" s="32" t="s">
        <v>295</v>
      </c>
      <c r="I46" s="35">
        <v>0</v>
      </c>
      <c r="J46" s="35">
        <v>90151</v>
      </c>
      <c r="K46" s="36">
        <v>90151</v>
      </c>
    </row>
    <row r="47" spans="1:11" x14ac:dyDescent="0.35">
      <c r="A47" s="26">
        <v>15</v>
      </c>
      <c r="B47" s="27">
        <v>63628</v>
      </c>
      <c r="C47" s="28">
        <v>138131</v>
      </c>
      <c r="D47" s="29" t="s">
        <v>271</v>
      </c>
      <c r="E47" s="29" t="s">
        <v>63</v>
      </c>
      <c r="F47" s="30">
        <v>1998</v>
      </c>
      <c r="G47" s="31" t="s">
        <v>11</v>
      </c>
      <c r="H47" s="31" t="s">
        <v>300</v>
      </c>
      <c r="I47" s="35">
        <v>5449847</v>
      </c>
      <c r="J47" s="35">
        <v>0</v>
      </c>
      <c r="K47" s="36">
        <v>5449847</v>
      </c>
    </row>
    <row r="48" spans="1:11" x14ac:dyDescent="0.35">
      <c r="A48" s="26">
        <v>15</v>
      </c>
      <c r="B48" s="27">
        <v>63628</v>
      </c>
      <c r="C48" s="28" t="s">
        <v>295</v>
      </c>
      <c r="D48" s="29" t="s">
        <v>271</v>
      </c>
      <c r="E48" s="29" t="s">
        <v>64</v>
      </c>
      <c r="F48" s="30" t="s">
        <v>295</v>
      </c>
      <c r="G48" s="37" t="s">
        <v>295</v>
      </c>
      <c r="H48" s="32" t="s">
        <v>295</v>
      </c>
      <c r="I48" s="35">
        <v>0</v>
      </c>
      <c r="J48" s="35">
        <v>198857</v>
      </c>
      <c r="K48" s="36">
        <v>198857</v>
      </c>
    </row>
    <row r="49" spans="1:11" x14ac:dyDescent="0.35">
      <c r="A49" s="26">
        <v>16</v>
      </c>
      <c r="B49" s="27">
        <v>63925</v>
      </c>
      <c r="C49" s="28">
        <v>137901</v>
      </c>
      <c r="D49" s="29" t="s">
        <v>272</v>
      </c>
      <c r="E49" s="29" t="s">
        <v>65</v>
      </c>
      <c r="F49" s="30">
        <v>1997</v>
      </c>
      <c r="G49" s="31" t="s">
        <v>27</v>
      </c>
      <c r="H49" s="31" t="s">
        <v>300</v>
      </c>
      <c r="I49" s="35">
        <v>48484</v>
      </c>
      <c r="J49" s="35">
        <v>0</v>
      </c>
      <c r="K49" s="36">
        <v>48484</v>
      </c>
    </row>
    <row r="50" spans="1:11" x14ac:dyDescent="0.35">
      <c r="A50" s="26">
        <v>16</v>
      </c>
      <c r="B50" s="27">
        <v>63925</v>
      </c>
      <c r="C50" s="28" t="s">
        <v>295</v>
      </c>
      <c r="D50" s="29" t="s">
        <v>272</v>
      </c>
      <c r="E50" s="29" t="s">
        <v>66</v>
      </c>
      <c r="F50" s="30" t="s">
        <v>295</v>
      </c>
      <c r="G50" s="37" t="s">
        <v>295</v>
      </c>
      <c r="H50" s="32" t="s">
        <v>295</v>
      </c>
      <c r="I50" s="35">
        <v>0</v>
      </c>
      <c r="J50" s="35">
        <v>4420</v>
      </c>
      <c r="K50" s="36">
        <v>4420</v>
      </c>
    </row>
    <row r="51" spans="1:11" x14ac:dyDescent="0.35">
      <c r="A51" s="26">
        <v>19</v>
      </c>
      <c r="B51" s="27">
        <v>10199</v>
      </c>
      <c r="C51" s="28">
        <v>128025</v>
      </c>
      <c r="D51" s="29" t="s">
        <v>273</v>
      </c>
      <c r="E51" s="29" t="s">
        <v>201</v>
      </c>
      <c r="F51" s="30">
        <v>1560</v>
      </c>
      <c r="G51" s="31" t="s">
        <v>11</v>
      </c>
      <c r="H51" s="32" t="s">
        <v>301</v>
      </c>
      <c r="I51" s="35">
        <v>53910</v>
      </c>
      <c r="J51" s="35">
        <v>0</v>
      </c>
      <c r="K51" s="36">
        <v>53910</v>
      </c>
    </row>
    <row r="52" spans="1:11" x14ac:dyDescent="0.35">
      <c r="A52" s="26">
        <v>19</v>
      </c>
      <c r="B52" s="27">
        <v>10199</v>
      </c>
      <c r="C52" s="28">
        <v>132605</v>
      </c>
      <c r="D52" s="29" t="s">
        <v>273</v>
      </c>
      <c r="E52" s="29" t="s">
        <v>212</v>
      </c>
      <c r="F52" s="30">
        <v>1744</v>
      </c>
      <c r="G52" s="31" t="s">
        <v>11</v>
      </c>
      <c r="H52" s="32" t="s">
        <v>301</v>
      </c>
      <c r="I52" s="35">
        <v>186207</v>
      </c>
      <c r="J52" s="35">
        <v>0</v>
      </c>
      <c r="K52" s="36">
        <v>186207</v>
      </c>
    </row>
    <row r="53" spans="1:11" x14ac:dyDescent="0.35">
      <c r="A53" s="26">
        <v>19</v>
      </c>
      <c r="B53" s="27">
        <v>10199</v>
      </c>
      <c r="C53" s="28">
        <v>134346</v>
      </c>
      <c r="D53" s="29" t="s">
        <v>273</v>
      </c>
      <c r="E53" s="29" t="s">
        <v>226</v>
      </c>
      <c r="F53" s="30">
        <v>1814</v>
      </c>
      <c r="G53" s="31" t="s">
        <v>11</v>
      </c>
      <c r="H53" s="32" t="s">
        <v>301</v>
      </c>
      <c r="I53" s="35">
        <v>115583</v>
      </c>
      <c r="J53" s="35">
        <v>0</v>
      </c>
      <c r="K53" s="36">
        <v>115583</v>
      </c>
    </row>
    <row r="54" spans="1:11" x14ac:dyDescent="0.35">
      <c r="A54" s="26">
        <v>19</v>
      </c>
      <c r="B54" s="27">
        <v>10199</v>
      </c>
      <c r="C54" s="28">
        <v>134361</v>
      </c>
      <c r="D54" s="29" t="s">
        <v>273</v>
      </c>
      <c r="E54" s="29" t="s">
        <v>220</v>
      </c>
      <c r="F54" s="30">
        <v>1818</v>
      </c>
      <c r="G54" s="31" t="s">
        <v>11</v>
      </c>
      <c r="H54" s="32" t="s">
        <v>301</v>
      </c>
      <c r="I54" s="35">
        <v>232031</v>
      </c>
      <c r="J54" s="35">
        <v>0</v>
      </c>
      <c r="K54" s="36">
        <v>232031</v>
      </c>
    </row>
    <row r="55" spans="1:11" x14ac:dyDescent="0.35">
      <c r="A55" s="26">
        <v>19</v>
      </c>
      <c r="B55" s="27">
        <v>10199</v>
      </c>
      <c r="C55" s="28">
        <v>135368</v>
      </c>
      <c r="D55" s="29" t="s">
        <v>273</v>
      </c>
      <c r="E55" s="29" t="s">
        <v>20</v>
      </c>
      <c r="F55" s="30">
        <v>1859</v>
      </c>
      <c r="G55" s="31" t="s">
        <v>11</v>
      </c>
      <c r="H55" s="32" t="s">
        <v>301</v>
      </c>
      <c r="I55" s="35">
        <v>14679</v>
      </c>
      <c r="J55" s="35">
        <v>0</v>
      </c>
      <c r="K55" s="36">
        <v>14679</v>
      </c>
    </row>
    <row r="56" spans="1:11" x14ac:dyDescent="0.35">
      <c r="A56" s="26">
        <v>19</v>
      </c>
      <c r="B56" s="27">
        <v>10199</v>
      </c>
      <c r="C56" s="28">
        <v>135582</v>
      </c>
      <c r="D56" s="29" t="s">
        <v>273</v>
      </c>
      <c r="E56" s="29" t="s">
        <v>47</v>
      </c>
      <c r="F56" s="30">
        <v>1817</v>
      </c>
      <c r="G56" s="31" t="s">
        <v>11</v>
      </c>
      <c r="H56" s="32" t="s">
        <v>301</v>
      </c>
      <c r="I56" s="35">
        <v>189043</v>
      </c>
      <c r="J56" s="35">
        <v>0</v>
      </c>
      <c r="K56" s="36">
        <v>189043</v>
      </c>
    </row>
    <row r="57" spans="1:11" x14ac:dyDescent="0.35">
      <c r="A57" s="26">
        <v>19</v>
      </c>
      <c r="B57" s="27">
        <v>10199</v>
      </c>
      <c r="C57" s="28">
        <v>136119</v>
      </c>
      <c r="D57" s="29" t="s">
        <v>273</v>
      </c>
      <c r="E57" s="29" t="s">
        <v>228</v>
      </c>
      <c r="F57" s="30">
        <v>1874</v>
      </c>
      <c r="G57" s="31" t="s">
        <v>11</v>
      </c>
      <c r="H57" s="32" t="s">
        <v>301</v>
      </c>
      <c r="I57" s="35">
        <v>578251</v>
      </c>
      <c r="J57" s="35">
        <v>0</v>
      </c>
      <c r="K57" s="36">
        <v>578251</v>
      </c>
    </row>
    <row r="58" spans="1:11" x14ac:dyDescent="0.35">
      <c r="A58" s="26">
        <v>19</v>
      </c>
      <c r="B58" s="27">
        <v>10199</v>
      </c>
      <c r="C58" s="28">
        <v>137166</v>
      </c>
      <c r="D58" s="29" t="s">
        <v>273</v>
      </c>
      <c r="E58" s="29" t="s">
        <v>75</v>
      </c>
      <c r="F58" s="30">
        <v>1931</v>
      </c>
      <c r="G58" s="31" t="s">
        <v>11</v>
      </c>
      <c r="H58" s="31" t="s">
        <v>300</v>
      </c>
      <c r="I58" s="35">
        <v>355416</v>
      </c>
      <c r="J58" s="35">
        <v>0</v>
      </c>
      <c r="K58" s="36">
        <v>355416</v>
      </c>
    </row>
    <row r="59" spans="1:11" x14ac:dyDescent="0.35">
      <c r="A59" s="26">
        <v>19</v>
      </c>
      <c r="B59" s="27">
        <v>10199</v>
      </c>
      <c r="C59" s="28">
        <v>137679</v>
      </c>
      <c r="D59" s="29" t="s">
        <v>273</v>
      </c>
      <c r="E59" s="29" t="s">
        <v>223</v>
      </c>
      <c r="F59" s="30">
        <v>987</v>
      </c>
      <c r="G59" s="31" t="s">
        <v>11</v>
      </c>
      <c r="H59" s="32" t="s">
        <v>301</v>
      </c>
      <c r="I59" s="35">
        <v>37633</v>
      </c>
      <c r="J59" s="35">
        <v>0</v>
      </c>
      <c r="K59" s="36">
        <v>37633</v>
      </c>
    </row>
    <row r="60" spans="1:11" x14ac:dyDescent="0.35">
      <c r="A60" s="26">
        <v>19</v>
      </c>
      <c r="B60" s="27">
        <v>64469</v>
      </c>
      <c r="C60" s="28">
        <v>134858</v>
      </c>
      <c r="D60" s="29" t="s">
        <v>273</v>
      </c>
      <c r="E60" s="29" t="s">
        <v>45</v>
      </c>
      <c r="F60" s="30">
        <v>1838</v>
      </c>
      <c r="G60" s="31" t="s">
        <v>11</v>
      </c>
      <c r="H60" s="32" t="s">
        <v>301</v>
      </c>
      <c r="I60" s="35">
        <v>260852</v>
      </c>
      <c r="J60" s="35">
        <v>0</v>
      </c>
      <c r="K60" s="36">
        <v>260852</v>
      </c>
    </row>
    <row r="61" spans="1:11" x14ac:dyDescent="0.35">
      <c r="A61" s="26">
        <v>19</v>
      </c>
      <c r="B61" s="27">
        <v>64469</v>
      </c>
      <c r="C61" s="28" t="s">
        <v>295</v>
      </c>
      <c r="D61" s="29" t="s">
        <v>273</v>
      </c>
      <c r="E61" s="29" t="s">
        <v>46</v>
      </c>
      <c r="F61" s="30" t="s">
        <v>295</v>
      </c>
      <c r="G61" s="37" t="s">
        <v>295</v>
      </c>
      <c r="H61" s="32" t="s">
        <v>295</v>
      </c>
      <c r="I61" s="35">
        <v>0</v>
      </c>
      <c r="J61" s="35">
        <v>35616</v>
      </c>
      <c r="K61" s="36">
        <v>35616</v>
      </c>
    </row>
    <row r="62" spans="1:11" x14ac:dyDescent="0.35">
      <c r="A62" s="26">
        <v>19</v>
      </c>
      <c r="B62" s="27">
        <v>64634</v>
      </c>
      <c r="C62" s="28" t="s">
        <v>295</v>
      </c>
      <c r="D62" s="29" t="s">
        <v>273</v>
      </c>
      <c r="E62" s="29" t="s">
        <v>26</v>
      </c>
      <c r="F62" s="30" t="s">
        <v>295</v>
      </c>
      <c r="G62" s="37" t="s">
        <v>295</v>
      </c>
      <c r="H62" s="32" t="s">
        <v>295</v>
      </c>
      <c r="I62" s="35">
        <v>0</v>
      </c>
      <c r="J62" s="35">
        <v>80872</v>
      </c>
      <c r="K62" s="36">
        <v>80872</v>
      </c>
    </row>
    <row r="63" spans="1:11" x14ac:dyDescent="0.35">
      <c r="A63" s="26">
        <v>19</v>
      </c>
      <c r="B63" s="27">
        <v>64725</v>
      </c>
      <c r="C63" s="28" t="s">
        <v>295</v>
      </c>
      <c r="D63" s="29" t="s">
        <v>273</v>
      </c>
      <c r="E63" s="29" t="s">
        <v>227</v>
      </c>
      <c r="F63" s="30" t="s">
        <v>295</v>
      </c>
      <c r="G63" s="37" t="s">
        <v>295</v>
      </c>
      <c r="H63" s="32" t="s">
        <v>295</v>
      </c>
      <c r="I63" s="35">
        <v>0</v>
      </c>
      <c r="J63" s="35">
        <v>18003</v>
      </c>
      <c r="K63" s="36">
        <v>18003</v>
      </c>
    </row>
    <row r="64" spans="1:11" x14ac:dyDescent="0.35">
      <c r="A64" s="26">
        <v>19</v>
      </c>
      <c r="B64" s="27">
        <v>64733</v>
      </c>
      <c r="C64" s="28">
        <v>121707</v>
      </c>
      <c r="D64" s="29" t="s">
        <v>273</v>
      </c>
      <c r="E64" s="29" t="s">
        <v>199</v>
      </c>
      <c r="F64" s="30">
        <v>1196</v>
      </c>
      <c r="G64" s="31" t="s">
        <v>11</v>
      </c>
      <c r="H64" s="32" t="s">
        <v>301</v>
      </c>
      <c r="I64" s="35">
        <v>342486</v>
      </c>
      <c r="J64" s="35">
        <v>0</v>
      </c>
      <c r="K64" s="36">
        <v>342486</v>
      </c>
    </row>
    <row r="65" spans="1:11" x14ac:dyDescent="0.35">
      <c r="A65" s="26">
        <v>19</v>
      </c>
      <c r="B65" s="27">
        <v>64733</v>
      </c>
      <c r="C65" s="28">
        <v>126193</v>
      </c>
      <c r="D65" s="29" t="s">
        <v>273</v>
      </c>
      <c r="E65" s="29" t="s">
        <v>200</v>
      </c>
      <c r="F65" s="30">
        <v>1414</v>
      </c>
      <c r="G65" s="31" t="s">
        <v>11</v>
      </c>
      <c r="H65" s="32" t="s">
        <v>301</v>
      </c>
      <c r="I65" s="35">
        <v>72838</v>
      </c>
      <c r="J65" s="35">
        <v>0</v>
      </c>
      <c r="K65" s="36">
        <v>72838</v>
      </c>
    </row>
    <row r="66" spans="1:11" x14ac:dyDescent="0.35">
      <c r="A66" s="26">
        <v>19</v>
      </c>
      <c r="B66" s="27">
        <v>64733</v>
      </c>
      <c r="C66" s="28">
        <v>129650</v>
      </c>
      <c r="D66" s="29" t="s">
        <v>273</v>
      </c>
      <c r="E66" s="29" t="s">
        <v>202</v>
      </c>
      <c r="F66" s="30">
        <v>1669</v>
      </c>
      <c r="G66" s="31" t="s">
        <v>11</v>
      </c>
      <c r="H66" s="32" t="s">
        <v>301</v>
      </c>
      <c r="I66" s="35">
        <v>241859</v>
      </c>
      <c r="J66" s="35">
        <v>0</v>
      </c>
      <c r="K66" s="36">
        <v>241859</v>
      </c>
    </row>
    <row r="67" spans="1:11" x14ac:dyDescent="0.35">
      <c r="A67" s="26">
        <v>19</v>
      </c>
      <c r="B67" s="27">
        <v>64733</v>
      </c>
      <c r="C67" s="28">
        <v>131722</v>
      </c>
      <c r="D67" s="29" t="s">
        <v>273</v>
      </c>
      <c r="E67" s="29" t="s">
        <v>203</v>
      </c>
      <c r="F67" s="30">
        <v>1613</v>
      </c>
      <c r="G67" s="31" t="s">
        <v>11</v>
      </c>
      <c r="H67" s="32" t="s">
        <v>301</v>
      </c>
      <c r="I67" s="35">
        <v>122685</v>
      </c>
      <c r="J67" s="35">
        <v>0</v>
      </c>
      <c r="K67" s="36">
        <v>122685</v>
      </c>
    </row>
    <row r="68" spans="1:11" x14ac:dyDescent="0.35">
      <c r="A68" s="26">
        <v>19</v>
      </c>
      <c r="B68" s="27">
        <v>64733</v>
      </c>
      <c r="C68" s="28">
        <v>131771</v>
      </c>
      <c r="D68" s="29" t="s">
        <v>273</v>
      </c>
      <c r="E68" s="29" t="s">
        <v>204</v>
      </c>
      <c r="F68" s="30">
        <v>1720</v>
      </c>
      <c r="G68" s="31" t="s">
        <v>11</v>
      </c>
      <c r="H68" s="32" t="s">
        <v>301</v>
      </c>
      <c r="I68" s="35">
        <v>330210</v>
      </c>
      <c r="J68" s="35">
        <v>0</v>
      </c>
      <c r="K68" s="36">
        <v>330210</v>
      </c>
    </row>
    <row r="69" spans="1:11" x14ac:dyDescent="0.35">
      <c r="A69" s="26">
        <v>19</v>
      </c>
      <c r="B69" s="27">
        <v>64733</v>
      </c>
      <c r="C69" s="28">
        <v>131797</v>
      </c>
      <c r="D69" s="29" t="s">
        <v>273</v>
      </c>
      <c r="E69" s="29" t="s">
        <v>205</v>
      </c>
      <c r="F69" s="30">
        <v>1721</v>
      </c>
      <c r="G69" s="31" t="s">
        <v>11</v>
      </c>
      <c r="H69" s="32" t="s">
        <v>301</v>
      </c>
      <c r="I69" s="35">
        <v>333583</v>
      </c>
      <c r="J69" s="35">
        <v>0</v>
      </c>
      <c r="K69" s="36">
        <v>333583</v>
      </c>
    </row>
    <row r="70" spans="1:11" x14ac:dyDescent="0.35">
      <c r="A70" s="26">
        <v>19</v>
      </c>
      <c r="B70" s="27">
        <v>64733</v>
      </c>
      <c r="C70" s="28">
        <v>131821</v>
      </c>
      <c r="D70" s="29" t="s">
        <v>273</v>
      </c>
      <c r="E70" s="29" t="s">
        <v>206</v>
      </c>
      <c r="F70" s="30">
        <v>1722</v>
      </c>
      <c r="G70" s="31" t="s">
        <v>11</v>
      </c>
      <c r="H70" s="32" t="s">
        <v>301</v>
      </c>
      <c r="I70" s="35">
        <v>122234</v>
      </c>
      <c r="J70" s="35">
        <v>0</v>
      </c>
      <c r="K70" s="36">
        <v>122234</v>
      </c>
    </row>
    <row r="71" spans="1:11" x14ac:dyDescent="0.35">
      <c r="A71" s="41">
        <v>19</v>
      </c>
      <c r="B71" s="42">
        <v>64733</v>
      </c>
      <c r="C71" s="28">
        <v>131839</v>
      </c>
      <c r="D71" s="29" t="s">
        <v>273</v>
      </c>
      <c r="E71" s="29" t="s">
        <v>207</v>
      </c>
      <c r="F71" s="30">
        <v>1615</v>
      </c>
      <c r="G71" s="31" t="s">
        <v>11</v>
      </c>
      <c r="H71" s="32" t="s">
        <v>301</v>
      </c>
      <c r="I71" s="35">
        <v>139244</v>
      </c>
      <c r="J71" s="35">
        <v>0</v>
      </c>
      <c r="K71" s="36">
        <v>139244</v>
      </c>
    </row>
    <row r="72" spans="1:11" x14ac:dyDescent="0.35">
      <c r="A72" s="38">
        <v>19</v>
      </c>
      <c r="B72" s="39">
        <v>64733</v>
      </c>
      <c r="C72" s="28">
        <v>131904</v>
      </c>
      <c r="D72" s="29" t="s">
        <v>273</v>
      </c>
      <c r="E72" s="29" t="s">
        <v>208</v>
      </c>
      <c r="F72" s="30">
        <v>1711</v>
      </c>
      <c r="G72" s="31" t="s">
        <v>11</v>
      </c>
      <c r="H72" s="32" t="s">
        <v>301</v>
      </c>
      <c r="I72" s="35">
        <v>169736</v>
      </c>
      <c r="J72" s="35">
        <v>0</v>
      </c>
      <c r="K72" s="36">
        <v>169736</v>
      </c>
    </row>
    <row r="73" spans="1:11" x14ac:dyDescent="0.35">
      <c r="A73" s="38">
        <v>19</v>
      </c>
      <c r="B73" s="39">
        <v>64733</v>
      </c>
      <c r="C73" s="28">
        <v>132027</v>
      </c>
      <c r="D73" s="29" t="s">
        <v>273</v>
      </c>
      <c r="E73" s="29" t="s">
        <v>209</v>
      </c>
      <c r="F73" s="30">
        <v>1723</v>
      </c>
      <c r="G73" s="31" t="s">
        <v>11</v>
      </c>
      <c r="H73" s="32" t="s">
        <v>301</v>
      </c>
      <c r="I73" s="35">
        <v>371580</v>
      </c>
      <c r="J73" s="35">
        <v>0</v>
      </c>
      <c r="K73" s="36">
        <v>371580</v>
      </c>
    </row>
    <row r="74" spans="1:11" x14ac:dyDescent="0.35">
      <c r="A74" s="38">
        <v>19</v>
      </c>
      <c r="B74" s="39">
        <v>64733</v>
      </c>
      <c r="C74" s="28">
        <v>132084</v>
      </c>
      <c r="D74" s="29" t="s">
        <v>273</v>
      </c>
      <c r="E74" s="29" t="s">
        <v>210</v>
      </c>
      <c r="F74" s="30">
        <v>1738</v>
      </c>
      <c r="G74" s="31" t="s">
        <v>11</v>
      </c>
      <c r="H74" s="32" t="s">
        <v>301</v>
      </c>
      <c r="I74" s="35">
        <v>179912</v>
      </c>
      <c r="J74" s="35">
        <v>0</v>
      </c>
      <c r="K74" s="36">
        <v>179912</v>
      </c>
    </row>
    <row r="75" spans="1:11" x14ac:dyDescent="0.35">
      <c r="A75" s="38">
        <v>19</v>
      </c>
      <c r="B75" s="39">
        <v>64733</v>
      </c>
      <c r="C75" s="28">
        <v>132282</v>
      </c>
      <c r="D75" s="29" t="s">
        <v>273</v>
      </c>
      <c r="E75" s="29" t="s">
        <v>211</v>
      </c>
      <c r="F75" s="30">
        <v>1702</v>
      </c>
      <c r="G75" s="31" t="s">
        <v>11</v>
      </c>
      <c r="H75" s="32" t="s">
        <v>301</v>
      </c>
      <c r="I75" s="35">
        <v>294052</v>
      </c>
      <c r="J75" s="35">
        <v>0</v>
      </c>
      <c r="K75" s="36">
        <v>294052</v>
      </c>
    </row>
    <row r="76" spans="1:11" x14ac:dyDescent="0.35">
      <c r="A76" s="38">
        <v>19</v>
      </c>
      <c r="B76" s="39">
        <v>64733</v>
      </c>
      <c r="C76" s="28">
        <v>133686</v>
      </c>
      <c r="D76" s="29" t="s">
        <v>273</v>
      </c>
      <c r="E76" s="29" t="s">
        <v>22</v>
      </c>
      <c r="F76" s="30">
        <v>1785</v>
      </c>
      <c r="G76" s="31" t="s">
        <v>11</v>
      </c>
      <c r="H76" s="32" t="s">
        <v>301</v>
      </c>
      <c r="I76" s="35">
        <v>208100</v>
      </c>
      <c r="J76" s="35">
        <v>0</v>
      </c>
      <c r="K76" s="36">
        <v>208100</v>
      </c>
    </row>
    <row r="77" spans="1:11" x14ac:dyDescent="0.35">
      <c r="A77" s="38">
        <v>19</v>
      </c>
      <c r="B77" s="39">
        <v>64733</v>
      </c>
      <c r="C77" s="28">
        <v>133694</v>
      </c>
      <c r="D77" s="29" t="s">
        <v>273</v>
      </c>
      <c r="E77" s="29" t="s">
        <v>213</v>
      </c>
      <c r="F77" s="30">
        <v>1787</v>
      </c>
      <c r="G77" s="31" t="s">
        <v>11</v>
      </c>
      <c r="H77" s="32" t="s">
        <v>301</v>
      </c>
      <c r="I77" s="35">
        <v>73849</v>
      </c>
      <c r="J77" s="35">
        <v>0</v>
      </c>
      <c r="K77" s="36">
        <v>73849</v>
      </c>
    </row>
    <row r="78" spans="1:11" x14ac:dyDescent="0.35">
      <c r="A78" s="38">
        <v>19</v>
      </c>
      <c r="B78" s="39">
        <v>64733</v>
      </c>
      <c r="C78" s="28">
        <v>133702</v>
      </c>
      <c r="D78" s="29" t="s">
        <v>273</v>
      </c>
      <c r="E78" s="29" t="s">
        <v>214</v>
      </c>
      <c r="F78" s="30">
        <v>1788</v>
      </c>
      <c r="G78" s="31" t="s">
        <v>11</v>
      </c>
      <c r="H78" s="32" t="s">
        <v>301</v>
      </c>
      <c r="I78" s="35">
        <v>108437</v>
      </c>
      <c r="J78" s="35">
        <v>0</v>
      </c>
      <c r="K78" s="36">
        <v>108437</v>
      </c>
    </row>
    <row r="79" spans="1:11" x14ac:dyDescent="0.35">
      <c r="A79" s="38">
        <v>19</v>
      </c>
      <c r="B79" s="39">
        <v>64733</v>
      </c>
      <c r="C79" s="28">
        <v>133710</v>
      </c>
      <c r="D79" s="29" t="s">
        <v>273</v>
      </c>
      <c r="E79" s="29" t="s">
        <v>215</v>
      </c>
      <c r="F79" s="30">
        <v>1791</v>
      </c>
      <c r="G79" s="31" t="s">
        <v>11</v>
      </c>
      <c r="H79" s="32" t="s">
        <v>301</v>
      </c>
      <c r="I79" s="35">
        <v>279283</v>
      </c>
      <c r="J79" s="35">
        <v>0</v>
      </c>
      <c r="K79" s="36">
        <v>279283</v>
      </c>
    </row>
    <row r="80" spans="1:11" x14ac:dyDescent="0.35">
      <c r="A80" s="38">
        <v>19</v>
      </c>
      <c r="B80" s="39">
        <v>64733</v>
      </c>
      <c r="C80" s="28">
        <v>133868</v>
      </c>
      <c r="D80" s="29" t="s">
        <v>273</v>
      </c>
      <c r="E80" s="29" t="s">
        <v>216</v>
      </c>
      <c r="F80" s="30">
        <v>1786</v>
      </c>
      <c r="G80" s="31" t="s">
        <v>11</v>
      </c>
      <c r="H80" s="32" t="s">
        <v>301</v>
      </c>
      <c r="I80" s="35">
        <v>268698</v>
      </c>
      <c r="J80" s="35">
        <v>0</v>
      </c>
      <c r="K80" s="36">
        <v>268698</v>
      </c>
    </row>
    <row r="81" spans="1:11" x14ac:dyDescent="0.35">
      <c r="A81" s="38">
        <v>19</v>
      </c>
      <c r="B81" s="39">
        <v>64733</v>
      </c>
      <c r="C81" s="28">
        <v>133884</v>
      </c>
      <c r="D81" s="29" t="s">
        <v>273</v>
      </c>
      <c r="E81" s="29" t="s">
        <v>217</v>
      </c>
      <c r="F81" s="30">
        <v>1771</v>
      </c>
      <c r="G81" s="31" t="s">
        <v>11</v>
      </c>
      <c r="H81" s="32" t="s">
        <v>301</v>
      </c>
      <c r="I81" s="35">
        <v>272953</v>
      </c>
      <c r="J81" s="35">
        <v>0</v>
      </c>
      <c r="K81" s="36">
        <v>272953</v>
      </c>
    </row>
    <row r="82" spans="1:11" x14ac:dyDescent="0.35">
      <c r="A82" s="38">
        <v>19</v>
      </c>
      <c r="B82" s="39">
        <v>64733</v>
      </c>
      <c r="C82" s="28">
        <v>134023</v>
      </c>
      <c r="D82" s="29" t="s">
        <v>273</v>
      </c>
      <c r="E82" s="29" t="s">
        <v>219</v>
      </c>
      <c r="F82" s="30">
        <v>1794</v>
      </c>
      <c r="G82" s="31" t="s">
        <v>11</v>
      </c>
      <c r="H82" s="32" t="s">
        <v>301</v>
      </c>
      <c r="I82" s="35">
        <v>432214</v>
      </c>
      <c r="J82" s="35">
        <v>0</v>
      </c>
      <c r="K82" s="36">
        <v>432214</v>
      </c>
    </row>
    <row r="83" spans="1:11" x14ac:dyDescent="0.35">
      <c r="A83" s="38">
        <v>19</v>
      </c>
      <c r="B83" s="39">
        <v>64733</v>
      </c>
      <c r="C83" s="28">
        <v>135129</v>
      </c>
      <c r="D83" s="29" t="s">
        <v>273</v>
      </c>
      <c r="E83" s="29" t="s">
        <v>43</v>
      </c>
      <c r="F83" s="30">
        <v>1820</v>
      </c>
      <c r="G83" s="31" t="s">
        <v>11</v>
      </c>
      <c r="H83" s="32" t="s">
        <v>301</v>
      </c>
      <c r="I83" s="35">
        <v>56362</v>
      </c>
      <c r="J83" s="35">
        <v>0</v>
      </c>
      <c r="K83" s="36">
        <v>56362</v>
      </c>
    </row>
    <row r="84" spans="1:11" x14ac:dyDescent="0.35">
      <c r="A84" s="38">
        <v>19</v>
      </c>
      <c r="B84" s="39">
        <v>64733</v>
      </c>
      <c r="C84" s="28">
        <v>135509</v>
      </c>
      <c r="D84" s="29" t="s">
        <v>273</v>
      </c>
      <c r="E84" s="29" t="s">
        <v>23</v>
      </c>
      <c r="F84" s="30">
        <v>1853</v>
      </c>
      <c r="G84" s="31" t="s">
        <v>11</v>
      </c>
      <c r="H84" s="32" t="s">
        <v>301</v>
      </c>
      <c r="I84" s="35">
        <v>118978</v>
      </c>
      <c r="J84" s="35">
        <v>0</v>
      </c>
      <c r="K84" s="36">
        <v>118978</v>
      </c>
    </row>
    <row r="85" spans="1:11" x14ac:dyDescent="0.35">
      <c r="A85" s="38">
        <v>19</v>
      </c>
      <c r="B85" s="39">
        <v>64733</v>
      </c>
      <c r="C85" s="28">
        <v>135517</v>
      </c>
      <c r="D85" s="29" t="s">
        <v>273</v>
      </c>
      <c r="E85" s="29" t="s">
        <v>24</v>
      </c>
      <c r="F85" s="30">
        <v>1855</v>
      </c>
      <c r="G85" s="31" t="s">
        <v>11</v>
      </c>
      <c r="H85" s="32" t="s">
        <v>301</v>
      </c>
      <c r="I85" s="35">
        <v>395992</v>
      </c>
      <c r="J85" s="35">
        <v>0</v>
      </c>
      <c r="K85" s="36">
        <v>395992</v>
      </c>
    </row>
    <row r="86" spans="1:11" x14ac:dyDescent="0.35">
      <c r="A86" s="38">
        <v>19</v>
      </c>
      <c r="B86" s="39">
        <v>64733</v>
      </c>
      <c r="C86" s="28">
        <v>135632</v>
      </c>
      <c r="D86" s="29" t="s">
        <v>273</v>
      </c>
      <c r="E86" s="29" t="s">
        <v>44</v>
      </c>
      <c r="F86" s="30">
        <v>1863</v>
      </c>
      <c r="G86" s="31" t="s">
        <v>11</v>
      </c>
      <c r="H86" s="32" t="s">
        <v>301</v>
      </c>
      <c r="I86" s="35">
        <v>203204</v>
      </c>
      <c r="J86" s="35">
        <v>0</v>
      </c>
      <c r="K86" s="36">
        <v>203204</v>
      </c>
    </row>
    <row r="87" spans="1:11" x14ac:dyDescent="0.35">
      <c r="A87" s="38">
        <v>19</v>
      </c>
      <c r="B87" s="39">
        <v>64733</v>
      </c>
      <c r="C87" s="28">
        <v>135715</v>
      </c>
      <c r="D87" s="29" t="s">
        <v>273</v>
      </c>
      <c r="E87" s="29" t="s">
        <v>221</v>
      </c>
      <c r="F87" s="30">
        <v>1842</v>
      </c>
      <c r="G87" s="31" t="s">
        <v>11</v>
      </c>
      <c r="H87" s="32" t="s">
        <v>301</v>
      </c>
      <c r="I87" s="35">
        <v>269766</v>
      </c>
      <c r="J87" s="35">
        <v>0</v>
      </c>
      <c r="K87" s="36">
        <v>269766</v>
      </c>
    </row>
    <row r="88" spans="1:11" x14ac:dyDescent="0.35">
      <c r="A88" s="38">
        <v>19</v>
      </c>
      <c r="B88" s="39">
        <v>64733</v>
      </c>
      <c r="C88" s="28">
        <v>135723</v>
      </c>
      <c r="D88" s="29" t="s">
        <v>273</v>
      </c>
      <c r="E88" s="29" t="s">
        <v>222</v>
      </c>
      <c r="F88" s="30">
        <v>1843</v>
      </c>
      <c r="G88" s="31" t="s">
        <v>11</v>
      </c>
      <c r="H88" s="32" t="s">
        <v>301</v>
      </c>
      <c r="I88" s="35">
        <v>380278</v>
      </c>
      <c r="J88" s="35">
        <v>0</v>
      </c>
      <c r="K88" s="36">
        <v>380278</v>
      </c>
    </row>
    <row r="89" spans="1:11" x14ac:dyDescent="0.35">
      <c r="A89" s="38">
        <v>19</v>
      </c>
      <c r="B89" s="39">
        <v>64733</v>
      </c>
      <c r="C89" s="28">
        <v>136986</v>
      </c>
      <c r="D89" s="29" t="s">
        <v>273</v>
      </c>
      <c r="E89" s="29" t="s">
        <v>77</v>
      </c>
      <c r="F89" s="30">
        <v>1925</v>
      </c>
      <c r="G89" s="31" t="s">
        <v>11</v>
      </c>
      <c r="H89" s="31" t="s">
        <v>300</v>
      </c>
      <c r="I89" s="35">
        <v>440780</v>
      </c>
      <c r="J89" s="35">
        <v>0</v>
      </c>
      <c r="K89" s="36">
        <v>440780</v>
      </c>
    </row>
    <row r="90" spans="1:11" x14ac:dyDescent="0.35">
      <c r="A90" s="38">
        <v>19</v>
      </c>
      <c r="B90" s="39">
        <v>64733</v>
      </c>
      <c r="C90" s="28">
        <v>137463</v>
      </c>
      <c r="D90" s="29" t="s">
        <v>273</v>
      </c>
      <c r="E90" s="29" t="s">
        <v>78</v>
      </c>
      <c r="F90" s="30">
        <v>1960</v>
      </c>
      <c r="G90" s="31" t="s">
        <v>11</v>
      </c>
      <c r="H90" s="31" t="s">
        <v>300</v>
      </c>
      <c r="I90" s="35">
        <v>148807</v>
      </c>
      <c r="J90" s="35">
        <v>0</v>
      </c>
      <c r="K90" s="36">
        <v>148807</v>
      </c>
    </row>
    <row r="91" spans="1:11" x14ac:dyDescent="0.35">
      <c r="A91" s="38">
        <v>19</v>
      </c>
      <c r="B91" s="39">
        <v>64733</v>
      </c>
      <c r="C91" s="28">
        <v>137471</v>
      </c>
      <c r="D91" s="29" t="s">
        <v>273</v>
      </c>
      <c r="E91" s="29" t="s">
        <v>79</v>
      </c>
      <c r="F91" s="30">
        <v>1929</v>
      </c>
      <c r="G91" s="31" t="s">
        <v>11</v>
      </c>
      <c r="H91" s="31" t="s">
        <v>300</v>
      </c>
      <c r="I91" s="35">
        <v>354405</v>
      </c>
      <c r="J91" s="35">
        <v>0</v>
      </c>
      <c r="K91" s="36">
        <v>354405</v>
      </c>
    </row>
    <row r="92" spans="1:11" x14ac:dyDescent="0.35">
      <c r="A92" s="38">
        <v>19</v>
      </c>
      <c r="B92" s="39">
        <v>64733</v>
      </c>
      <c r="C92" s="28">
        <v>137513</v>
      </c>
      <c r="D92" s="29" t="s">
        <v>273</v>
      </c>
      <c r="E92" s="29" t="s">
        <v>80</v>
      </c>
      <c r="F92" s="30">
        <v>1959</v>
      </c>
      <c r="G92" s="31" t="s">
        <v>11</v>
      </c>
      <c r="H92" s="31" t="s">
        <v>300</v>
      </c>
      <c r="I92" s="35">
        <v>330580</v>
      </c>
      <c r="J92" s="35">
        <v>0</v>
      </c>
      <c r="K92" s="36">
        <v>330580</v>
      </c>
    </row>
    <row r="93" spans="1:11" x14ac:dyDescent="0.35">
      <c r="A93" s="38">
        <v>19</v>
      </c>
      <c r="B93" s="39">
        <v>64733</v>
      </c>
      <c r="C93" s="28">
        <v>137521</v>
      </c>
      <c r="D93" s="29" t="s">
        <v>273</v>
      </c>
      <c r="E93" s="29" t="s">
        <v>81</v>
      </c>
      <c r="F93" s="30">
        <v>1917</v>
      </c>
      <c r="G93" s="31" t="s">
        <v>11</v>
      </c>
      <c r="H93" s="31" t="s">
        <v>300</v>
      </c>
      <c r="I93" s="35">
        <v>269132</v>
      </c>
      <c r="J93" s="35">
        <v>0</v>
      </c>
      <c r="K93" s="36">
        <v>269132</v>
      </c>
    </row>
    <row r="94" spans="1:11" x14ac:dyDescent="0.35">
      <c r="A94" s="38">
        <v>19</v>
      </c>
      <c r="B94" s="39">
        <v>64733</v>
      </c>
      <c r="C94" s="28">
        <v>137554</v>
      </c>
      <c r="D94" s="29" t="s">
        <v>273</v>
      </c>
      <c r="E94" s="29" t="s">
        <v>82</v>
      </c>
      <c r="F94" s="30">
        <v>1918</v>
      </c>
      <c r="G94" s="31" t="s">
        <v>11</v>
      </c>
      <c r="H94" s="31" t="s">
        <v>300</v>
      </c>
      <c r="I94" s="35">
        <v>352624</v>
      </c>
      <c r="J94" s="35">
        <v>0</v>
      </c>
      <c r="K94" s="36">
        <v>352624</v>
      </c>
    </row>
    <row r="95" spans="1:11" x14ac:dyDescent="0.35">
      <c r="A95" s="38">
        <v>19</v>
      </c>
      <c r="B95" s="39">
        <v>64733</v>
      </c>
      <c r="C95" s="28">
        <v>137562</v>
      </c>
      <c r="D95" s="29" t="s">
        <v>273</v>
      </c>
      <c r="E95" s="29" t="s">
        <v>83</v>
      </c>
      <c r="F95" s="30">
        <v>1961</v>
      </c>
      <c r="G95" s="31" t="s">
        <v>11</v>
      </c>
      <c r="H95" s="31" t="s">
        <v>300</v>
      </c>
      <c r="I95" s="35">
        <v>540444</v>
      </c>
      <c r="J95" s="35">
        <v>0</v>
      </c>
      <c r="K95" s="36">
        <v>540444</v>
      </c>
    </row>
    <row r="96" spans="1:11" x14ac:dyDescent="0.35">
      <c r="A96" s="38">
        <v>19</v>
      </c>
      <c r="B96" s="39">
        <v>64733</v>
      </c>
      <c r="C96" s="28">
        <v>137604</v>
      </c>
      <c r="D96" s="29" t="s">
        <v>273</v>
      </c>
      <c r="E96" s="29" t="s">
        <v>84</v>
      </c>
      <c r="F96" s="30">
        <v>1866</v>
      </c>
      <c r="G96" s="31" t="s">
        <v>11</v>
      </c>
      <c r="H96" s="31" t="s">
        <v>300</v>
      </c>
      <c r="I96" s="35">
        <v>72085</v>
      </c>
      <c r="J96" s="35">
        <v>0</v>
      </c>
      <c r="K96" s="36">
        <v>72085</v>
      </c>
    </row>
    <row r="97" spans="1:11" x14ac:dyDescent="0.35">
      <c r="A97" s="38">
        <v>19</v>
      </c>
      <c r="B97" s="39">
        <v>64733</v>
      </c>
      <c r="C97" s="28">
        <v>137612</v>
      </c>
      <c r="D97" s="29" t="s">
        <v>273</v>
      </c>
      <c r="E97" s="29" t="s">
        <v>85</v>
      </c>
      <c r="F97" s="30">
        <v>1926</v>
      </c>
      <c r="G97" s="31" t="s">
        <v>11</v>
      </c>
      <c r="H97" s="31" t="s">
        <v>300</v>
      </c>
      <c r="I97" s="35">
        <v>823741</v>
      </c>
      <c r="J97" s="35">
        <v>0</v>
      </c>
      <c r="K97" s="36">
        <v>823741</v>
      </c>
    </row>
    <row r="98" spans="1:11" x14ac:dyDescent="0.35">
      <c r="A98" s="38">
        <v>19</v>
      </c>
      <c r="B98" s="39">
        <v>64733</v>
      </c>
      <c r="C98" s="28">
        <v>6018642</v>
      </c>
      <c r="D98" s="29" t="s">
        <v>273</v>
      </c>
      <c r="E98" s="29" t="s">
        <v>224</v>
      </c>
      <c r="F98" s="30">
        <v>583</v>
      </c>
      <c r="G98" s="31" t="s">
        <v>11</v>
      </c>
      <c r="H98" s="32" t="s">
        <v>301</v>
      </c>
      <c r="I98" s="35">
        <v>212513</v>
      </c>
      <c r="J98" s="35">
        <v>0</v>
      </c>
      <c r="K98" s="36">
        <v>212513</v>
      </c>
    </row>
    <row r="99" spans="1:11" x14ac:dyDescent="0.35">
      <c r="A99" s="38">
        <v>19</v>
      </c>
      <c r="B99" s="39">
        <v>64733</v>
      </c>
      <c r="C99" s="28">
        <v>6120471</v>
      </c>
      <c r="D99" s="29" t="s">
        <v>273</v>
      </c>
      <c r="E99" s="29" t="s">
        <v>225</v>
      </c>
      <c r="F99" s="30">
        <v>473</v>
      </c>
      <c r="G99" s="31" t="s">
        <v>11</v>
      </c>
      <c r="H99" s="32" t="s">
        <v>301</v>
      </c>
      <c r="I99" s="35">
        <v>160002</v>
      </c>
      <c r="J99" s="35">
        <v>0</v>
      </c>
      <c r="K99" s="36">
        <v>160002</v>
      </c>
    </row>
    <row r="100" spans="1:11" x14ac:dyDescent="0.35">
      <c r="A100" s="26">
        <v>19</v>
      </c>
      <c r="B100" s="27">
        <v>64733</v>
      </c>
      <c r="C100" s="28" t="s">
        <v>295</v>
      </c>
      <c r="D100" s="29" t="s">
        <v>273</v>
      </c>
      <c r="E100" s="29" t="s">
        <v>25</v>
      </c>
      <c r="F100" s="30" t="s">
        <v>295</v>
      </c>
      <c r="G100" s="37" t="s">
        <v>295</v>
      </c>
      <c r="H100" s="32" t="s">
        <v>295</v>
      </c>
      <c r="I100" s="35">
        <v>0</v>
      </c>
      <c r="J100" s="35">
        <v>2324468</v>
      </c>
      <c r="K100" s="36">
        <v>2324468</v>
      </c>
    </row>
    <row r="101" spans="1:11" x14ac:dyDescent="0.35">
      <c r="A101" s="38">
        <v>19</v>
      </c>
      <c r="B101" s="39">
        <v>64774</v>
      </c>
      <c r="C101" s="28" t="s">
        <v>295</v>
      </c>
      <c r="D101" s="29" t="s">
        <v>273</v>
      </c>
      <c r="E101" s="29" t="s">
        <v>76</v>
      </c>
      <c r="F101" s="30" t="s">
        <v>295</v>
      </c>
      <c r="G101" s="37" t="s">
        <v>295</v>
      </c>
      <c r="H101" s="32" t="s">
        <v>295</v>
      </c>
      <c r="I101" s="35">
        <v>0</v>
      </c>
      <c r="J101" s="35">
        <v>28894</v>
      </c>
      <c r="K101" s="36">
        <v>28894</v>
      </c>
    </row>
    <row r="102" spans="1:11" x14ac:dyDescent="0.35">
      <c r="A102" s="38">
        <v>19</v>
      </c>
      <c r="B102" s="39">
        <v>64881</v>
      </c>
      <c r="C102" s="28">
        <v>136945</v>
      </c>
      <c r="D102" s="29" t="s">
        <v>273</v>
      </c>
      <c r="E102" s="29" t="s">
        <v>74</v>
      </c>
      <c r="F102" s="30">
        <v>1921</v>
      </c>
      <c r="G102" s="31" t="s">
        <v>11</v>
      </c>
      <c r="H102" s="31" t="s">
        <v>300</v>
      </c>
      <c r="I102" s="35">
        <v>288268</v>
      </c>
      <c r="J102" s="35">
        <v>0</v>
      </c>
      <c r="K102" s="36">
        <v>288268</v>
      </c>
    </row>
    <row r="103" spans="1:11" x14ac:dyDescent="0.35">
      <c r="A103" s="38">
        <v>19</v>
      </c>
      <c r="B103" s="39">
        <v>64881</v>
      </c>
      <c r="C103" s="28" t="s">
        <v>295</v>
      </c>
      <c r="D103" s="29" t="s">
        <v>273</v>
      </c>
      <c r="E103" s="29" t="s">
        <v>21</v>
      </c>
      <c r="F103" s="30" t="s">
        <v>295</v>
      </c>
      <c r="G103" s="37" t="s">
        <v>295</v>
      </c>
      <c r="H103" s="32" t="s">
        <v>295</v>
      </c>
      <c r="I103" s="35">
        <v>0</v>
      </c>
      <c r="J103" s="35">
        <v>259250</v>
      </c>
      <c r="K103" s="36">
        <v>259250</v>
      </c>
    </row>
    <row r="104" spans="1:11" x14ac:dyDescent="0.35">
      <c r="A104" s="38">
        <v>19</v>
      </c>
      <c r="B104" s="39">
        <v>73437</v>
      </c>
      <c r="C104" s="28">
        <v>137240</v>
      </c>
      <c r="D104" s="29" t="s">
        <v>273</v>
      </c>
      <c r="E104" s="29" t="s">
        <v>69</v>
      </c>
      <c r="F104" s="30">
        <v>1952</v>
      </c>
      <c r="G104" s="31" t="s">
        <v>11</v>
      </c>
      <c r="H104" s="31" t="s">
        <v>300</v>
      </c>
      <c r="I104" s="35">
        <v>303600</v>
      </c>
      <c r="J104" s="35">
        <v>0</v>
      </c>
      <c r="K104" s="36">
        <v>303600</v>
      </c>
    </row>
    <row r="105" spans="1:11" x14ac:dyDescent="0.35">
      <c r="A105" s="38">
        <v>19</v>
      </c>
      <c r="B105" s="39">
        <v>73437</v>
      </c>
      <c r="C105" s="28">
        <v>137257</v>
      </c>
      <c r="D105" s="29" t="s">
        <v>273</v>
      </c>
      <c r="E105" s="29" t="s">
        <v>70</v>
      </c>
      <c r="F105" s="30">
        <v>1953</v>
      </c>
      <c r="G105" s="31" t="s">
        <v>11</v>
      </c>
      <c r="H105" s="31" t="s">
        <v>300</v>
      </c>
      <c r="I105" s="35">
        <v>187173</v>
      </c>
      <c r="J105" s="35">
        <v>0</v>
      </c>
      <c r="K105" s="36">
        <v>187173</v>
      </c>
    </row>
    <row r="106" spans="1:11" x14ac:dyDescent="0.35">
      <c r="A106" s="41">
        <v>19</v>
      </c>
      <c r="B106" s="42">
        <v>73437</v>
      </c>
      <c r="C106" s="28">
        <v>137893</v>
      </c>
      <c r="D106" s="29" t="s">
        <v>273</v>
      </c>
      <c r="E106" s="29" t="s">
        <v>71</v>
      </c>
      <c r="F106" s="30">
        <v>1996</v>
      </c>
      <c r="G106" s="31" t="s">
        <v>11</v>
      </c>
      <c r="H106" s="31" t="s">
        <v>300</v>
      </c>
      <c r="I106" s="35">
        <v>346923</v>
      </c>
      <c r="J106" s="35">
        <v>0</v>
      </c>
      <c r="K106" s="36">
        <v>346923</v>
      </c>
    </row>
    <row r="107" spans="1:11" x14ac:dyDescent="0.35">
      <c r="A107" s="38">
        <v>19</v>
      </c>
      <c r="B107" s="39">
        <v>73437</v>
      </c>
      <c r="C107" s="28">
        <v>137984</v>
      </c>
      <c r="D107" s="29" t="s">
        <v>273</v>
      </c>
      <c r="E107" s="40" t="s">
        <v>72</v>
      </c>
      <c r="F107" s="30">
        <v>1990</v>
      </c>
      <c r="G107" s="31" t="s">
        <v>11</v>
      </c>
      <c r="H107" s="31" t="s">
        <v>300</v>
      </c>
      <c r="I107" s="35">
        <v>330800</v>
      </c>
      <c r="J107" s="35">
        <v>0</v>
      </c>
      <c r="K107" s="36">
        <v>330800</v>
      </c>
    </row>
    <row r="108" spans="1:11" x14ac:dyDescent="0.35">
      <c r="A108" s="38">
        <v>19</v>
      </c>
      <c r="B108" s="39">
        <v>73437</v>
      </c>
      <c r="C108" s="28" t="s">
        <v>295</v>
      </c>
      <c r="D108" s="29" t="s">
        <v>273</v>
      </c>
      <c r="E108" s="29" t="s">
        <v>73</v>
      </c>
      <c r="F108" s="30" t="s">
        <v>295</v>
      </c>
      <c r="G108" s="37" t="s">
        <v>295</v>
      </c>
      <c r="H108" s="32" t="s">
        <v>295</v>
      </c>
      <c r="I108" s="35">
        <v>0</v>
      </c>
      <c r="J108" s="35">
        <v>137609</v>
      </c>
      <c r="K108" s="36">
        <v>137609</v>
      </c>
    </row>
    <row r="109" spans="1:11" x14ac:dyDescent="0.35">
      <c r="A109" s="38">
        <v>19</v>
      </c>
      <c r="B109" s="39">
        <v>75309</v>
      </c>
      <c r="C109" s="28">
        <v>136531</v>
      </c>
      <c r="D109" s="29" t="s">
        <v>273</v>
      </c>
      <c r="E109" s="40" t="s">
        <v>198</v>
      </c>
      <c r="F109" s="30">
        <v>1902</v>
      </c>
      <c r="G109" s="31" t="s">
        <v>11</v>
      </c>
      <c r="H109" s="32" t="s">
        <v>301</v>
      </c>
      <c r="I109" s="35">
        <v>22408</v>
      </c>
      <c r="J109" s="35">
        <v>0</v>
      </c>
      <c r="K109" s="36">
        <v>22408</v>
      </c>
    </row>
    <row r="110" spans="1:11" x14ac:dyDescent="0.35">
      <c r="A110" s="38">
        <v>19</v>
      </c>
      <c r="B110" s="39">
        <v>75309</v>
      </c>
      <c r="C110" s="28">
        <v>137786</v>
      </c>
      <c r="D110" s="29" t="s">
        <v>273</v>
      </c>
      <c r="E110" s="40" t="s">
        <v>67</v>
      </c>
      <c r="F110" s="30">
        <v>1972</v>
      </c>
      <c r="G110" s="31" t="s">
        <v>11</v>
      </c>
      <c r="H110" s="31" t="s">
        <v>300</v>
      </c>
      <c r="I110" s="35">
        <v>727063</v>
      </c>
      <c r="J110" s="35">
        <v>0</v>
      </c>
      <c r="K110" s="36">
        <v>727063</v>
      </c>
    </row>
    <row r="111" spans="1:11" x14ac:dyDescent="0.35">
      <c r="A111" s="38">
        <v>19</v>
      </c>
      <c r="B111" s="39">
        <v>75309</v>
      </c>
      <c r="C111" s="28" t="s">
        <v>295</v>
      </c>
      <c r="D111" s="29" t="s">
        <v>273</v>
      </c>
      <c r="E111" s="40" t="s">
        <v>68</v>
      </c>
      <c r="F111" s="30" t="s">
        <v>295</v>
      </c>
      <c r="G111" s="37" t="s">
        <v>295</v>
      </c>
      <c r="H111" s="32" t="s">
        <v>295</v>
      </c>
      <c r="I111" s="35">
        <v>0</v>
      </c>
      <c r="J111" s="35">
        <v>16888</v>
      </c>
      <c r="K111" s="36">
        <v>16888</v>
      </c>
    </row>
    <row r="112" spans="1:11" x14ac:dyDescent="0.35">
      <c r="A112" s="38">
        <v>19</v>
      </c>
      <c r="B112" s="39">
        <v>76992</v>
      </c>
      <c r="C112" s="28">
        <v>133900</v>
      </c>
      <c r="D112" s="29" t="s">
        <v>273</v>
      </c>
      <c r="E112" s="40" t="s">
        <v>218</v>
      </c>
      <c r="F112" s="30">
        <v>1789</v>
      </c>
      <c r="G112" s="31" t="s">
        <v>11</v>
      </c>
      <c r="H112" s="32" t="s">
        <v>301</v>
      </c>
      <c r="I112" s="35">
        <v>355824</v>
      </c>
      <c r="J112" s="35">
        <v>0</v>
      </c>
      <c r="K112" s="36">
        <v>355824</v>
      </c>
    </row>
    <row r="113" spans="1:11" x14ac:dyDescent="0.35">
      <c r="A113" s="38">
        <v>24</v>
      </c>
      <c r="B113" s="39">
        <v>10249</v>
      </c>
      <c r="C113" s="28">
        <v>138032</v>
      </c>
      <c r="D113" s="29" t="s">
        <v>274</v>
      </c>
      <c r="E113" s="40" t="s">
        <v>88</v>
      </c>
      <c r="F113" s="30">
        <v>2002</v>
      </c>
      <c r="G113" s="31" t="s">
        <v>27</v>
      </c>
      <c r="H113" s="31" t="s">
        <v>300</v>
      </c>
      <c r="I113" s="35">
        <v>106325</v>
      </c>
      <c r="J113" s="35">
        <v>0</v>
      </c>
      <c r="K113" s="36">
        <v>106325</v>
      </c>
    </row>
    <row r="114" spans="1:11" x14ac:dyDescent="0.35">
      <c r="A114" s="38">
        <v>24</v>
      </c>
      <c r="B114" s="39">
        <v>65649</v>
      </c>
      <c r="C114" s="28">
        <v>6025381</v>
      </c>
      <c r="D114" s="29" t="s">
        <v>274</v>
      </c>
      <c r="E114" s="40" t="s">
        <v>86</v>
      </c>
      <c r="F114" s="30">
        <v>1980</v>
      </c>
      <c r="G114" s="31" t="s">
        <v>27</v>
      </c>
      <c r="H114" s="31" t="s">
        <v>300</v>
      </c>
      <c r="I114" s="35">
        <v>722170</v>
      </c>
      <c r="J114" s="35">
        <v>0</v>
      </c>
      <c r="K114" s="36">
        <v>722170</v>
      </c>
    </row>
    <row r="115" spans="1:11" x14ac:dyDescent="0.35">
      <c r="A115" s="38">
        <v>24</v>
      </c>
      <c r="B115" s="39">
        <v>65649</v>
      </c>
      <c r="C115" s="28" t="s">
        <v>295</v>
      </c>
      <c r="D115" s="29" t="s">
        <v>274</v>
      </c>
      <c r="E115" s="40" t="s">
        <v>87</v>
      </c>
      <c r="F115" s="30" t="s">
        <v>295</v>
      </c>
      <c r="G115" s="37" t="s">
        <v>295</v>
      </c>
      <c r="H115" s="32" t="s">
        <v>295</v>
      </c>
      <c r="I115" s="35">
        <v>0</v>
      </c>
      <c r="J115" s="35">
        <v>322327</v>
      </c>
      <c r="K115" s="36">
        <v>322327</v>
      </c>
    </row>
    <row r="116" spans="1:11" x14ac:dyDescent="0.35">
      <c r="A116" s="38">
        <v>30</v>
      </c>
      <c r="B116" s="39">
        <v>10306</v>
      </c>
      <c r="C116" s="28">
        <v>133959</v>
      </c>
      <c r="D116" s="29" t="s">
        <v>275</v>
      </c>
      <c r="E116" s="40" t="s">
        <v>49</v>
      </c>
      <c r="F116" s="30">
        <v>1800</v>
      </c>
      <c r="G116" s="31" t="s">
        <v>11</v>
      </c>
      <c r="H116" s="32" t="s">
        <v>301</v>
      </c>
      <c r="I116" s="35">
        <v>27968</v>
      </c>
      <c r="J116" s="35">
        <v>0</v>
      </c>
      <c r="K116" s="36">
        <v>27968</v>
      </c>
    </row>
    <row r="117" spans="1:11" x14ac:dyDescent="0.35">
      <c r="A117" s="38">
        <v>30</v>
      </c>
      <c r="B117" s="39">
        <v>10306</v>
      </c>
      <c r="C117" s="28">
        <v>133983</v>
      </c>
      <c r="D117" s="29" t="s">
        <v>275</v>
      </c>
      <c r="E117" s="40" t="s">
        <v>229</v>
      </c>
      <c r="F117" s="30">
        <v>1798</v>
      </c>
      <c r="G117" s="31" t="s">
        <v>11</v>
      </c>
      <c r="H117" s="32" t="s">
        <v>301</v>
      </c>
      <c r="I117" s="35">
        <v>395985</v>
      </c>
      <c r="J117" s="35">
        <v>0</v>
      </c>
      <c r="K117" s="36">
        <v>395985</v>
      </c>
    </row>
    <row r="118" spans="1:11" x14ac:dyDescent="0.35">
      <c r="A118" s="38">
        <v>30</v>
      </c>
      <c r="B118" s="39">
        <v>10306</v>
      </c>
      <c r="C118" s="28">
        <v>134056</v>
      </c>
      <c r="D118" s="29" t="s">
        <v>275</v>
      </c>
      <c r="E118" s="40" t="s">
        <v>231</v>
      </c>
      <c r="F118" s="30">
        <v>1799</v>
      </c>
      <c r="G118" s="31" t="s">
        <v>11</v>
      </c>
      <c r="H118" s="32" t="s">
        <v>301</v>
      </c>
      <c r="I118" s="35">
        <v>11400</v>
      </c>
      <c r="J118" s="35">
        <v>0</v>
      </c>
      <c r="K118" s="36">
        <v>11400</v>
      </c>
    </row>
    <row r="119" spans="1:11" x14ac:dyDescent="0.35">
      <c r="A119" s="38">
        <v>30</v>
      </c>
      <c r="B119" s="39">
        <v>10306</v>
      </c>
      <c r="C119" s="28">
        <v>137000</v>
      </c>
      <c r="D119" s="29" t="s">
        <v>275</v>
      </c>
      <c r="E119" s="40" t="s">
        <v>89</v>
      </c>
      <c r="F119" s="30">
        <v>1930</v>
      </c>
      <c r="G119" s="31" t="s">
        <v>11</v>
      </c>
      <c r="H119" s="31" t="s">
        <v>300</v>
      </c>
      <c r="I119" s="35">
        <v>383842</v>
      </c>
      <c r="J119" s="35">
        <v>0</v>
      </c>
      <c r="K119" s="36">
        <v>383842</v>
      </c>
    </row>
    <row r="120" spans="1:11" x14ac:dyDescent="0.35">
      <c r="A120" s="38">
        <v>30</v>
      </c>
      <c r="B120" s="39">
        <v>10306</v>
      </c>
      <c r="C120" s="28">
        <v>137976</v>
      </c>
      <c r="D120" s="29" t="s">
        <v>275</v>
      </c>
      <c r="E120" s="40" t="s">
        <v>91</v>
      </c>
      <c r="F120" s="30">
        <v>1987</v>
      </c>
      <c r="G120" s="31" t="s">
        <v>11</v>
      </c>
      <c r="H120" s="31" t="s">
        <v>300</v>
      </c>
      <c r="I120" s="35">
        <v>112604</v>
      </c>
      <c r="J120" s="35">
        <v>0</v>
      </c>
      <c r="K120" s="36">
        <v>112604</v>
      </c>
    </row>
    <row r="121" spans="1:11" x14ac:dyDescent="0.35">
      <c r="A121" s="38">
        <v>30</v>
      </c>
      <c r="B121" s="39">
        <v>66423</v>
      </c>
      <c r="C121" s="28">
        <v>6027379</v>
      </c>
      <c r="D121" s="29" t="s">
        <v>275</v>
      </c>
      <c r="E121" s="40" t="s">
        <v>92</v>
      </c>
      <c r="F121" s="30">
        <v>1932</v>
      </c>
      <c r="G121" s="31" t="s">
        <v>11</v>
      </c>
      <c r="H121" s="31" t="s">
        <v>300</v>
      </c>
      <c r="I121" s="35">
        <v>855067</v>
      </c>
      <c r="J121" s="35">
        <v>0</v>
      </c>
      <c r="K121" s="36">
        <v>855067</v>
      </c>
    </row>
    <row r="122" spans="1:11" x14ac:dyDescent="0.35">
      <c r="A122" s="38">
        <v>30</v>
      </c>
      <c r="B122" s="39">
        <v>66423</v>
      </c>
      <c r="C122" s="28" t="s">
        <v>295</v>
      </c>
      <c r="D122" s="29" t="s">
        <v>275</v>
      </c>
      <c r="E122" s="40" t="s">
        <v>93</v>
      </c>
      <c r="F122" s="30" t="s">
        <v>295</v>
      </c>
      <c r="G122" s="37" t="s">
        <v>295</v>
      </c>
      <c r="H122" s="32" t="s">
        <v>295</v>
      </c>
      <c r="I122" s="35">
        <v>0</v>
      </c>
      <c r="J122" s="35">
        <v>481824</v>
      </c>
      <c r="K122" s="36">
        <v>481824</v>
      </c>
    </row>
    <row r="123" spans="1:11" x14ac:dyDescent="0.35">
      <c r="A123" s="38">
        <v>30</v>
      </c>
      <c r="B123" s="39">
        <v>66464</v>
      </c>
      <c r="C123" s="28" t="s">
        <v>295</v>
      </c>
      <c r="D123" s="29" t="s">
        <v>275</v>
      </c>
      <c r="E123" s="40" t="s">
        <v>232</v>
      </c>
      <c r="F123" s="30" t="s">
        <v>295</v>
      </c>
      <c r="G123" s="37" t="s">
        <v>295</v>
      </c>
      <c r="H123" s="32" t="s">
        <v>295</v>
      </c>
      <c r="I123" s="35">
        <v>0</v>
      </c>
      <c r="J123" s="35">
        <v>36401</v>
      </c>
      <c r="K123" s="36">
        <v>36401</v>
      </c>
    </row>
    <row r="124" spans="1:11" x14ac:dyDescent="0.35">
      <c r="A124" s="38">
        <v>30</v>
      </c>
      <c r="B124" s="39">
        <v>66621</v>
      </c>
      <c r="C124" s="28" t="s">
        <v>295</v>
      </c>
      <c r="D124" s="29" t="s">
        <v>275</v>
      </c>
      <c r="E124" s="40" t="s">
        <v>48</v>
      </c>
      <c r="F124" s="30" t="s">
        <v>295</v>
      </c>
      <c r="G124" s="37" t="s">
        <v>295</v>
      </c>
      <c r="H124" s="32" t="s">
        <v>295</v>
      </c>
      <c r="I124" s="35">
        <v>0</v>
      </c>
      <c r="J124" s="35">
        <v>174636</v>
      </c>
      <c r="K124" s="36">
        <v>174636</v>
      </c>
    </row>
    <row r="125" spans="1:11" x14ac:dyDescent="0.35">
      <c r="A125" s="38">
        <v>30</v>
      </c>
      <c r="B125" s="39">
        <v>66670</v>
      </c>
      <c r="C125" s="28">
        <v>135897</v>
      </c>
      <c r="D125" s="29" t="s">
        <v>275</v>
      </c>
      <c r="E125" s="40" t="s">
        <v>230</v>
      </c>
      <c r="F125" s="30">
        <v>1765</v>
      </c>
      <c r="G125" s="31" t="s">
        <v>27</v>
      </c>
      <c r="H125" s="32" t="s">
        <v>301</v>
      </c>
      <c r="I125" s="35">
        <v>36879</v>
      </c>
      <c r="J125" s="35">
        <v>0</v>
      </c>
      <c r="K125" s="36">
        <v>36879</v>
      </c>
    </row>
    <row r="126" spans="1:11" x14ac:dyDescent="0.35">
      <c r="A126" s="38">
        <v>30</v>
      </c>
      <c r="B126" s="39">
        <v>66670</v>
      </c>
      <c r="C126" s="28" t="s">
        <v>295</v>
      </c>
      <c r="D126" s="29" t="s">
        <v>275</v>
      </c>
      <c r="E126" s="40" t="s">
        <v>90</v>
      </c>
      <c r="F126" s="30" t="s">
        <v>295</v>
      </c>
      <c r="G126" s="37" t="s">
        <v>295</v>
      </c>
      <c r="H126" s="32" t="s">
        <v>295</v>
      </c>
      <c r="I126" s="35">
        <v>0</v>
      </c>
      <c r="J126" s="35">
        <v>195945</v>
      </c>
      <c r="K126" s="36">
        <v>195945</v>
      </c>
    </row>
    <row r="127" spans="1:11" x14ac:dyDescent="0.35">
      <c r="A127" s="38">
        <v>31</v>
      </c>
      <c r="B127" s="39">
        <v>66852</v>
      </c>
      <c r="C127" s="28">
        <v>120105</v>
      </c>
      <c r="D127" s="29" t="s">
        <v>276</v>
      </c>
      <c r="E127" s="40" t="s">
        <v>233</v>
      </c>
      <c r="F127" s="30">
        <v>1102</v>
      </c>
      <c r="G127" s="31" t="s">
        <v>11</v>
      </c>
      <c r="H127" s="32" t="s">
        <v>301</v>
      </c>
      <c r="I127" s="35">
        <v>74139</v>
      </c>
      <c r="J127" s="35">
        <v>0</v>
      </c>
      <c r="K127" s="36">
        <v>74139</v>
      </c>
    </row>
    <row r="128" spans="1:11" x14ac:dyDescent="0.35">
      <c r="A128" s="38">
        <v>31</v>
      </c>
      <c r="B128" s="39">
        <v>66852</v>
      </c>
      <c r="C128" s="28">
        <v>138008</v>
      </c>
      <c r="D128" s="29" t="s">
        <v>276</v>
      </c>
      <c r="E128" s="40" t="s">
        <v>98</v>
      </c>
      <c r="F128" s="30">
        <v>1991</v>
      </c>
      <c r="G128" s="31" t="s">
        <v>11</v>
      </c>
      <c r="H128" s="31" t="s">
        <v>300</v>
      </c>
      <c r="I128" s="35">
        <v>93801</v>
      </c>
      <c r="J128" s="35">
        <v>0</v>
      </c>
      <c r="K128" s="36">
        <v>93801</v>
      </c>
    </row>
    <row r="129" spans="1:11" x14ac:dyDescent="0.35">
      <c r="A129" s="38">
        <v>31</v>
      </c>
      <c r="B129" s="39">
        <v>66852</v>
      </c>
      <c r="C129" s="28" t="s">
        <v>295</v>
      </c>
      <c r="D129" s="29" t="s">
        <v>276</v>
      </c>
      <c r="E129" s="40" t="s">
        <v>99</v>
      </c>
      <c r="F129" s="30" t="s">
        <v>295</v>
      </c>
      <c r="G129" s="37" t="s">
        <v>295</v>
      </c>
      <c r="H129" s="32" t="s">
        <v>295</v>
      </c>
      <c r="I129" s="35">
        <v>0</v>
      </c>
      <c r="J129" s="35">
        <v>64337</v>
      </c>
      <c r="K129" s="36">
        <v>64337</v>
      </c>
    </row>
    <row r="130" spans="1:11" x14ac:dyDescent="0.35">
      <c r="A130" s="38">
        <v>31</v>
      </c>
      <c r="B130" s="39">
        <v>66894</v>
      </c>
      <c r="C130" s="28">
        <v>138081</v>
      </c>
      <c r="D130" s="29" t="s">
        <v>276</v>
      </c>
      <c r="E130" s="40" t="s">
        <v>96</v>
      </c>
      <c r="F130" s="30">
        <v>1976</v>
      </c>
      <c r="G130" s="31" t="s">
        <v>27</v>
      </c>
      <c r="H130" s="31" t="s">
        <v>300</v>
      </c>
      <c r="I130" s="35">
        <v>103380</v>
      </c>
      <c r="J130" s="35">
        <v>0</v>
      </c>
      <c r="K130" s="36">
        <v>103380</v>
      </c>
    </row>
    <row r="131" spans="1:11" x14ac:dyDescent="0.35">
      <c r="A131" s="38">
        <v>31</v>
      </c>
      <c r="B131" s="39">
        <v>66894</v>
      </c>
      <c r="C131" s="28" t="s">
        <v>295</v>
      </c>
      <c r="D131" s="29" t="s">
        <v>276</v>
      </c>
      <c r="E131" s="40" t="s">
        <v>97</v>
      </c>
      <c r="F131" s="30" t="s">
        <v>295</v>
      </c>
      <c r="G131" s="37" t="s">
        <v>295</v>
      </c>
      <c r="H131" s="32" t="s">
        <v>295</v>
      </c>
      <c r="I131" s="35">
        <v>0</v>
      </c>
      <c r="J131" s="35">
        <v>185018</v>
      </c>
      <c r="K131" s="36">
        <v>185018</v>
      </c>
    </row>
    <row r="132" spans="1:11" x14ac:dyDescent="0.35">
      <c r="A132" s="38">
        <v>31</v>
      </c>
      <c r="B132" s="39">
        <v>66951</v>
      </c>
      <c r="C132" s="28">
        <v>135871</v>
      </c>
      <c r="D132" s="29" t="s">
        <v>276</v>
      </c>
      <c r="E132" s="40" t="s">
        <v>28</v>
      </c>
      <c r="F132" s="30">
        <v>1715</v>
      </c>
      <c r="G132" s="31" t="s">
        <v>11</v>
      </c>
      <c r="H132" s="32" t="s">
        <v>301</v>
      </c>
      <c r="I132" s="35">
        <v>15914</v>
      </c>
      <c r="J132" s="35">
        <v>0</v>
      </c>
      <c r="K132" s="36">
        <v>15914</v>
      </c>
    </row>
    <row r="133" spans="1:11" x14ac:dyDescent="0.35">
      <c r="A133" s="38">
        <v>31</v>
      </c>
      <c r="B133" s="39">
        <v>66951</v>
      </c>
      <c r="C133" s="28" t="s">
        <v>295</v>
      </c>
      <c r="D133" s="29" t="s">
        <v>276</v>
      </c>
      <c r="E133" s="40" t="s">
        <v>29</v>
      </c>
      <c r="F133" s="30" t="s">
        <v>295</v>
      </c>
      <c r="G133" s="37" t="s">
        <v>295</v>
      </c>
      <c r="H133" s="32" t="s">
        <v>295</v>
      </c>
      <c r="I133" s="35">
        <v>0</v>
      </c>
      <c r="J133" s="35">
        <v>21599</v>
      </c>
      <c r="K133" s="36">
        <v>21599</v>
      </c>
    </row>
    <row r="134" spans="1:11" x14ac:dyDescent="0.35">
      <c r="A134" s="38">
        <v>31</v>
      </c>
      <c r="B134" s="39">
        <v>75085</v>
      </c>
      <c r="C134" s="28">
        <v>137927</v>
      </c>
      <c r="D134" s="29" t="s">
        <v>276</v>
      </c>
      <c r="E134" s="40" t="s">
        <v>94</v>
      </c>
      <c r="F134" s="30">
        <v>1979</v>
      </c>
      <c r="G134" s="31" t="s">
        <v>11</v>
      </c>
      <c r="H134" s="31" t="s">
        <v>300</v>
      </c>
      <c r="I134" s="35">
        <v>666018</v>
      </c>
      <c r="J134" s="35">
        <v>0</v>
      </c>
      <c r="K134" s="36">
        <v>666018</v>
      </c>
    </row>
    <row r="135" spans="1:11" x14ac:dyDescent="0.35">
      <c r="A135" s="38">
        <v>31</v>
      </c>
      <c r="B135" s="39">
        <v>75085</v>
      </c>
      <c r="C135" s="28" t="s">
        <v>295</v>
      </c>
      <c r="D135" s="29" t="s">
        <v>276</v>
      </c>
      <c r="E135" s="40" t="s">
        <v>95</v>
      </c>
      <c r="F135" s="30" t="s">
        <v>295</v>
      </c>
      <c r="G135" s="37" t="s">
        <v>295</v>
      </c>
      <c r="H135" s="32" t="s">
        <v>295</v>
      </c>
      <c r="I135" s="35">
        <v>0</v>
      </c>
      <c r="J135" s="35">
        <v>306599</v>
      </c>
      <c r="K135" s="36">
        <v>306599</v>
      </c>
    </row>
    <row r="136" spans="1:11" x14ac:dyDescent="0.35">
      <c r="A136" s="38">
        <v>33</v>
      </c>
      <c r="B136" s="39">
        <v>10330</v>
      </c>
      <c r="C136" s="28">
        <v>125385</v>
      </c>
      <c r="D136" s="29" t="s">
        <v>277</v>
      </c>
      <c r="E136" s="40" t="s">
        <v>234</v>
      </c>
      <c r="F136" s="30">
        <v>1369</v>
      </c>
      <c r="G136" s="31" t="s">
        <v>11</v>
      </c>
      <c r="H136" s="32" t="s">
        <v>301</v>
      </c>
      <c r="I136" s="35">
        <v>188983</v>
      </c>
      <c r="J136" s="35">
        <v>0</v>
      </c>
      <c r="K136" s="36">
        <v>188983</v>
      </c>
    </row>
    <row r="137" spans="1:11" x14ac:dyDescent="0.35">
      <c r="A137" s="38">
        <v>33</v>
      </c>
      <c r="B137" s="39">
        <v>10330</v>
      </c>
      <c r="C137" s="28">
        <v>136168</v>
      </c>
      <c r="D137" s="29" t="s">
        <v>277</v>
      </c>
      <c r="E137" s="40" t="s">
        <v>30</v>
      </c>
      <c r="F137" s="30">
        <v>1873</v>
      </c>
      <c r="G137" s="31" t="s">
        <v>11</v>
      </c>
      <c r="H137" s="32" t="s">
        <v>301</v>
      </c>
      <c r="I137" s="35">
        <v>36871</v>
      </c>
      <c r="J137" s="35">
        <v>0</v>
      </c>
      <c r="K137" s="36">
        <v>36871</v>
      </c>
    </row>
    <row r="138" spans="1:11" x14ac:dyDescent="0.35">
      <c r="A138" s="38">
        <v>33</v>
      </c>
      <c r="B138" s="39">
        <v>10330</v>
      </c>
      <c r="C138" s="28">
        <v>137836</v>
      </c>
      <c r="D138" s="29" t="s">
        <v>277</v>
      </c>
      <c r="E138" s="40" t="s">
        <v>104</v>
      </c>
      <c r="F138" s="30">
        <v>1984</v>
      </c>
      <c r="G138" s="31" t="s">
        <v>11</v>
      </c>
      <c r="H138" s="31" t="s">
        <v>300</v>
      </c>
      <c r="I138" s="35">
        <v>374670</v>
      </c>
      <c r="J138" s="35">
        <v>0</v>
      </c>
      <c r="K138" s="36">
        <v>374670</v>
      </c>
    </row>
    <row r="139" spans="1:11" x14ac:dyDescent="0.35">
      <c r="A139" s="38">
        <v>33</v>
      </c>
      <c r="B139" s="39">
        <v>10330</v>
      </c>
      <c r="C139" s="28">
        <v>137851</v>
      </c>
      <c r="D139" s="29" t="s">
        <v>277</v>
      </c>
      <c r="E139" s="40" t="s">
        <v>100</v>
      </c>
      <c r="F139" s="30">
        <v>1988</v>
      </c>
      <c r="G139" s="31" t="s">
        <v>11</v>
      </c>
      <c r="H139" s="31" t="s">
        <v>300</v>
      </c>
      <c r="I139" s="35">
        <v>497669</v>
      </c>
      <c r="J139" s="35">
        <v>0</v>
      </c>
      <c r="K139" s="36">
        <v>497669</v>
      </c>
    </row>
    <row r="140" spans="1:11" x14ac:dyDescent="0.35">
      <c r="A140" s="38">
        <v>33</v>
      </c>
      <c r="B140" s="39">
        <v>10330</v>
      </c>
      <c r="C140" s="28">
        <v>137869</v>
      </c>
      <c r="D140" s="29" t="s">
        <v>277</v>
      </c>
      <c r="E140" s="40" t="s">
        <v>105</v>
      </c>
      <c r="F140" s="30">
        <v>1993</v>
      </c>
      <c r="G140" s="31" t="s">
        <v>11</v>
      </c>
      <c r="H140" s="31" t="s">
        <v>300</v>
      </c>
      <c r="I140" s="35">
        <v>239645</v>
      </c>
      <c r="J140" s="35">
        <v>0</v>
      </c>
      <c r="K140" s="36">
        <v>239645</v>
      </c>
    </row>
    <row r="141" spans="1:11" x14ac:dyDescent="0.35">
      <c r="A141" s="38">
        <v>33</v>
      </c>
      <c r="B141" s="39">
        <v>10330</v>
      </c>
      <c r="C141" s="28">
        <v>138024</v>
      </c>
      <c r="D141" s="29" t="s">
        <v>277</v>
      </c>
      <c r="E141" s="40" t="s">
        <v>102</v>
      </c>
      <c r="F141" s="30">
        <v>1974</v>
      </c>
      <c r="G141" s="31" t="s">
        <v>11</v>
      </c>
      <c r="H141" s="31" t="s">
        <v>300</v>
      </c>
      <c r="I141" s="35">
        <v>1373106</v>
      </c>
      <c r="J141" s="35">
        <v>0</v>
      </c>
      <c r="K141" s="36">
        <v>1373106</v>
      </c>
    </row>
    <row r="142" spans="1:11" x14ac:dyDescent="0.35">
      <c r="A142" s="38">
        <v>33</v>
      </c>
      <c r="B142" s="39">
        <v>67033</v>
      </c>
      <c r="C142" s="28" t="s">
        <v>295</v>
      </c>
      <c r="D142" s="29" t="s">
        <v>277</v>
      </c>
      <c r="E142" s="40" t="s">
        <v>106</v>
      </c>
      <c r="F142" s="30" t="s">
        <v>295</v>
      </c>
      <c r="G142" s="37" t="s">
        <v>295</v>
      </c>
      <c r="H142" s="32" t="s">
        <v>295</v>
      </c>
      <c r="I142" s="35">
        <v>0</v>
      </c>
      <c r="J142" s="35">
        <v>125746</v>
      </c>
      <c r="K142" s="36">
        <v>125746</v>
      </c>
    </row>
    <row r="143" spans="1:11" x14ac:dyDescent="0.35">
      <c r="A143" s="38">
        <v>33</v>
      </c>
      <c r="B143" s="39">
        <v>67124</v>
      </c>
      <c r="C143" s="28" t="s">
        <v>295</v>
      </c>
      <c r="D143" s="29" t="s">
        <v>277</v>
      </c>
      <c r="E143" s="40" t="s">
        <v>103</v>
      </c>
      <c r="F143" s="30" t="s">
        <v>295</v>
      </c>
      <c r="G143" s="37" t="s">
        <v>295</v>
      </c>
      <c r="H143" s="32" t="s">
        <v>295</v>
      </c>
      <c r="I143" s="35">
        <v>0</v>
      </c>
      <c r="J143" s="35">
        <v>117143</v>
      </c>
      <c r="K143" s="36">
        <v>117143</v>
      </c>
    </row>
    <row r="144" spans="1:11" x14ac:dyDescent="0.35">
      <c r="A144" s="38">
        <v>33</v>
      </c>
      <c r="B144" s="39">
        <v>75176</v>
      </c>
      <c r="C144" s="28" t="s">
        <v>295</v>
      </c>
      <c r="D144" s="29" t="s">
        <v>277</v>
      </c>
      <c r="E144" s="40" t="s">
        <v>101</v>
      </c>
      <c r="F144" s="30" t="s">
        <v>295</v>
      </c>
      <c r="G144" s="37" t="s">
        <v>295</v>
      </c>
      <c r="H144" s="32" t="s">
        <v>295</v>
      </c>
      <c r="I144" s="35">
        <v>0</v>
      </c>
      <c r="J144" s="35">
        <v>82728</v>
      </c>
      <c r="K144" s="36">
        <v>82728</v>
      </c>
    </row>
    <row r="145" spans="1:11" x14ac:dyDescent="0.35">
      <c r="A145" s="38">
        <v>33</v>
      </c>
      <c r="B145" s="39">
        <v>75192</v>
      </c>
      <c r="C145" s="28" t="s">
        <v>295</v>
      </c>
      <c r="D145" s="29" t="s">
        <v>277</v>
      </c>
      <c r="E145" s="40" t="s">
        <v>31</v>
      </c>
      <c r="F145" s="30" t="s">
        <v>295</v>
      </c>
      <c r="G145" s="37" t="s">
        <v>295</v>
      </c>
      <c r="H145" s="32" t="s">
        <v>295</v>
      </c>
      <c r="I145" s="35">
        <v>0</v>
      </c>
      <c r="J145" s="35">
        <v>12513</v>
      </c>
      <c r="K145" s="36">
        <v>12513</v>
      </c>
    </row>
    <row r="146" spans="1:11" x14ac:dyDescent="0.35">
      <c r="A146" s="38">
        <v>34</v>
      </c>
      <c r="B146" s="39">
        <v>10348</v>
      </c>
      <c r="C146" s="28">
        <v>136275</v>
      </c>
      <c r="D146" s="29" t="s">
        <v>278</v>
      </c>
      <c r="E146" s="40" t="s">
        <v>236</v>
      </c>
      <c r="F146" s="30">
        <v>1313</v>
      </c>
      <c r="G146" s="31" t="s">
        <v>11</v>
      </c>
      <c r="H146" s="32" t="s">
        <v>301</v>
      </c>
      <c r="I146" s="35">
        <v>201427</v>
      </c>
      <c r="J146" s="35">
        <v>0</v>
      </c>
      <c r="K146" s="36">
        <v>201427</v>
      </c>
    </row>
    <row r="147" spans="1:11" ht="31" x14ac:dyDescent="0.35">
      <c r="A147" s="38">
        <v>34</v>
      </c>
      <c r="B147" s="39">
        <v>67314</v>
      </c>
      <c r="C147" s="28">
        <v>137281</v>
      </c>
      <c r="D147" s="29" t="s">
        <v>278</v>
      </c>
      <c r="E147" s="40" t="s">
        <v>111</v>
      </c>
      <c r="F147" s="30">
        <v>1949</v>
      </c>
      <c r="G147" s="31" t="s">
        <v>11</v>
      </c>
      <c r="H147" s="31" t="s">
        <v>300</v>
      </c>
      <c r="I147" s="35">
        <v>917912</v>
      </c>
      <c r="J147" s="35">
        <v>0</v>
      </c>
      <c r="K147" s="36">
        <v>917912</v>
      </c>
    </row>
    <row r="148" spans="1:11" x14ac:dyDescent="0.35">
      <c r="A148" s="38">
        <v>34</v>
      </c>
      <c r="B148" s="39">
        <v>67314</v>
      </c>
      <c r="C148" s="28" t="s">
        <v>295</v>
      </c>
      <c r="D148" s="29" t="s">
        <v>278</v>
      </c>
      <c r="E148" s="40" t="s">
        <v>112</v>
      </c>
      <c r="F148" s="30" t="s">
        <v>295</v>
      </c>
      <c r="G148" s="37" t="s">
        <v>295</v>
      </c>
      <c r="H148" s="32" t="s">
        <v>295</v>
      </c>
      <c r="I148" s="35">
        <v>0</v>
      </c>
      <c r="J148" s="35">
        <v>145942</v>
      </c>
      <c r="K148" s="36">
        <v>145942</v>
      </c>
    </row>
    <row r="149" spans="1:11" x14ac:dyDescent="0.35">
      <c r="A149" s="38">
        <v>34</v>
      </c>
      <c r="B149" s="39">
        <v>67421</v>
      </c>
      <c r="C149" s="28">
        <v>137950</v>
      </c>
      <c r="D149" s="29" t="s">
        <v>278</v>
      </c>
      <c r="E149" s="40" t="s">
        <v>109</v>
      </c>
      <c r="F149" s="30">
        <v>1970</v>
      </c>
      <c r="G149" s="31" t="s">
        <v>11</v>
      </c>
      <c r="H149" s="31" t="s">
        <v>300</v>
      </c>
      <c r="I149" s="35">
        <v>874352</v>
      </c>
      <c r="J149" s="35">
        <v>0</v>
      </c>
      <c r="K149" s="36">
        <v>874352</v>
      </c>
    </row>
    <row r="150" spans="1:11" x14ac:dyDescent="0.35">
      <c r="A150" s="38">
        <v>34</v>
      </c>
      <c r="B150" s="39">
        <v>67421</v>
      </c>
      <c r="C150" s="28" t="s">
        <v>295</v>
      </c>
      <c r="D150" s="29" t="s">
        <v>278</v>
      </c>
      <c r="E150" s="40" t="s">
        <v>110</v>
      </c>
      <c r="F150" s="30" t="s">
        <v>295</v>
      </c>
      <c r="G150" s="37" t="s">
        <v>295</v>
      </c>
      <c r="H150" s="32" t="s">
        <v>295</v>
      </c>
      <c r="I150" s="35">
        <v>0</v>
      </c>
      <c r="J150" s="35">
        <v>144140</v>
      </c>
      <c r="K150" s="36">
        <v>144140</v>
      </c>
    </row>
    <row r="151" spans="1:11" x14ac:dyDescent="0.35">
      <c r="A151" s="38">
        <v>34</v>
      </c>
      <c r="B151" s="39">
        <v>67439</v>
      </c>
      <c r="C151" s="28">
        <v>123901</v>
      </c>
      <c r="D151" s="29" t="s">
        <v>278</v>
      </c>
      <c r="E151" s="40" t="s">
        <v>235</v>
      </c>
      <c r="F151" s="30">
        <v>1273</v>
      </c>
      <c r="G151" s="31" t="s">
        <v>11</v>
      </c>
      <c r="H151" s="32" t="s">
        <v>301</v>
      </c>
      <c r="I151" s="35">
        <v>66205</v>
      </c>
      <c r="J151" s="35">
        <v>0</v>
      </c>
      <c r="K151" s="36">
        <v>66205</v>
      </c>
    </row>
    <row r="152" spans="1:11" x14ac:dyDescent="0.35">
      <c r="A152" s="38">
        <v>34</v>
      </c>
      <c r="B152" s="39">
        <v>67439</v>
      </c>
      <c r="C152" s="28">
        <v>135343</v>
      </c>
      <c r="D152" s="29" t="s">
        <v>278</v>
      </c>
      <c r="E152" s="40" t="s">
        <v>32</v>
      </c>
      <c r="F152" s="30">
        <v>1848</v>
      </c>
      <c r="G152" s="31" t="s">
        <v>11</v>
      </c>
      <c r="H152" s="32" t="s">
        <v>301</v>
      </c>
      <c r="I152" s="35">
        <v>122016</v>
      </c>
      <c r="J152" s="35">
        <v>0</v>
      </c>
      <c r="K152" s="36">
        <v>122016</v>
      </c>
    </row>
    <row r="153" spans="1:11" ht="31" x14ac:dyDescent="0.35">
      <c r="A153" s="38">
        <v>34</v>
      </c>
      <c r="B153" s="39">
        <v>67439</v>
      </c>
      <c r="C153" s="28">
        <v>137406</v>
      </c>
      <c r="D153" s="29" t="s">
        <v>278</v>
      </c>
      <c r="E153" s="40" t="s">
        <v>107</v>
      </c>
      <c r="F153" s="30">
        <v>1948</v>
      </c>
      <c r="G153" s="31" t="s">
        <v>11</v>
      </c>
      <c r="H153" s="31" t="s">
        <v>300</v>
      </c>
      <c r="I153" s="35">
        <v>1541029</v>
      </c>
      <c r="J153" s="35">
        <v>0</v>
      </c>
      <c r="K153" s="36">
        <v>1541029</v>
      </c>
    </row>
    <row r="154" spans="1:11" x14ac:dyDescent="0.35">
      <c r="A154" s="38">
        <v>34</v>
      </c>
      <c r="B154" s="39">
        <v>67439</v>
      </c>
      <c r="C154" s="28">
        <v>137844</v>
      </c>
      <c r="D154" s="29" t="s">
        <v>278</v>
      </c>
      <c r="E154" s="40" t="s">
        <v>108</v>
      </c>
      <c r="F154" s="30">
        <v>1986</v>
      </c>
      <c r="G154" s="31" t="s">
        <v>11</v>
      </c>
      <c r="H154" s="31" t="s">
        <v>300</v>
      </c>
      <c r="I154" s="35">
        <v>708101</v>
      </c>
      <c r="J154" s="35">
        <v>0</v>
      </c>
      <c r="K154" s="36">
        <v>708101</v>
      </c>
    </row>
    <row r="155" spans="1:11" x14ac:dyDescent="0.35">
      <c r="A155" s="38">
        <v>34</v>
      </c>
      <c r="B155" s="39">
        <v>67439</v>
      </c>
      <c r="C155" s="28" t="s">
        <v>295</v>
      </c>
      <c r="D155" s="29" t="s">
        <v>278</v>
      </c>
      <c r="E155" s="40" t="s">
        <v>33</v>
      </c>
      <c r="F155" s="30" t="s">
        <v>295</v>
      </c>
      <c r="G155" s="37" t="s">
        <v>295</v>
      </c>
      <c r="H155" s="32" t="s">
        <v>295</v>
      </c>
      <c r="I155" s="35">
        <v>0</v>
      </c>
      <c r="J155" s="35">
        <v>406217</v>
      </c>
      <c r="K155" s="36">
        <v>406217</v>
      </c>
    </row>
    <row r="156" spans="1:11" x14ac:dyDescent="0.35">
      <c r="A156" s="38">
        <v>35</v>
      </c>
      <c r="B156" s="39">
        <v>67470</v>
      </c>
      <c r="C156" s="28">
        <v>127688</v>
      </c>
      <c r="D156" s="29" t="s">
        <v>279</v>
      </c>
      <c r="E156" s="40" t="s">
        <v>237</v>
      </c>
      <c r="F156" s="30">
        <v>1507</v>
      </c>
      <c r="G156" s="31" t="s">
        <v>11</v>
      </c>
      <c r="H156" s="32" t="s">
        <v>301</v>
      </c>
      <c r="I156" s="35">
        <v>158047</v>
      </c>
      <c r="J156" s="35">
        <v>0</v>
      </c>
      <c r="K156" s="36">
        <v>158047</v>
      </c>
    </row>
    <row r="157" spans="1:11" x14ac:dyDescent="0.35">
      <c r="A157" s="38">
        <v>35</v>
      </c>
      <c r="B157" s="39">
        <v>67470</v>
      </c>
      <c r="C157" s="28" t="s">
        <v>295</v>
      </c>
      <c r="D157" s="29" t="s">
        <v>279</v>
      </c>
      <c r="E157" s="40" t="s">
        <v>238</v>
      </c>
      <c r="F157" s="30" t="s">
        <v>295</v>
      </c>
      <c r="G157" s="37" t="s">
        <v>295</v>
      </c>
      <c r="H157" s="32" t="s">
        <v>295</v>
      </c>
      <c r="I157" s="35">
        <v>0</v>
      </c>
      <c r="J157" s="35">
        <v>34315</v>
      </c>
      <c r="K157" s="36">
        <v>34315</v>
      </c>
    </row>
    <row r="158" spans="1:11" x14ac:dyDescent="0.35">
      <c r="A158" s="41">
        <v>36</v>
      </c>
      <c r="B158" s="42">
        <v>10363</v>
      </c>
      <c r="C158" s="28">
        <v>3630761</v>
      </c>
      <c r="D158" s="29" t="s">
        <v>280</v>
      </c>
      <c r="E158" s="29" t="s">
        <v>131</v>
      </c>
      <c r="F158" s="30">
        <v>1910</v>
      </c>
      <c r="G158" s="29" t="s">
        <v>11</v>
      </c>
      <c r="H158" s="29" t="s">
        <v>300</v>
      </c>
      <c r="I158" s="35">
        <v>6730255</v>
      </c>
      <c r="J158" s="35">
        <v>0</v>
      </c>
      <c r="K158" s="36">
        <v>6730255</v>
      </c>
    </row>
    <row r="159" spans="1:11" x14ac:dyDescent="0.35">
      <c r="A159" s="38">
        <v>36</v>
      </c>
      <c r="B159" s="39">
        <v>10363</v>
      </c>
      <c r="C159" s="28">
        <v>6111918</v>
      </c>
      <c r="D159" s="29" t="s">
        <v>280</v>
      </c>
      <c r="E159" s="40" t="s">
        <v>240</v>
      </c>
      <c r="F159" s="30">
        <v>1522</v>
      </c>
      <c r="G159" s="29" t="s">
        <v>11</v>
      </c>
      <c r="H159" s="32" t="s">
        <v>301</v>
      </c>
      <c r="I159" s="35">
        <v>141386</v>
      </c>
      <c r="J159" s="35">
        <v>0</v>
      </c>
      <c r="K159" s="36">
        <v>141386</v>
      </c>
    </row>
    <row r="160" spans="1:11" x14ac:dyDescent="0.35">
      <c r="A160" s="38">
        <v>36</v>
      </c>
      <c r="B160" s="39">
        <v>67587</v>
      </c>
      <c r="C160" s="28" t="s">
        <v>295</v>
      </c>
      <c r="D160" s="29" t="s">
        <v>280</v>
      </c>
      <c r="E160" s="40" t="s">
        <v>241</v>
      </c>
      <c r="F160" s="30" t="s">
        <v>295</v>
      </c>
      <c r="G160" s="29" t="s">
        <v>295</v>
      </c>
      <c r="H160" s="32" t="s">
        <v>295</v>
      </c>
      <c r="I160" s="35">
        <v>0</v>
      </c>
      <c r="J160" s="35">
        <v>4186</v>
      </c>
      <c r="K160" s="36">
        <v>4186</v>
      </c>
    </row>
    <row r="161" spans="1:11" x14ac:dyDescent="0.35">
      <c r="A161" s="38">
        <v>36</v>
      </c>
      <c r="B161" s="39">
        <v>67678</v>
      </c>
      <c r="C161" s="28">
        <v>137547</v>
      </c>
      <c r="D161" s="29" t="s">
        <v>280</v>
      </c>
      <c r="E161" s="40" t="s">
        <v>129</v>
      </c>
      <c r="F161" s="30">
        <v>1945</v>
      </c>
      <c r="G161" s="29" t="s">
        <v>11</v>
      </c>
      <c r="H161" s="29" t="s">
        <v>300</v>
      </c>
      <c r="I161" s="35">
        <v>1108341</v>
      </c>
      <c r="J161" s="35">
        <v>0</v>
      </c>
      <c r="K161" s="36">
        <v>1108341</v>
      </c>
    </row>
    <row r="162" spans="1:11" x14ac:dyDescent="0.35">
      <c r="A162" s="38">
        <v>36</v>
      </c>
      <c r="B162" s="39">
        <v>67678</v>
      </c>
      <c r="C162" s="28" t="s">
        <v>295</v>
      </c>
      <c r="D162" s="29" t="s">
        <v>280</v>
      </c>
      <c r="E162" s="40" t="s">
        <v>130</v>
      </c>
      <c r="F162" s="30" t="s">
        <v>295</v>
      </c>
      <c r="G162" s="29" t="s">
        <v>295</v>
      </c>
      <c r="H162" s="32" t="s">
        <v>295</v>
      </c>
      <c r="I162" s="35">
        <v>0</v>
      </c>
      <c r="J162" s="35">
        <v>249204</v>
      </c>
      <c r="K162" s="36">
        <v>249204</v>
      </c>
    </row>
    <row r="163" spans="1:11" x14ac:dyDescent="0.35">
      <c r="A163" s="38">
        <v>36</v>
      </c>
      <c r="B163" s="39">
        <v>67736</v>
      </c>
      <c r="C163" s="28">
        <v>136937</v>
      </c>
      <c r="D163" s="29" t="s">
        <v>280</v>
      </c>
      <c r="E163" s="40" t="s">
        <v>128</v>
      </c>
      <c r="F163" s="30">
        <v>1919</v>
      </c>
      <c r="G163" s="29" t="s">
        <v>11</v>
      </c>
      <c r="H163" s="29" t="s">
        <v>300</v>
      </c>
      <c r="I163" s="35">
        <v>1732075</v>
      </c>
      <c r="J163" s="35">
        <v>0</v>
      </c>
      <c r="K163" s="36">
        <v>1732075</v>
      </c>
    </row>
    <row r="164" spans="1:11" x14ac:dyDescent="0.35">
      <c r="A164" s="38">
        <v>36</v>
      </c>
      <c r="B164" s="39">
        <v>67736</v>
      </c>
      <c r="C164" s="28" t="s">
        <v>295</v>
      </c>
      <c r="D164" s="29" t="s">
        <v>280</v>
      </c>
      <c r="E164" s="40" t="s">
        <v>34</v>
      </c>
      <c r="F164" s="30" t="s">
        <v>295</v>
      </c>
      <c r="G164" s="29" t="s">
        <v>295</v>
      </c>
      <c r="H164" s="32" t="s">
        <v>295</v>
      </c>
      <c r="I164" s="35">
        <v>0</v>
      </c>
      <c r="J164" s="35">
        <v>31944</v>
      </c>
      <c r="K164" s="36">
        <v>31944</v>
      </c>
    </row>
    <row r="165" spans="1:11" x14ac:dyDescent="0.35">
      <c r="A165" s="38">
        <v>36</v>
      </c>
      <c r="B165" s="39">
        <v>67827</v>
      </c>
      <c r="C165" s="28">
        <v>137174</v>
      </c>
      <c r="D165" s="29" t="s">
        <v>280</v>
      </c>
      <c r="E165" s="40" t="s">
        <v>120</v>
      </c>
      <c r="F165" s="30">
        <v>1937</v>
      </c>
      <c r="G165" s="29" t="s">
        <v>11</v>
      </c>
      <c r="H165" s="29" t="s">
        <v>300</v>
      </c>
      <c r="I165" s="35">
        <v>256327</v>
      </c>
      <c r="J165" s="35">
        <v>0</v>
      </c>
      <c r="K165" s="36">
        <v>256327</v>
      </c>
    </row>
    <row r="166" spans="1:11" x14ac:dyDescent="0.35">
      <c r="A166" s="38">
        <v>36</v>
      </c>
      <c r="B166" s="39">
        <v>67827</v>
      </c>
      <c r="C166" s="28">
        <v>137182</v>
      </c>
      <c r="D166" s="29" t="s">
        <v>280</v>
      </c>
      <c r="E166" s="40" t="s">
        <v>121</v>
      </c>
      <c r="F166" s="30">
        <v>1938</v>
      </c>
      <c r="G166" s="29" t="s">
        <v>11</v>
      </c>
      <c r="H166" s="29" t="s">
        <v>300</v>
      </c>
      <c r="I166" s="35">
        <v>1201003</v>
      </c>
      <c r="J166" s="35">
        <v>0</v>
      </c>
      <c r="K166" s="36">
        <v>1201003</v>
      </c>
    </row>
    <row r="167" spans="1:11" x14ac:dyDescent="0.35">
      <c r="A167" s="38">
        <v>36</v>
      </c>
      <c r="B167" s="39">
        <v>67827</v>
      </c>
      <c r="C167" s="28">
        <v>137190</v>
      </c>
      <c r="D167" s="29" t="s">
        <v>280</v>
      </c>
      <c r="E167" s="40" t="s">
        <v>122</v>
      </c>
      <c r="F167" s="30">
        <v>1939</v>
      </c>
      <c r="G167" s="29" t="s">
        <v>11</v>
      </c>
      <c r="H167" s="29" t="s">
        <v>300</v>
      </c>
      <c r="I167" s="35">
        <v>1571437</v>
      </c>
      <c r="J167" s="35">
        <v>0</v>
      </c>
      <c r="K167" s="36">
        <v>1571437</v>
      </c>
    </row>
    <row r="168" spans="1:11" x14ac:dyDescent="0.35">
      <c r="A168" s="38">
        <v>36</v>
      </c>
      <c r="B168" s="39">
        <v>67827</v>
      </c>
      <c r="C168" s="28">
        <v>137208</v>
      </c>
      <c r="D168" s="29" t="s">
        <v>280</v>
      </c>
      <c r="E168" s="40" t="s">
        <v>123</v>
      </c>
      <c r="F168" s="30">
        <v>1940</v>
      </c>
      <c r="G168" s="29" t="s">
        <v>11</v>
      </c>
      <c r="H168" s="29" t="s">
        <v>300</v>
      </c>
      <c r="I168" s="35">
        <v>1178841</v>
      </c>
      <c r="J168" s="35">
        <v>0</v>
      </c>
      <c r="K168" s="36">
        <v>1178841</v>
      </c>
    </row>
    <row r="169" spans="1:11" x14ac:dyDescent="0.35">
      <c r="A169" s="38">
        <v>36</v>
      </c>
      <c r="B169" s="39">
        <v>67827</v>
      </c>
      <c r="C169" s="28">
        <v>137216</v>
      </c>
      <c r="D169" s="29" t="s">
        <v>280</v>
      </c>
      <c r="E169" s="40" t="s">
        <v>124</v>
      </c>
      <c r="F169" s="30">
        <v>1941</v>
      </c>
      <c r="G169" s="29" t="s">
        <v>11</v>
      </c>
      <c r="H169" s="29" t="s">
        <v>300</v>
      </c>
      <c r="I169" s="35">
        <v>263187</v>
      </c>
      <c r="J169" s="35">
        <v>0</v>
      </c>
      <c r="K169" s="36">
        <v>263187</v>
      </c>
    </row>
    <row r="170" spans="1:11" x14ac:dyDescent="0.35">
      <c r="A170" s="38">
        <v>36</v>
      </c>
      <c r="B170" s="39">
        <v>67827</v>
      </c>
      <c r="C170" s="28">
        <v>137224</v>
      </c>
      <c r="D170" s="29" t="s">
        <v>280</v>
      </c>
      <c r="E170" s="40" t="s">
        <v>125</v>
      </c>
      <c r="F170" s="30">
        <v>1942</v>
      </c>
      <c r="G170" s="29" t="s">
        <v>11</v>
      </c>
      <c r="H170" s="29" t="s">
        <v>300</v>
      </c>
      <c r="I170" s="35">
        <v>781822</v>
      </c>
      <c r="J170" s="35">
        <v>0</v>
      </c>
      <c r="K170" s="36">
        <v>781822</v>
      </c>
    </row>
    <row r="171" spans="1:11" x14ac:dyDescent="0.35">
      <c r="A171" s="38">
        <v>36</v>
      </c>
      <c r="B171" s="39">
        <v>67827</v>
      </c>
      <c r="C171" s="28">
        <v>137232</v>
      </c>
      <c r="D171" s="29" t="s">
        <v>280</v>
      </c>
      <c r="E171" s="40" t="s">
        <v>126</v>
      </c>
      <c r="F171" s="30">
        <v>1943</v>
      </c>
      <c r="G171" s="29" t="s">
        <v>11</v>
      </c>
      <c r="H171" s="29" t="s">
        <v>300</v>
      </c>
      <c r="I171" s="35">
        <v>189739</v>
      </c>
      <c r="J171" s="35">
        <v>0</v>
      </c>
      <c r="K171" s="36">
        <v>189739</v>
      </c>
    </row>
    <row r="172" spans="1:11" x14ac:dyDescent="0.35">
      <c r="A172" s="38">
        <v>36</v>
      </c>
      <c r="B172" s="39">
        <v>67827</v>
      </c>
      <c r="C172" s="28" t="s">
        <v>295</v>
      </c>
      <c r="D172" s="29" t="s">
        <v>280</v>
      </c>
      <c r="E172" s="40" t="s">
        <v>127</v>
      </c>
      <c r="F172" s="30" t="s">
        <v>295</v>
      </c>
      <c r="G172" s="29" t="s">
        <v>295</v>
      </c>
      <c r="H172" s="32" t="s">
        <v>295</v>
      </c>
      <c r="I172" s="35">
        <v>0</v>
      </c>
      <c r="J172" s="35">
        <v>30795</v>
      </c>
      <c r="K172" s="36">
        <v>30795</v>
      </c>
    </row>
    <row r="173" spans="1:11" x14ac:dyDescent="0.35">
      <c r="A173" s="38">
        <v>36</v>
      </c>
      <c r="B173" s="39">
        <v>67876</v>
      </c>
      <c r="C173" s="28">
        <v>133892</v>
      </c>
      <c r="D173" s="29" t="s">
        <v>280</v>
      </c>
      <c r="E173" s="40" t="s">
        <v>239</v>
      </c>
      <c r="F173" s="30">
        <v>1795</v>
      </c>
      <c r="G173" s="29" t="s">
        <v>11</v>
      </c>
      <c r="H173" s="32" t="s">
        <v>301</v>
      </c>
      <c r="I173" s="35">
        <v>37926</v>
      </c>
      <c r="J173" s="35">
        <v>0</v>
      </c>
      <c r="K173" s="36">
        <v>37926</v>
      </c>
    </row>
    <row r="174" spans="1:11" x14ac:dyDescent="0.35">
      <c r="A174" s="38">
        <v>36</v>
      </c>
      <c r="B174" s="39">
        <v>67876</v>
      </c>
      <c r="C174" s="28">
        <v>136952</v>
      </c>
      <c r="D174" s="29" t="s">
        <v>280</v>
      </c>
      <c r="E174" s="40" t="s">
        <v>117</v>
      </c>
      <c r="F174" s="30">
        <v>1922</v>
      </c>
      <c r="G174" s="29" t="s">
        <v>11</v>
      </c>
      <c r="H174" s="29" t="s">
        <v>300</v>
      </c>
      <c r="I174" s="35">
        <v>795089</v>
      </c>
      <c r="J174" s="35">
        <v>0</v>
      </c>
      <c r="K174" s="36">
        <v>795089</v>
      </c>
    </row>
    <row r="175" spans="1:11" x14ac:dyDescent="0.35">
      <c r="A175" s="38">
        <v>36</v>
      </c>
      <c r="B175" s="39">
        <v>67876</v>
      </c>
      <c r="C175" s="28">
        <v>137935</v>
      </c>
      <c r="D175" s="29" t="s">
        <v>280</v>
      </c>
      <c r="E175" s="40" t="s">
        <v>118</v>
      </c>
      <c r="F175" s="30">
        <v>1971</v>
      </c>
      <c r="G175" s="29" t="s">
        <v>11</v>
      </c>
      <c r="H175" s="29" t="s">
        <v>300</v>
      </c>
      <c r="I175" s="35">
        <v>366962</v>
      </c>
      <c r="J175" s="35">
        <v>0</v>
      </c>
      <c r="K175" s="36">
        <v>366962</v>
      </c>
    </row>
    <row r="176" spans="1:11" x14ac:dyDescent="0.35">
      <c r="A176" s="38">
        <v>36</v>
      </c>
      <c r="B176" s="39">
        <v>67876</v>
      </c>
      <c r="C176" s="28" t="s">
        <v>295</v>
      </c>
      <c r="D176" s="29" t="s">
        <v>280</v>
      </c>
      <c r="E176" s="40" t="s">
        <v>119</v>
      </c>
      <c r="F176" s="30" t="s">
        <v>295</v>
      </c>
      <c r="G176" s="29" t="s">
        <v>295</v>
      </c>
      <c r="H176" s="32" t="s">
        <v>295</v>
      </c>
      <c r="I176" s="35">
        <v>0</v>
      </c>
      <c r="J176" s="35">
        <v>43321</v>
      </c>
      <c r="K176" s="36">
        <v>43321</v>
      </c>
    </row>
    <row r="177" spans="1:11" x14ac:dyDescent="0.35">
      <c r="A177" s="38">
        <v>36</v>
      </c>
      <c r="B177" s="39">
        <v>75051</v>
      </c>
      <c r="C177" s="28">
        <v>136960</v>
      </c>
      <c r="D177" s="29" t="s">
        <v>280</v>
      </c>
      <c r="E177" s="40" t="s">
        <v>113</v>
      </c>
      <c r="F177" s="30">
        <v>1923</v>
      </c>
      <c r="G177" s="29" t="s">
        <v>11</v>
      </c>
      <c r="H177" s="29" t="s">
        <v>300</v>
      </c>
      <c r="I177" s="35">
        <v>1557652</v>
      </c>
      <c r="J177" s="35">
        <v>0</v>
      </c>
      <c r="K177" s="36">
        <v>1557652</v>
      </c>
    </row>
    <row r="178" spans="1:11" x14ac:dyDescent="0.35">
      <c r="A178" s="38">
        <v>36</v>
      </c>
      <c r="B178" s="39">
        <v>75051</v>
      </c>
      <c r="C178" s="28">
        <v>137794</v>
      </c>
      <c r="D178" s="29" t="s">
        <v>280</v>
      </c>
      <c r="E178" s="40" t="s">
        <v>114</v>
      </c>
      <c r="F178" s="30">
        <v>1977</v>
      </c>
      <c r="G178" s="29" t="s">
        <v>11</v>
      </c>
      <c r="H178" s="29" t="s">
        <v>300</v>
      </c>
      <c r="I178" s="35">
        <v>4007341</v>
      </c>
      <c r="J178" s="35">
        <v>0</v>
      </c>
      <c r="K178" s="36">
        <v>4007341</v>
      </c>
    </row>
    <row r="179" spans="1:11" x14ac:dyDescent="0.35">
      <c r="A179" s="38">
        <v>36</v>
      </c>
      <c r="B179" s="39">
        <v>75051</v>
      </c>
      <c r="C179" s="28">
        <v>138107</v>
      </c>
      <c r="D179" s="29" t="s">
        <v>280</v>
      </c>
      <c r="E179" s="40" t="s">
        <v>115</v>
      </c>
      <c r="F179" s="30">
        <v>1975</v>
      </c>
      <c r="G179" s="29" t="s">
        <v>11</v>
      </c>
      <c r="H179" s="29" t="s">
        <v>300</v>
      </c>
      <c r="I179" s="35">
        <v>595149</v>
      </c>
      <c r="J179" s="35">
        <v>0</v>
      </c>
      <c r="K179" s="36">
        <v>595149</v>
      </c>
    </row>
    <row r="180" spans="1:11" x14ac:dyDescent="0.35">
      <c r="A180" s="38">
        <v>36</v>
      </c>
      <c r="B180" s="39">
        <v>75051</v>
      </c>
      <c r="C180" s="28" t="s">
        <v>295</v>
      </c>
      <c r="D180" s="29" t="s">
        <v>280</v>
      </c>
      <c r="E180" s="40" t="s">
        <v>116</v>
      </c>
      <c r="F180" s="30" t="s">
        <v>295</v>
      </c>
      <c r="G180" s="29" t="s">
        <v>295</v>
      </c>
      <c r="H180" s="32" t="s">
        <v>295</v>
      </c>
      <c r="I180" s="35">
        <v>0</v>
      </c>
      <c r="J180" s="35">
        <v>376142</v>
      </c>
      <c r="K180" s="36">
        <v>376142</v>
      </c>
    </row>
    <row r="181" spans="1:11" x14ac:dyDescent="0.35">
      <c r="A181" s="38">
        <v>37</v>
      </c>
      <c r="B181" s="39">
        <v>10371</v>
      </c>
      <c r="C181" s="28">
        <v>136192</v>
      </c>
      <c r="D181" s="29" t="s">
        <v>281</v>
      </c>
      <c r="E181" s="40" t="s">
        <v>35</v>
      </c>
      <c r="F181" s="30">
        <v>1872</v>
      </c>
      <c r="G181" s="29" t="s">
        <v>11</v>
      </c>
      <c r="H181" s="32" t="s">
        <v>301</v>
      </c>
      <c r="I181" s="35">
        <v>7501</v>
      </c>
      <c r="J181" s="35">
        <v>0</v>
      </c>
      <c r="K181" s="36">
        <v>7501</v>
      </c>
    </row>
    <row r="182" spans="1:11" x14ac:dyDescent="0.35">
      <c r="A182" s="38">
        <v>37</v>
      </c>
      <c r="B182" s="39">
        <v>10371</v>
      </c>
      <c r="C182" s="28">
        <v>137695</v>
      </c>
      <c r="D182" s="29" t="s">
        <v>281</v>
      </c>
      <c r="E182" s="40" t="s">
        <v>151</v>
      </c>
      <c r="F182" s="30">
        <v>1947</v>
      </c>
      <c r="G182" s="29" t="s">
        <v>11</v>
      </c>
      <c r="H182" s="29" t="s">
        <v>300</v>
      </c>
      <c r="I182" s="35">
        <v>2043872</v>
      </c>
      <c r="J182" s="35">
        <v>0</v>
      </c>
      <c r="K182" s="36">
        <v>2043872</v>
      </c>
    </row>
    <row r="183" spans="1:11" x14ac:dyDescent="0.35">
      <c r="A183" s="38">
        <v>37</v>
      </c>
      <c r="B183" s="39">
        <v>10371</v>
      </c>
      <c r="C183" s="28">
        <v>137752</v>
      </c>
      <c r="D183" s="29" t="s">
        <v>281</v>
      </c>
      <c r="E183" s="40" t="s">
        <v>152</v>
      </c>
      <c r="F183" s="30">
        <v>1946</v>
      </c>
      <c r="G183" s="29" t="s">
        <v>11</v>
      </c>
      <c r="H183" s="29" t="s">
        <v>300</v>
      </c>
      <c r="I183" s="35">
        <v>1200391</v>
      </c>
      <c r="J183" s="35">
        <v>0</v>
      </c>
      <c r="K183" s="36">
        <v>1200391</v>
      </c>
    </row>
    <row r="184" spans="1:11" x14ac:dyDescent="0.35">
      <c r="A184" s="38">
        <v>37</v>
      </c>
      <c r="B184" s="39">
        <v>10371</v>
      </c>
      <c r="C184" s="28">
        <v>138016</v>
      </c>
      <c r="D184" s="29" t="s">
        <v>281</v>
      </c>
      <c r="E184" s="40" t="s">
        <v>148</v>
      </c>
      <c r="F184" s="30">
        <v>1989</v>
      </c>
      <c r="G184" s="29" t="s">
        <v>11</v>
      </c>
      <c r="H184" s="29" t="s">
        <v>300</v>
      </c>
      <c r="I184" s="35">
        <v>849005</v>
      </c>
      <c r="J184" s="35">
        <v>0</v>
      </c>
      <c r="K184" s="36">
        <v>849005</v>
      </c>
    </row>
    <row r="185" spans="1:11" x14ac:dyDescent="0.35">
      <c r="A185" s="38">
        <v>37</v>
      </c>
      <c r="B185" s="39">
        <v>68023</v>
      </c>
      <c r="C185" s="28">
        <v>138073</v>
      </c>
      <c r="D185" s="29" t="s">
        <v>281</v>
      </c>
      <c r="E185" s="40" t="s">
        <v>149</v>
      </c>
      <c r="F185" s="30">
        <v>2001</v>
      </c>
      <c r="G185" s="29" t="s">
        <v>11</v>
      </c>
      <c r="H185" s="29" t="s">
        <v>300</v>
      </c>
      <c r="I185" s="35">
        <v>755194</v>
      </c>
      <c r="J185" s="35">
        <v>0</v>
      </c>
      <c r="K185" s="36">
        <v>755194</v>
      </c>
    </row>
    <row r="186" spans="1:11" x14ac:dyDescent="0.35">
      <c r="A186" s="38">
        <v>37</v>
      </c>
      <c r="B186" s="39">
        <v>68023</v>
      </c>
      <c r="C186" s="28" t="s">
        <v>295</v>
      </c>
      <c r="D186" s="29" t="s">
        <v>281</v>
      </c>
      <c r="E186" s="40" t="s">
        <v>150</v>
      </c>
      <c r="F186" s="30" t="s">
        <v>295</v>
      </c>
      <c r="G186" s="29" t="s">
        <v>295</v>
      </c>
      <c r="H186" s="32" t="s">
        <v>295</v>
      </c>
      <c r="I186" s="35">
        <v>0</v>
      </c>
      <c r="J186" s="35">
        <v>689243</v>
      </c>
      <c r="K186" s="36">
        <v>689243</v>
      </c>
    </row>
    <row r="187" spans="1:11" x14ac:dyDescent="0.35">
      <c r="A187" s="38">
        <v>37</v>
      </c>
      <c r="B187" s="39">
        <v>68098</v>
      </c>
      <c r="C187" s="28">
        <v>133991</v>
      </c>
      <c r="D187" s="29" t="s">
        <v>281</v>
      </c>
      <c r="E187" s="40" t="s">
        <v>247</v>
      </c>
      <c r="F187" s="30">
        <v>1802</v>
      </c>
      <c r="G187" s="29" t="s">
        <v>11</v>
      </c>
      <c r="H187" s="32" t="s">
        <v>301</v>
      </c>
      <c r="I187" s="35">
        <v>238004</v>
      </c>
      <c r="J187" s="35">
        <v>0</v>
      </c>
      <c r="K187" s="36">
        <v>238004</v>
      </c>
    </row>
    <row r="188" spans="1:11" x14ac:dyDescent="0.35">
      <c r="A188" s="38">
        <v>37</v>
      </c>
      <c r="B188" s="39">
        <v>68098</v>
      </c>
      <c r="C188" s="28" t="s">
        <v>295</v>
      </c>
      <c r="D188" s="29" t="s">
        <v>281</v>
      </c>
      <c r="E188" s="40" t="s">
        <v>248</v>
      </c>
      <c r="F188" s="30" t="s">
        <v>295</v>
      </c>
      <c r="G188" s="29" t="s">
        <v>295</v>
      </c>
      <c r="H188" s="32" t="s">
        <v>295</v>
      </c>
      <c r="I188" s="35">
        <v>0</v>
      </c>
      <c r="J188" s="35">
        <v>57051</v>
      </c>
      <c r="K188" s="36">
        <v>57051</v>
      </c>
    </row>
    <row r="189" spans="1:11" x14ac:dyDescent="0.35">
      <c r="A189" s="38">
        <v>37</v>
      </c>
      <c r="B189" s="39">
        <v>68106</v>
      </c>
      <c r="C189" s="28">
        <v>137034</v>
      </c>
      <c r="D189" s="29" t="s">
        <v>281</v>
      </c>
      <c r="E189" s="40" t="s">
        <v>146</v>
      </c>
      <c r="F189" s="30">
        <v>1935</v>
      </c>
      <c r="G189" s="29" t="s">
        <v>11</v>
      </c>
      <c r="H189" s="29" t="s">
        <v>300</v>
      </c>
      <c r="I189" s="35">
        <v>262017</v>
      </c>
      <c r="J189" s="35">
        <v>0</v>
      </c>
      <c r="K189" s="36">
        <v>262017</v>
      </c>
    </row>
    <row r="190" spans="1:11" x14ac:dyDescent="0.35">
      <c r="A190" s="38">
        <v>37</v>
      </c>
      <c r="B190" s="39">
        <v>68106</v>
      </c>
      <c r="C190" s="28" t="s">
        <v>295</v>
      </c>
      <c r="D190" s="29" t="s">
        <v>281</v>
      </c>
      <c r="E190" s="40" t="s">
        <v>147</v>
      </c>
      <c r="F190" s="30" t="s">
        <v>295</v>
      </c>
      <c r="G190" s="29" t="s">
        <v>295</v>
      </c>
      <c r="H190" s="32" t="s">
        <v>295</v>
      </c>
      <c r="I190" s="35">
        <v>0</v>
      </c>
      <c r="J190" s="35">
        <v>111928</v>
      </c>
      <c r="K190" s="36">
        <v>111928</v>
      </c>
    </row>
    <row r="191" spans="1:11" x14ac:dyDescent="0.35">
      <c r="A191" s="38">
        <v>37</v>
      </c>
      <c r="B191" s="39">
        <v>68163</v>
      </c>
      <c r="C191" s="28">
        <v>137109</v>
      </c>
      <c r="D191" s="29" t="s">
        <v>281</v>
      </c>
      <c r="E191" s="40" t="s">
        <v>143</v>
      </c>
      <c r="F191" s="30">
        <v>1934</v>
      </c>
      <c r="G191" s="29" t="s">
        <v>11</v>
      </c>
      <c r="H191" s="29" t="s">
        <v>300</v>
      </c>
      <c r="I191" s="35">
        <v>2195640</v>
      </c>
      <c r="J191" s="35">
        <v>0</v>
      </c>
      <c r="K191" s="36">
        <v>2195640</v>
      </c>
    </row>
    <row r="192" spans="1:11" x14ac:dyDescent="0.35">
      <c r="A192" s="38">
        <v>37</v>
      </c>
      <c r="B192" s="39">
        <v>68163</v>
      </c>
      <c r="C192" s="28">
        <v>138156</v>
      </c>
      <c r="D192" s="29" t="s">
        <v>281</v>
      </c>
      <c r="E192" s="40" t="s">
        <v>144</v>
      </c>
      <c r="F192" s="30">
        <v>1992</v>
      </c>
      <c r="G192" s="29" t="s">
        <v>11</v>
      </c>
      <c r="H192" s="29" t="s">
        <v>300</v>
      </c>
      <c r="I192" s="35">
        <v>1724072</v>
      </c>
      <c r="J192" s="35">
        <v>0</v>
      </c>
      <c r="K192" s="36">
        <v>1724072</v>
      </c>
    </row>
    <row r="193" spans="1:11" x14ac:dyDescent="0.35">
      <c r="A193" s="38">
        <v>37</v>
      </c>
      <c r="B193" s="39">
        <v>68163</v>
      </c>
      <c r="C193" s="28" t="s">
        <v>295</v>
      </c>
      <c r="D193" s="29" t="s">
        <v>281</v>
      </c>
      <c r="E193" s="40" t="s">
        <v>145</v>
      </c>
      <c r="F193" s="30" t="s">
        <v>295</v>
      </c>
      <c r="G193" s="29" t="s">
        <v>295</v>
      </c>
      <c r="H193" s="32" t="s">
        <v>295</v>
      </c>
      <c r="I193" s="35">
        <v>0</v>
      </c>
      <c r="J193" s="35">
        <v>196967</v>
      </c>
      <c r="K193" s="36">
        <v>196967</v>
      </c>
    </row>
    <row r="194" spans="1:11" x14ac:dyDescent="0.35">
      <c r="A194" s="38">
        <v>37</v>
      </c>
      <c r="B194" s="39">
        <v>68197</v>
      </c>
      <c r="C194" s="28" t="s">
        <v>295</v>
      </c>
      <c r="D194" s="29" t="s">
        <v>281</v>
      </c>
      <c r="E194" s="40" t="s">
        <v>142</v>
      </c>
      <c r="F194" s="30" t="s">
        <v>295</v>
      </c>
      <c r="G194" s="29" t="s">
        <v>295</v>
      </c>
      <c r="H194" s="32" t="s">
        <v>295</v>
      </c>
      <c r="I194" s="35">
        <v>0</v>
      </c>
      <c r="J194" s="35">
        <v>166768</v>
      </c>
      <c r="K194" s="36">
        <v>166768</v>
      </c>
    </row>
    <row r="195" spans="1:11" x14ac:dyDescent="0.35">
      <c r="A195" s="38">
        <v>37</v>
      </c>
      <c r="B195" s="39">
        <v>68213</v>
      </c>
      <c r="C195" s="28">
        <v>136978</v>
      </c>
      <c r="D195" s="29" t="s">
        <v>281</v>
      </c>
      <c r="E195" s="40" t="s">
        <v>139</v>
      </c>
      <c r="F195" s="30">
        <v>1924</v>
      </c>
      <c r="G195" s="29" t="s">
        <v>11</v>
      </c>
      <c r="H195" s="29" t="s">
        <v>300</v>
      </c>
      <c r="I195" s="35">
        <v>1051662</v>
      </c>
      <c r="J195" s="35">
        <v>0</v>
      </c>
      <c r="K195" s="36">
        <v>1051662</v>
      </c>
    </row>
    <row r="196" spans="1:11" x14ac:dyDescent="0.35">
      <c r="A196" s="38">
        <v>37</v>
      </c>
      <c r="B196" s="39">
        <v>68213</v>
      </c>
      <c r="C196" s="28" t="s">
        <v>295</v>
      </c>
      <c r="D196" s="29" t="s">
        <v>281</v>
      </c>
      <c r="E196" s="40" t="s">
        <v>140</v>
      </c>
      <c r="F196" s="30" t="s">
        <v>295</v>
      </c>
      <c r="G196" s="29" t="s">
        <v>295</v>
      </c>
      <c r="H196" s="32" t="s">
        <v>295</v>
      </c>
      <c r="I196" s="35">
        <v>0</v>
      </c>
      <c r="J196" s="35">
        <v>189263</v>
      </c>
      <c r="K196" s="36">
        <v>189263</v>
      </c>
    </row>
    <row r="197" spans="1:11" x14ac:dyDescent="0.35">
      <c r="A197" s="38">
        <v>37</v>
      </c>
      <c r="B197" s="39">
        <v>68338</v>
      </c>
      <c r="C197" s="28">
        <v>135913</v>
      </c>
      <c r="D197" s="29" t="s">
        <v>281</v>
      </c>
      <c r="E197" s="40" t="s">
        <v>245</v>
      </c>
      <c r="F197" s="30">
        <v>1008</v>
      </c>
      <c r="G197" s="29" t="s">
        <v>11</v>
      </c>
      <c r="H197" s="32" t="s">
        <v>301</v>
      </c>
      <c r="I197" s="35">
        <v>28071</v>
      </c>
      <c r="J197" s="35">
        <v>0</v>
      </c>
      <c r="K197" s="36">
        <v>28071</v>
      </c>
    </row>
    <row r="198" spans="1:11" x14ac:dyDescent="0.35">
      <c r="A198" s="38">
        <v>37</v>
      </c>
      <c r="B198" s="39">
        <v>68338</v>
      </c>
      <c r="C198" s="28">
        <v>137802</v>
      </c>
      <c r="D198" s="29" t="s">
        <v>281</v>
      </c>
      <c r="E198" s="40" t="s">
        <v>137</v>
      </c>
      <c r="F198" s="30">
        <v>1981</v>
      </c>
      <c r="G198" s="29" t="s">
        <v>11</v>
      </c>
      <c r="H198" s="29" t="s">
        <v>300</v>
      </c>
      <c r="I198" s="35">
        <v>188811</v>
      </c>
      <c r="J198" s="35">
        <v>0</v>
      </c>
      <c r="K198" s="36">
        <v>188811</v>
      </c>
    </row>
    <row r="199" spans="1:11" x14ac:dyDescent="0.35">
      <c r="A199" s="38">
        <v>37</v>
      </c>
      <c r="B199" s="39">
        <v>68338</v>
      </c>
      <c r="C199" s="28">
        <v>6119168</v>
      </c>
      <c r="D199" s="29" t="s">
        <v>281</v>
      </c>
      <c r="E199" s="40" t="s">
        <v>246</v>
      </c>
      <c r="F199" s="30">
        <v>396</v>
      </c>
      <c r="G199" s="29" t="s">
        <v>11</v>
      </c>
      <c r="H199" s="32" t="s">
        <v>301</v>
      </c>
      <c r="I199" s="35">
        <v>291448</v>
      </c>
      <c r="J199" s="35">
        <v>0</v>
      </c>
      <c r="K199" s="36">
        <v>291448</v>
      </c>
    </row>
    <row r="200" spans="1:11" x14ac:dyDescent="0.35">
      <c r="A200" s="38">
        <v>37</v>
      </c>
      <c r="B200" s="39">
        <v>68338</v>
      </c>
      <c r="C200" s="28" t="s">
        <v>295</v>
      </c>
      <c r="D200" s="29" t="s">
        <v>281</v>
      </c>
      <c r="E200" s="40" t="s">
        <v>138</v>
      </c>
      <c r="F200" s="30" t="s">
        <v>295</v>
      </c>
      <c r="G200" s="29" t="s">
        <v>295</v>
      </c>
      <c r="H200" s="32" t="s">
        <v>295</v>
      </c>
      <c r="I200" s="35">
        <v>0</v>
      </c>
      <c r="J200" s="35">
        <v>756695</v>
      </c>
      <c r="K200" s="36">
        <v>756695</v>
      </c>
    </row>
    <row r="201" spans="1:11" x14ac:dyDescent="0.35">
      <c r="A201" s="38">
        <v>37</v>
      </c>
      <c r="B201" s="39">
        <v>68346</v>
      </c>
      <c r="C201" s="28" t="s">
        <v>295</v>
      </c>
      <c r="D201" s="29" t="s">
        <v>281</v>
      </c>
      <c r="E201" s="40" t="s">
        <v>36</v>
      </c>
      <c r="F201" s="30" t="s">
        <v>295</v>
      </c>
      <c r="G201" s="29" t="s">
        <v>295</v>
      </c>
      <c r="H201" s="32" t="s">
        <v>295</v>
      </c>
      <c r="I201" s="35">
        <v>0</v>
      </c>
      <c r="J201" s="35">
        <v>32930</v>
      </c>
      <c r="K201" s="36">
        <v>32930</v>
      </c>
    </row>
    <row r="202" spans="1:11" x14ac:dyDescent="0.35">
      <c r="A202" s="38">
        <v>37</v>
      </c>
      <c r="B202" s="39">
        <v>68411</v>
      </c>
      <c r="C202" s="28">
        <v>126086</v>
      </c>
      <c r="D202" s="29" t="s">
        <v>281</v>
      </c>
      <c r="E202" s="40" t="s">
        <v>242</v>
      </c>
      <c r="F202" s="30">
        <v>1407</v>
      </c>
      <c r="G202" s="29" t="s">
        <v>11</v>
      </c>
      <c r="H202" s="32" t="s">
        <v>301</v>
      </c>
      <c r="I202" s="35">
        <v>119691</v>
      </c>
      <c r="J202" s="35">
        <v>0</v>
      </c>
      <c r="K202" s="36">
        <v>119691</v>
      </c>
    </row>
    <row r="203" spans="1:11" x14ac:dyDescent="0.35">
      <c r="A203" s="38">
        <v>37</v>
      </c>
      <c r="B203" s="39">
        <v>68411</v>
      </c>
      <c r="C203" s="28" t="s">
        <v>295</v>
      </c>
      <c r="D203" s="29" t="s">
        <v>281</v>
      </c>
      <c r="E203" s="40" t="s">
        <v>243</v>
      </c>
      <c r="F203" s="30" t="s">
        <v>295</v>
      </c>
      <c r="G203" s="29" t="s">
        <v>295</v>
      </c>
      <c r="H203" s="32" t="s">
        <v>295</v>
      </c>
      <c r="I203" s="35">
        <v>0</v>
      </c>
      <c r="J203" s="35">
        <v>26826</v>
      </c>
      <c r="K203" s="36">
        <v>26826</v>
      </c>
    </row>
    <row r="204" spans="1:11" x14ac:dyDescent="0.35">
      <c r="A204" s="38">
        <v>37</v>
      </c>
      <c r="B204" s="39">
        <v>68452</v>
      </c>
      <c r="C204" s="28" t="s">
        <v>295</v>
      </c>
      <c r="D204" s="29" t="s">
        <v>281</v>
      </c>
      <c r="E204" s="40" t="s">
        <v>136</v>
      </c>
      <c r="F204" s="30" t="s">
        <v>295</v>
      </c>
      <c r="G204" s="29" t="s">
        <v>295</v>
      </c>
      <c r="H204" s="32" t="s">
        <v>295</v>
      </c>
      <c r="I204" s="35">
        <v>0</v>
      </c>
      <c r="J204" s="35">
        <v>124303</v>
      </c>
      <c r="K204" s="36">
        <v>124303</v>
      </c>
    </row>
    <row r="205" spans="1:11" x14ac:dyDescent="0.35">
      <c r="A205" s="38">
        <v>37</v>
      </c>
      <c r="B205" s="39">
        <v>73791</v>
      </c>
      <c r="C205" s="28" t="s">
        <v>295</v>
      </c>
      <c r="D205" s="29" t="s">
        <v>281</v>
      </c>
      <c r="E205" s="40" t="s">
        <v>134</v>
      </c>
      <c r="F205" s="30" t="s">
        <v>295</v>
      </c>
      <c r="G205" s="29" t="s">
        <v>295</v>
      </c>
      <c r="H205" s="32" t="s">
        <v>295</v>
      </c>
      <c r="I205" s="35">
        <v>0</v>
      </c>
      <c r="J205" s="35">
        <v>113007</v>
      </c>
      <c r="K205" s="36">
        <v>113007</v>
      </c>
    </row>
    <row r="206" spans="1:11" x14ac:dyDescent="0.35">
      <c r="A206" s="38">
        <v>37</v>
      </c>
      <c r="B206" s="39">
        <v>76471</v>
      </c>
      <c r="C206" s="28">
        <v>137067</v>
      </c>
      <c r="D206" s="29" t="s">
        <v>281</v>
      </c>
      <c r="E206" s="40" t="s">
        <v>132</v>
      </c>
      <c r="F206" s="30">
        <v>756</v>
      </c>
      <c r="G206" s="29" t="s">
        <v>11</v>
      </c>
      <c r="H206" s="29" t="s">
        <v>300</v>
      </c>
      <c r="I206" s="35">
        <v>340494</v>
      </c>
      <c r="J206" s="35">
        <v>0</v>
      </c>
      <c r="K206" s="36">
        <v>340494</v>
      </c>
    </row>
    <row r="207" spans="1:11" x14ac:dyDescent="0.35">
      <c r="A207" s="38">
        <v>37</v>
      </c>
      <c r="B207" s="39">
        <v>76901</v>
      </c>
      <c r="C207" s="28">
        <v>134429</v>
      </c>
      <c r="D207" s="29" t="s">
        <v>281</v>
      </c>
      <c r="E207" s="40" t="s">
        <v>244</v>
      </c>
      <c r="F207" s="30">
        <v>1696</v>
      </c>
      <c r="G207" s="29" t="s">
        <v>11</v>
      </c>
      <c r="H207" s="32" t="s">
        <v>301</v>
      </c>
      <c r="I207" s="35">
        <v>71278</v>
      </c>
      <c r="J207" s="35">
        <v>0</v>
      </c>
      <c r="K207" s="36">
        <v>71278</v>
      </c>
    </row>
    <row r="208" spans="1:11" x14ac:dyDescent="0.35">
      <c r="A208" s="38">
        <v>37</v>
      </c>
      <c r="B208" s="39">
        <v>77156</v>
      </c>
      <c r="C208" s="28">
        <v>137323</v>
      </c>
      <c r="D208" s="29" t="s">
        <v>281</v>
      </c>
      <c r="E208" s="40" t="s">
        <v>135</v>
      </c>
      <c r="F208" s="30">
        <v>1968</v>
      </c>
      <c r="G208" s="29" t="s">
        <v>11</v>
      </c>
      <c r="H208" s="29" t="s">
        <v>300</v>
      </c>
      <c r="I208" s="35">
        <v>328750</v>
      </c>
      <c r="J208" s="35">
        <v>0</v>
      </c>
      <c r="K208" s="36">
        <v>328750</v>
      </c>
    </row>
    <row r="209" spans="1:11" x14ac:dyDescent="0.35">
      <c r="A209" s="38">
        <v>37</v>
      </c>
      <c r="B209" s="39">
        <v>77164</v>
      </c>
      <c r="C209" s="28">
        <v>137356</v>
      </c>
      <c r="D209" s="29" t="s">
        <v>281</v>
      </c>
      <c r="E209" s="40" t="s">
        <v>141</v>
      </c>
      <c r="F209" s="30">
        <v>1967</v>
      </c>
      <c r="G209" s="29" t="s">
        <v>11</v>
      </c>
      <c r="H209" s="29" t="s">
        <v>300</v>
      </c>
      <c r="I209" s="35">
        <v>462791</v>
      </c>
      <c r="J209" s="35">
        <v>0</v>
      </c>
      <c r="K209" s="36">
        <v>462791</v>
      </c>
    </row>
    <row r="210" spans="1:11" x14ac:dyDescent="0.35">
      <c r="A210" s="38">
        <v>37</v>
      </c>
      <c r="B210" s="39">
        <v>77172</v>
      </c>
      <c r="C210" s="28">
        <v>138099</v>
      </c>
      <c r="D210" s="29" t="s">
        <v>281</v>
      </c>
      <c r="E210" s="40" t="s">
        <v>133</v>
      </c>
      <c r="F210" s="30">
        <v>1966</v>
      </c>
      <c r="G210" s="29" t="s">
        <v>11</v>
      </c>
      <c r="H210" s="29" t="s">
        <v>300</v>
      </c>
      <c r="I210" s="35">
        <v>484253</v>
      </c>
      <c r="J210" s="35">
        <v>0</v>
      </c>
      <c r="K210" s="36">
        <v>484253</v>
      </c>
    </row>
    <row r="211" spans="1:11" x14ac:dyDescent="0.35">
      <c r="A211" s="38">
        <v>38</v>
      </c>
      <c r="B211" s="39">
        <v>68478</v>
      </c>
      <c r="C211" s="28">
        <v>123505</v>
      </c>
      <c r="D211" s="29" t="s">
        <v>282</v>
      </c>
      <c r="E211" s="40" t="s">
        <v>249</v>
      </c>
      <c r="F211" s="30">
        <v>1270</v>
      </c>
      <c r="G211" s="29" t="s">
        <v>11</v>
      </c>
      <c r="H211" s="32" t="s">
        <v>301</v>
      </c>
      <c r="I211" s="35">
        <v>28235</v>
      </c>
      <c r="J211" s="35">
        <v>0</v>
      </c>
      <c r="K211" s="36">
        <v>28235</v>
      </c>
    </row>
    <row r="212" spans="1:11" x14ac:dyDescent="0.35">
      <c r="A212" s="38">
        <v>38</v>
      </c>
      <c r="B212" s="39">
        <v>76919</v>
      </c>
      <c r="C212" s="28">
        <v>132159</v>
      </c>
      <c r="D212" s="29" t="s">
        <v>282</v>
      </c>
      <c r="E212" s="40" t="s">
        <v>250</v>
      </c>
      <c r="F212" s="30">
        <v>1733</v>
      </c>
      <c r="G212" s="29" t="s">
        <v>11</v>
      </c>
      <c r="H212" s="32" t="s">
        <v>301</v>
      </c>
      <c r="I212" s="35">
        <v>11656</v>
      </c>
      <c r="J212" s="35">
        <v>0</v>
      </c>
      <c r="K212" s="36">
        <v>11656</v>
      </c>
    </row>
    <row r="213" spans="1:11" x14ac:dyDescent="0.35">
      <c r="A213" s="38">
        <v>38</v>
      </c>
      <c r="B213" s="39">
        <v>76927</v>
      </c>
      <c r="C213" s="28">
        <v>132183</v>
      </c>
      <c r="D213" s="29" t="s">
        <v>282</v>
      </c>
      <c r="E213" s="40" t="s">
        <v>251</v>
      </c>
      <c r="F213" s="30">
        <v>1742</v>
      </c>
      <c r="G213" s="29" t="s">
        <v>11</v>
      </c>
      <c r="H213" s="32" t="s">
        <v>301</v>
      </c>
      <c r="I213" s="35">
        <v>4787</v>
      </c>
      <c r="J213" s="35">
        <v>0</v>
      </c>
      <c r="K213" s="36">
        <v>4787</v>
      </c>
    </row>
    <row r="214" spans="1:11" x14ac:dyDescent="0.35">
      <c r="A214" s="38">
        <v>38</v>
      </c>
      <c r="B214" s="39">
        <v>77131</v>
      </c>
      <c r="C214" s="28">
        <v>137307</v>
      </c>
      <c r="D214" s="29" t="s">
        <v>282</v>
      </c>
      <c r="E214" s="40" t="s">
        <v>153</v>
      </c>
      <c r="F214" s="30">
        <v>1954</v>
      </c>
      <c r="G214" s="29" t="s">
        <v>11</v>
      </c>
      <c r="H214" s="29" t="s">
        <v>300</v>
      </c>
      <c r="I214" s="35">
        <v>71589</v>
      </c>
      <c r="J214" s="35">
        <v>0</v>
      </c>
      <c r="K214" s="36">
        <v>71589</v>
      </c>
    </row>
    <row r="215" spans="1:11" x14ac:dyDescent="0.35">
      <c r="A215" s="38">
        <v>39</v>
      </c>
      <c r="B215" s="39">
        <v>68569</v>
      </c>
      <c r="C215" s="28">
        <v>132415</v>
      </c>
      <c r="D215" s="29" t="s">
        <v>283</v>
      </c>
      <c r="E215" s="40" t="s">
        <v>252</v>
      </c>
      <c r="F215" s="30">
        <v>1732</v>
      </c>
      <c r="G215" s="29" t="s">
        <v>27</v>
      </c>
      <c r="H215" s="32" t="s">
        <v>301</v>
      </c>
      <c r="I215" s="35">
        <v>145340</v>
      </c>
      <c r="J215" s="35">
        <v>0</v>
      </c>
      <c r="K215" s="36">
        <v>145340</v>
      </c>
    </row>
    <row r="216" spans="1:11" x14ac:dyDescent="0.35">
      <c r="A216" s="38">
        <v>39</v>
      </c>
      <c r="B216" s="39">
        <v>68569</v>
      </c>
      <c r="C216" s="28" t="s">
        <v>295</v>
      </c>
      <c r="D216" s="29" t="s">
        <v>283</v>
      </c>
      <c r="E216" s="40" t="s">
        <v>253</v>
      </c>
      <c r="F216" s="30" t="s">
        <v>295</v>
      </c>
      <c r="G216" s="29" t="s">
        <v>295</v>
      </c>
      <c r="H216" s="32" t="s">
        <v>295</v>
      </c>
      <c r="I216" s="35">
        <v>0</v>
      </c>
      <c r="J216" s="35">
        <v>23418</v>
      </c>
      <c r="K216" s="36">
        <v>23418</v>
      </c>
    </row>
    <row r="217" spans="1:11" x14ac:dyDescent="0.35">
      <c r="A217" s="38">
        <v>41</v>
      </c>
      <c r="B217" s="39">
        <v>10413</v>
      </c>
      <c r="C217" s="28">
        <v>135269</v>
      </c>
      <c r="D217" s="29" t="s">
        <v>284</v>
      </c>
      <c r="E217" s="40" t="s">
        <v>50</v>
      </c>
      <c r="F217" s="30">
        <v>1845</v>
      </c>
      <c r="G217" s="29" t="s">
        <v>11</v>
      </c>
      <c r="H217" s="32" t="s">
        <v>301</v>
      </c>
      <c r="I217" s="35">
        <v>51710</v>
      </c>
      <c r="J217" s="35">
        <v>0</v>
      </c>
      <c r="K217" s="36">
        <v>51710</v>
      </c>
    </row>
    <row r="218" spans="1:11" x14ac:dyDescent="0.35">
      <c r="A218" s="38">
        <v>42</v>
      </c>
      <c r="B218" s="39">
        <v>69112</v>
      </c>
      <c r="C218" s="28">
        <v>137877</v>
      </c>
      <c r="D218" s="29" t="s">
        <v>285</v>
      </c>
      <c r="E218" s="40" t="s">
        <v>154</v>
      </c>
      <c r="F218" s="30">
        <v>1994</v>
      </c>
      <c r="G218" s="29" t="s">
        <v>11</v>
      </c>
      <c r="H218" s="29" t="s">
        <v>300</v>
      </c>
      <c r="I218" s="35">
        <v>677076</v>
      </c>
      <c r="J218" s="35">
        <v>0</v>
      </c>
      <c r="K218" s="36">
        <v>677076</v>
      </c>
    </row>
    <row r="219" spans="1:11" x14ac:dyDescent="0.35">
      <c r="A219" s="38">
        <v>42</v>
      </c>
      <c r="B219" s="39">
        <v>69112</v>
      </c>
      <c r="C219" s="28">
        <v>137885</v>
      </c>
      <c r="D219" s="29" t="s">
        <v>285</v>
      </c>
      <c r="E219" s="40" t="s">
        <v>155</v>
      </c>
      <c r="F219" s="30">
        <v>1995</v>
      </c>
      <c r="G219" s="29" t="s">
        <v>11</v>
      </c>
      <c r="H219" s="29" t="s">
        <v>300</v>
      </c>
      <c r="I219" s="35">
        <v>584560</v>
      </c>
      <c r="J219" s="35">
        <v>0</v>
      </c>
      <c r="K219" s="36">
        <v>584560</v>
      </c>
    </row>
    <row r="220" spans="1:11" x14ac:dyDescent="0.35">
      <c r="A220" s="38">
        <v>42</v>
      </c>
      <c r="B220" s="39">
        <v>69112</v>
      </c>
      <c r="C220" s="28" t="s">
        <v>295</v>
      </c>
      <c r="D220" s="29" t="s">
        <v>285</v>
      </c>
      <c r="E220" s="40" t="s">
        <v>156</v>
      </c>
      <c r="F220" s="30" t="s">
        <v>295</v>
      </c>
      <c r="G220" s="29" t="s">
        <v>295</v>
      </c>
      <c r="H220" s="32" t="s">
        <v>295</v>
      </c>
      <c r="I220" s="35">
        <v>0</v>
      </c>
      <c r="J220" s="35">
        <v>123194</v>
      </c>
      <c r="K220" s="36">
        <v>123194</v>
      </c>
    </row>
    <row r="221" spans="1:11" x14ac:dyDescent="0.35">
      <c r="A221" s="38">
        <v>43</v>
      </c>
      <c r="B221" s="39">
        <v>10439</v>
      </c>
      <c r="C221" s="28">
        <v>128090</v>
      </c>
      <c r="D221" s="29" t="s">
        <v>286</v>
      </c>
      <c r="E221" s="40" t="s">
        <v>262</v>
      </c>
      <c r="F221" s="30">
        <v>1516</v>
      </c>
      <c r="G221" s="29" t="s">
        <v>11</v>
      </c>
      <c r="H221" s="32" t="s">
        <v>301</v>
      </c>
      <c r="I221" s="35">
        <v>70928</v>
      </c>
      <c r="J221" s="35">
        <v>0</v>
      </c>
      <c r="K221" s="36">
        <v>70928</v>
      </c>
    </row>
    <row r="222" spans="1:11" x14ac:dyDescent="0.35">
      <c r="A222" s="38">
        <v>43</v>
      </c>
      <c r="B222" s="39">
        <v>10439</v>
      </c>
      <c r="C222" s="28">
        <v>131748</v>
      </c>
      <c r="D222" s="29" t="s">
        <v>286</v>
      </c>
      <c r="E222" s="40" t="s">
        <v>256</v>
      </c>
      <c r="F222" s="30">
        <v>1716</v>
      </c>
      <c r="G222" s="29" t="s">
        <v>11</v>
      </c>
      <c r="H222" s="32" t="s">
        <v>301</v>
      </c>
      <c r="I222" s="35">
        <v>28503</v>
      </c>
      <c r="J222" s="35">
        <v>0</v>
      </c>
      <c r="K222" s="36">
        <v>28503</v>
      </c>
    </row>
    <row r="223" spans="1:11" x14ac:dyDescent="0.35">
      <c r="A223" s="38">
        <v>43</v>
      </c>
      <c r="B223" s="39">
        <v>10439</v>
      </c>
      <c r="C223" s="28">
        <v>132530</v>
      </c>
      <c r="D223" s="29" t="s">
        <v>286</v>
      </c>
      <c r="E223" s="40" t="s">
        <v>254</v>
      </c>
      <c r="F223" s="30">
        <v>1743</v>
      </c>
      <c r="G223" s="29" t="s">
        <v>11</v>
      </c>
      <c r="H223" s="32" t="s">
        <v>301</v>
      </c>
      <c r="I223" s="35">
        <v>63552</v>
      </c>
      <c r="J223" s="35">
        <v>0</v>
      </c>
      <c r="K223" s="36">
        <v>63552</v>
      </c>
    </row>
    <row r="224" spans="1:11" x14ac:dyDescent="0.35">
      <c r="A224" s="38">
        <v>43</v>
      </c>
      <c r="B224" s="39">
        <v>10439</v>
      </c>
      <c r="C224" s="28">
        <v>136655</v>
      </c>
      <c r="D224" s="29" t="s">
        <v>286</v>
      </c>
      <c r="E224" s="40" t="s">
        <v>160</v>
      </c>
      <c r="F224" s="30">
        <v>1867</v>
      </c>
      <c r="G224" s="29" t="s">
        <v>11</v>
      </c>
      <c r="H224" s="29" t="s">
        <v>300</v>
      </c>
      <c r="I224" s="35">
        <v>67118</v>
      </c>
      <c r="J224" s="35">
        <v>0</v>
      </c>
      <c r="K224" s="36">
        <v>67118</v>
      </c>
    </row>
    <row r="225" spans="1:11" x14ac:dyDescent="0.35">
      <c r="A225" s="38">
        <v>43</v>
      </c>
      <c r="B225" s="39">
        <v>69393</v>
      </c>
      <c r="C225" s="28">
        <v>137273</v>
      </c>
      <c r="D225" s="29" t="s">
        <v>286</v>
      </c>
      <c r="E225" s="40" t="s">
        <v>159</v>
      </c>
      <c r="F225" s="30">
        <v>1969</v>
      </c>
      <c r="G225" s="29" t="s">
        <v>27</v>
      </c>
      <c r="H225" s="29" t="s">
        <v>300</v>
      </c>
      <c r="I225" s="35">
        <v>138722</v>
      </c>
      <c r="J225" s="35">
        <v>0</v>
      </c>
      <c r="K225" s="36">
        <v>138722</v>
      </c>
    </row>
    <row r="226" spans="1:11" x14ac:dyDescent="0.35">
      <c r="A226" s="38">
        <v>43</v>
      </c>
      <c r="B226" s="39">
        <v>69427</v>
      </c>
      <c r="C226" s="28">
        <v>131995</v>
      </c>
      <c r="D226" s="29" t="s">
        <v>286</v>
      </c>
      <c r="E226" s="40" t="s">
        <v>260</v>
      </c>
      <c r="F226" s="30">
        <v>1675</v>
      </c>
      <c r="G226" s="29" t="s">
        <v>11</v>
      </c>
      <c r="H226" s="32" t="s">
        <v>301</v>
      </c>
      <c r="I226" s="35">
        <v>149377</v>
      </c>
      <c r="J226" s="35">
        <v>0</v>
      </c>
      <c r="K226" s="36">
        <v>149377</v>
      </c>
    </row>
    <row r="227" spans="1:11" x14ac:dyDescent="0.35">
      <c r="A227" s="38">
        <v>43</v>
      </c>
      <c r="B227" s="39">
        <v>69427</v>
      </c>
      <c r="C227" s="28">
        <v>132274</v>
      </c>
      <c r="D227" s="29" t="s">
        <v>286</v>
      </c>
      <c r="E227" s="40" t="s">
        <v>261</v>
      </c>
      <c r="F227" s="30">
        <v>1737</v>
      </c>
      <c r="G227" s="29" t="s">
        <v>11</v>
      </c>
      <c r="H227" s="32" t="s">
        <v>301</v>
      </c>
      <c r="I227" s="35">
        <v>248816</v>
      </c>
      <c r="J227" s="35">
        <v>0</v>
      </c>
      <c r="K227" s="36">
        <v>248816</v>
      </c>
    </row>
    <row r="228" spans="1:11" x14ac:dyDescent="0.35">
      <c r="A228" s="38">
        <v>43</v>
      </c>
      <c r="B228" s="39">
        <v>69427</v>
      </c>
      <c r="C228" s="28" t="s">
        <v>295</v>
      </c>
      <c r="D228" s="29" t="s">
        <v>286</v>
      </c>
      <c r="E228" s="40" t="s">
        <v>158</v>
      </c>
      <c r="F228" s="30" t="s">
        <v>295</v>
      </c>
      <c r="G228" s="29" t="s">
        <v>295</v>
      </c>
      <c r="H228" s="32" t="s">
        <v>295</v>
      </c>
      <c r="I228" s="35">
        <v>0</v>
      </c>
      <c r="J228" s="35">
        <v>400479</v>
      </c>
      <c r="K228" s="36">
        <v>400479</v>
      </c>
    </row>
    <row r="229" spans="1:11" x14ac:dyDescent="0.35">
      <c r="A229" s="38">
        <v>43</v>
      </c>
      <c r="B229" s="39">
        <v>69450</v>
      </c>
      <c r="C229" s="28">
        <v>121483</v>
      </c>
      <c r="D229" s="29" t="s">
        <v>286</v>
      </c>
      <c r="E229" s="40" t="s">
        <v>258</v>
      </c>
      <c r="F229" s="30">
        <v>1167</v>
      </c>
      <c r="G229" s="29" t="s">
        <v>11</v>
      </c>
      <c r="H229" s="32" t="s">
        <v>301</v>
      </c>
      <c r="I229" s="35">
        <v>131139</v>
      </c>
      <c r="J229" s="35">
        <v>0</v>
      </c>
      <c r="K229" s="36">
        <v>131139</v>
      </c>
    </row>
    <row r="230" spans="1:11" x14ac:dyDescent="0.35">
      <c r="A230" s="38">
        <v>43</v>
      </c>
      <c r="B230" s="39">
        <v>69450</v>
      </c>
      <c r="C230" s="28" t="s">
        <v>295</v>
      </c>
      <c r="D230" s="29" t="s">
        <v>286</v>
      </c>
      <c r="E230" s="40" t="s">
        <v>259</v>
      </c>
      <c r="F230" s="30" t="s">
        <v>295</v>
      </c>
      <c r="G230" s="29" t="s">
        <v>295</v>
      </c>
      <c r="H230" s="32" t="s">
        <v>295</v>
      </c>
      <c r="I230" s="35">
        <v>0</v>
      </c>
      <c r="J230" s="35">
        <v>56088</v>
      </c>
      <c r="K230" s="36">
        <v>56088</v>
      </c>
    </row>
    <row r="231" spans="1:11" x14ac:dyDescent="0.35">
      <c r="A231" s="38">
        <v>43</v>
      </c>
      <c r="B231" s="39">
        <v>69583</v>
      </c>
      <c r="C231" s="28" t="s">
        <v>295</v>
      </c>
      <c r="D231" s="29" t="s">
        <v>286</v>
      </c>
      <c r="E231" s="40" t="s">
        <v>257</v>
      </c>
      <c r="F231" s="30" t="s">
        <v>295</v>
      </c>
      <c r="G231" s="29" t="s">
        <v>295</v>
      </c>
      <c r="H231" s="32" t="s">
        <v>295</v>
      </c>
      <c r="I231" s="35">
        <v>0</v>
      </c>
      <c r="J231" s="35">
        <v>45360</v>
      </c>
      <c r="K231" s="36">
        <v>45360</v>
      </c>
    </row>
    <row r="232" spans="1:11" x14ac:dyDescent="0.35">
      <c r="A232" s="38">
        <v>43</v>
      </c>
      <c r="B232" s="39">
        <v>69617</v>
      </c>
      <c r="C232" s="28" t="s">
        <v>295</v>
      </c>
      <c r="D232" s="29" t="s">
        <v>286</v>
      </c>
      <c r="E232" s="40" t="s">
        <v>255</v>
      </c>
      <c r="F232" s="30" t="s">
        <v>295</v>
      </c>
      <c r="G232" s="29" t="s">
        <v>295</v>
      </c>
      <c r="H232" s="32" t="s">
        <v>295</v>
      </c>
      <c r="I232" s="35">
        <v>0</v>
      </c>
      <c r="J232" s="35">
        <v>32187</v>
      </c>
      <c r="K232" s="36">
        <v>32187</v>
      </c>
    </row>
    <row r="233" spans="1:11" x14ac:dyDescent="0.35">
      <c r="A233" s="38">
        <v>43</v>
      </c>
      <c r="B233" s="39">
        <v>77149</v>
      </c>
      <c r="C233" s="28">
        <v>137315</v>
      </c>
      <c r="D233" s="29" t="s">
        <v>286</v>
      </c>
      <c r="E233" s="40" t="s">
        <v>157</v>
      </c>
      <c r="F233" s="30">
        <v>1955</v>
      </c>
      <c r="G233" s="29" t="s">
        <v>11</v>
      </c>
      <c r="H233" s="29" t="s">
        <v>300</v>
      </c>
      <c r="I233" s="35">
        <v>322108</v>
      </c>
      <c r="J233" s="35">
        <v>0</v>
      </c>
      <c r="K233" s="36">
        <v>322108</v>
      </c>
    </row>
    <row r="234" spans="1:11" x14ac:dyDescent="0.35">
      <c r="A234" s="38">
        <v>45</v>
      </c>
      <c r="B234" s="39">
        <v>69914</v>
      </c>
      <c r="C234" s="28">
        <v>135624</v>
      </c>
      <c r="D234" s="29" t="s">
        <v>287</v>
      </c>
      <c r="E234" s="40" t="s">
        <v>37</v>
      </c>
      <c r="F234" s="30">
        <v>1869</v>
      </c>
      <c r="G234" s="29" t="s">
        <v>11</v>
      </c>
      <c r="H234" s="32" t="s">
        <v>301</v>
      </c>
      <c r="I234" s="35">
        <v>28254</v>
      </c>
      <c r="J234" s="35">
        <v>0</v>
      </c>
      <c r="K234" s="36">
        <v>28254</v>
      </c>
    </row>
    <row r="235" spans="1:11" x14ac:dyDescent="0.35">
      <c r="A235" s="38">
        <v>45</v>
      </c>
      <c r="B235" s="39">
        <v>69914</v>
      </c>
      <c r="C235" s="28" t="s">
        <v>295</v>
      </c>
      <c r="D235" s="29" t="s">
        <v>287</v>
      </c>
      <c r="E235" s="40" t="s">
        <v>38</v>
      </c>
      <c r="F235" s="30" t="s">
        <v>295</v>
      </c>
      <c r="G235" s="29" t="s">
        <v>295</v>
      </c>
      <c r="H235" s="32" t="s">
        <v>295</v>
      </c>
      <c r="I235" s="35">
        <v>0</v>
      </c>
      <c r="J235" s="35">
        <v>7857</v>
      </c>
      <c r="K235" s="36">
        <v>7857</v>
      </c>
    </row>
    <row r="236" spans="1:11" x14ac:dyDescent="0.35">
      <c r="A236" s="38">
        <v>45</v>
      </c>
      <c r="B236" s="39">
        <v>70169</v>
      </c>
      <c r="C236" s="28">
        <v>137117</v>
      </c>
      <c r="D236" s="29" t="s">
        <v>287</v>
      </c>
      <c r="E236" s="40" t="s">
        <v>161</v>
      </c>
      <c r="F236" s="30">
        <v>1920</v>
      </c>
      <c r="G236" s="29" t="s">
        <v>11</v>
      </c>
      <c r="H236" s="29" t="s">
        <v>300</v>
      </c>
      <c r="I236" s="35">
        <v>1556005</v>
      </c>
      <c r="J236" s="35">
        <v>0</v>
      </c>
      <c r="K236" s="36">
        <v>1556005</v>
      </c>
    </row>
    <row r="237" spans="1:11" x14ac:dyDescent="0.35">
      <c r="A237" s="38">
        <v>45</v>
      </c>
      <c r="B237" s="39">
        <v>70169</v>
      </c>
      <c r="C237" s="28" t="s">
        <v>295</v>
      </c>
      <c r="D237" s="29" t="s">
        <v>287</v>
      </c>
      <c r="E237" s="40" t="s">
        <v>162</v>
      </c>
      <c r="F237" s="30" t="s">
        <v>295</v>
      </c>
      <c r="G237" s="29" t="s">
        <v>295</v>
      </c>
      <c r="H237" s="32" t="s">
        <v>295</v>
      </c>
      <c r="I237" s="35">
        <v>0</v>
      </c>
      <c r="J237" s="35">
        <v>39792</v>
      </c>
      <c r="K237" s="36">
        <v>39792</v>
      </c>
    </row>
    <row r="238" spans="1:11" x14ac:dyDescent="0.35">
      <c r="A238" s="38">
        <v>47</v>
      </c>
      <c r="B238" s="39">
        <v>10470</v>
      </c>
      <c r="C238" s="28">
        <v>137372</v>
      </c>
      <c r="D238" s="29" t="s">
        <v>288</v>
      </c>
      <c r="E238" s="40" t="s">
        <v>163</v>
      </c>
      <c r="F238" s="30">
        <v>1958</v>
      </c>
      <c r="G238" s="29" t="s">
        <v>11</v>
      </c>
      <c r="H238" s="29" t="s">
        <v>300</v>
      </c>
      <c r="I238" s="35">
        <v>531485</v>
      </c>
      <c r="J238" s="35">
        <v>0</v>
      </c>
      <c r="K238" s="36">
        <v>531485</v>
      </c>
    </row>
    <row r="239" spans="1:11" x14ac:dyDescent="0.35">
      <c r="A239" s="38">
        <v>48</v>
      </c>
      <c r="B239" s="39">
        <v>70581</v>
      </c>
      <c r="C239" s="28">
        <v>134262</v>
      </c>
      <c r="D239" s="29" t="s">
        <v>289</v>
      </c>
      <c r="E239" s="40" t="s">
        <v>263</v>
      </c>
      <c r="F239" s="30">
        <v>1779</v>
      </c>
      <c r="G239" s="29" t="s">
        <v>11</v>
      </c>
      <c r="H239" s="32" t="s">
        <v>301</v>
      </c>
      <c r="I239" s="35">
        <v>279720</v>
      </c>
      <c r="J239" s="35">
        <v>0</v>
      </c>
      <c r="K239" s="36">
        <v>279720</v>
      </c>
    </row>
    <row r="240" spans="1:11" x14ac:dyDescent="0.35">
      <c r="A240" s="38">
        <v>48</v>
      </c>
      <c r="B240" s="39">
        <v>70581</v>
      </c>
      <c r="C240" s="28">
        <v>137380</v>
      </c>
      <c r="D240" s="29" t="s">
        <v>289</v>
      </c>
      <c r="E240" s="40" t="s">
        <v>164</v>
      </c>
      <c r="F240" s="30">
        <v>1912</v>
      </c>
      <c r="G240" s="29" t="s">
        <v>11</v>
      </c>
      <c r="H240" s="29" t="s">
        <v>300</v>
      </c>
      <c r="I240" s="35">
        <v>305313</v>
      </c>
      <c r="J240" s="35">
        <v>0</v>
      </c>
      <c r="K240" s="36">
        <v>305313</v>
      </c>
    </row>
    <row r="241" spans="1:11" x14ac:dyDescent="0.35">
      <c r="A241" s="38">
        <v>48</v>
      </c>
      <c r="B241" s="39">
        <v>70581</v>
      </c>
      <c r="C241" s="28" t="s">
        <v>295</v>
      </c>
      <c r="D241" s="29" t="s">
        <v>289</v>
      </c>
      <c r="E241" s="40" t="s">
        <v>165</v>
      </c>
      <c r="F241" s="30" t="s">
        <v>295</v>
      </c>
      <c r="G241" s="29" t="s">
        <v>295</v>
      </c>
      <c r="H241" s="32" t="s">
        <v>295</v>
      </c>
      <c r="I241" s="35">
        <v>0</v>
      </c>
      <c r="J241" s="35">
        <v>146408</v>
      </c>
      <c r="K241" s="36">
        <v>146408</v>
      </c>
    </row>
    <row r="242" spans="1:11" x14ac:dyDescent="0.35">
      <c r="A242" s="38">
        <v>49</v>
      </c>
      <c r="B242" s="39">
        <v>70839</v>
      </c>
      <c r="C242" s="28">
        <v>138065</v>
      </c>
      <c r="D242" s="29" t="s">
        <v>290</v>
      </c>
      <c r="E242" s="40" t="s">
        <v>166</v>
      </c>
      <c r="F242" s="30">
        <v>1985</v>
      </c>
      <c r="G242" s="29" t="s">
        <v>11</v>
      </c>
      <c r="H242" s="29" t="s">
        <v>300</v>
      </c>
      <c r="I242" s="35">
        <v>972056</v>
      </c>
      <c r="J242" s="35">
        <v>0</v>
      </c>
      <c r="K242" s="36">
        <v>972056</v>
      </c>
    </row>
    <row r="243" spans="1:11" x14ac:dyDescent="0.35">
      <c r="A243" s="38">
        <v>50</v>
      </c>
      <c r="B243" s="39">
        <v>71167</v>
      </c>
      <c r="C243" s="28">
        <v>137265</v>
      </c>
      <c r="D243" s="29" t="s">
        <v>291</v>
      </c>
      <c r="E243" s="40" t="s">
        <v>167</v>
      </c>
      <c r="F243" s="30">
        <v>1963</v>
      </c>
      <c r="G243" s="29" t="s">
        <v>11</v>
      </c>
      <c r="H243" s="29" t="s">
        <v>300</v>
      </c>
      <c r="I243" s="35">
        <v>1014416</v>
      </c>
      <c r="J243" s="35">
        <v>0</v>
      </c>
      <c r="K243" s="36">
        <v>1014416</v>
      </c>
    </row>
    <row r="244" spans="1:11" x14ac:dyDescent="0.35">
      <c r="A244" s="38">
        <v>50</v>
      </c>
      <c r="B244" s="39">
        <v>71167</v>
      </c>
      <c r="C244" s="28">
        <v>138057</v>
      </c>
      <c r="D244" s="29" t="s">
        <v>291</v>
      </c>
      <c r="E244" s="40" t="s">
        <v>168</v>
      </c>
      <c r="F244" s="30">
        <v>1973</v>
      </c>
      <c r="G244" s="29" t="s">
        <v>11</v>
      </c>
      <c r="H244" s="29" t="s">
        <v>300</v>
      </c>
      <c r="I244" s="35">
        <v>847055</v>
      </c>
      <c r="J244" s="35">
        <v>0</v>
      </c>
      <c r="K244" s="36">
        <v>847055</v>
      </c>
    </row>
    <row r="245" spans="1:11" x14ac:dyDescent="0.35">
      <c r="A245" s="38">
        <v>50</v>
      </c>
      <c r="B245" s="39">
        <v>71167</v>
      </c>
      <c r="C245" s="28" t="s">
        <v>295</v>
      </c>
      <c r="D245" s="29" t="s">
        <v>291</v>
      </c>
      <c r="E245" s="40" t="s">
        <v>169</v>
      </c>
      <c r="F245" s="30" t="s">
        <v>295</v>
      </c>
      <c r="G245" s="29" t="s">
        <v>295</v>
      </c>
      <c r="H245" s="32" t="s">
        <v>295</v>
      </c>
      <c r="I245" s="35">
        <v>0</v>
      </c>
      <c r="J245" s="35">
        <v>206845</v>
      </c>
      <c r="K245" s="36">
        <v>206845</v>
      </c>
    </row>
    <row r="246" spans="1:11" x14ac:dyDescent="0.35">
      <c r="A246" s="38">
        <v>51</v>
      </c>
      <c r="B246" s="39">
        <v>10512</v>
      </c>
      <c r="C246" s="28">
        <v>138040</v>
      </c>
      <c r="D246" s="29" t="s">
        <v>292</v>
      </c>
      <c r="E246" s="40" t="s">
        <v>170</v>
      </c>
      <c r="F246" s="30">
        <v>2000</v>
      </c>
      <c r="G246" s="29" t="s">
        <v>11</v>
      </c>
      <c r="H246" s="29" t="s">
        <v>300</v>
      </c>
      <c r="I246" s="35">
        <v>236581</v>
      </c>
      <c r="J246" s="35">
        <v>0</v>
      </c>
      <c r="K246" s="36">
        <v>236581</v>
      </c>
    </row>
    <row r="247" spans="1:11" x14ac:dyDescent="0.35">
      <c r="A247" s="38">
        <v>51</v>
      </c>
      <c r="B247" s="39">
        <v>71464</v>
      </c>
      <c r="C247" s="28" t="s">
        <v>295</v>
      </c>
      <c r="D247" s="29" t="s">
        <v>292</v>
      </c>
      <c r="E247" s="40" t="s">
        <v>171</v>
      </c>
      <c r="F247" s="30" t="s">
        <v>295</v>
      </c>
      <c r="G247" s="29" t="s">
        <v>295</v>
      </c>
      <c r="H247" s="32" t="s">
        <v>295</v>
      </c>
      <c r="I247" s="35">
        <v>0</v>
      </c>
      <c r="J247" s="35">
        <v>56011</v>
      </c>
      <c r="K247" s="36">
        <v>56011</v>
      </c>
    </row>
    <row r="248" spans="1:11" x14ac:dyDescent="0.35">
      <c r="A248" s="38">
        <v>54</v>
      </c>
      <c r="B248" s="39">
        <v>10546</v>
      </c>
      <c r="C248" s="28">
        <v>135459</v>
      </c>
      <c r="D248" s="29" t="s">
        <v>293</v>
      </c>
      <c r="E248" s="40" t="s">
        <v>39</v>
      </c>
      <c r="F248" s="30">
        <v>1860</v>
      </c>
      <c r="G248" s="29" t="s">
        <v>11</v>
      </c>
      <c r="H248" s="32" t="s">
        <v>301</v>
      </c>
      <c r="I248" s="35">
        <v>101339</v>
      </c>
      <c r="J248" s="35">
        <v>0</v>
      </c>
      <c r="K248" s="36">
        <v>101339</v>
      </c>
    </row>
    <row r="249" spans="1:11" x14ac:dyDescent="0.35">
      <c r="A249" s="38">
        <v>54</v>
      </c>
      <c r="B249" s="39">
        <v>72256</v>
      </c>
      <c r="C249" s="28" t="s">
        <v>295</v>
      </c>
      <c r="D249" s="29" t="s">
        <v>293</v>
      </c>
      <c r="E249" s="40" t="s">
        <v>40</v>
      </c>
      <c r="F249" s="30" t="s">
        <v>295</v>
      </c>
      <c r="G249" s="29" t="s">
        <v>295</v>
      </c>
      <c r="H249" s="32" t="s">
        <v>295</v>
      </c>
      <c r="I249" s="35">
        <v>0</v>
      </c>
      <c r="J249" s="35">
        <v>12520</v>
      </c>
      <c r="K249" s="36">
        <v>12520</v>
      </c>
    </row>
    <row r="250" spans="1:11" x14ac:dyDescent="0.35">
      <c r="A250" s="38">
        <v>54</v>
      </c>
      <c r="B250" s="39">
        <v>75523</v>
      </c>
      <c r="C250" s="28">
        <v>137968</v>
      </c>
      <c r="D250" s="29" t="s">
        <v>293</v>
      </c>
      <c r="E250" s="40" t="s">
        <v>172</v>
      </c>
      <c r="F250" s="30">
        <v>1956</v>
      </c>
      <c r="G250" s="29" t="s">
        <v>27</v>
      </c>
      <c r="H250" s="29" t="s">
        <v>300</v>
      </c>
      <c r="I250" s="35">
        <v>546030</v>
      </c>
      <c r="J250" s="35">
        <v>0</v>
      </c>
      <c r="K250" s="36">
        <v>546030</v>
      </c>
    </row>
    <row r="251" spans="1:11" x14ac:dyDescent="0.35">
      <c r="A251" s="38">
        <v>54</v>
      </c>
      <c r="B251" s="39">
        <v>75523</v>
      </c>
      <c r="C251" s="28" t="s">
        <v>295</v>
      </c>
      <c r="D251" s="29" t="s">
        <v>293</v>
      </c>
      <c r="E251" s="40" t="s">
        <v>173</v>
      </c>
      <c r="F251" s="30" t="s">
        <v>295</v>
      </c>
      <c r="G251" s="29" t="s">
        <v>295</v>
      </c>
      <c r="H251" s="32" t="s">
        <v>295</v>
      </c>
      <c r="I251" s="35">
        <v>0</v>
      </c>
      <c r="J251" s="35">
        <v>40380</v>
      </c>
      <c r="K251" s="36">
        <v>40380</v>
      </c>
    </row>
    <row r="252" spans="1:11" x14ac:dyDescent="0.35">
      <c r="A252" s="38">
        <v>57</v>
      </c>
      <c r="B252" s="39">
        <v>10579</v>
      </c>
      <c r="C252" s="28">
        <v>137422</v>
      </c>
      <c r="D252" s="29" t="s">
        <v>294</v>
      </c>
      <c r="E252" s="40" t="s">
        <v>178</v>
      </c>
      <c r="F252" s="30">
        <v>1951</v>
      </c>
      <c r="G252" s="29" t="s">
        <v>11</v>
      </c>
      <c r="H252" s="29" t="s">
        <v>300</v>
      </c>
      <c r="I252" s="35">
        <v>114722</v>
      </c>
      <c r="J252" s="35">
        <v>0</v>
      </c>
      <c r="K252" s="36">
        <v>114722</v>
      </c>
    </row>
    <row r="253" spans="1:11" x14ac:dyDescent="0.35">
      <c r="A253" s="38">
        <v>57</v>
      </c>
      <c r="B253" s="39">
        <v>72678</v>
      </c>
      <c r="C253" s="28" t="s">
        <v>295</v>
      </c>
      <c r="D253" s="29" t="s">
        <v>294</v>
      </c>
      <c r="E253" s="40" t="s">
        <v>177</v>
      </c>
      <c r="F253" s="30" t="s">
        <v>295</v>
      </c>
      <c r="G253" s="29" t="s">
        <v>295</v>
      </c>
      <c r="H253" s="32" t="s">
        <v>295</v>
      </c>
      <c r="I253" s="35">
        <v>0</v>
      </c>
      <c r="J253" s="35">
        <v>3953</v>
      </c>
      <c r="K253" s="36">
        <v>3953</v>
      </c>
    </row>
    <row r="254" spans="1:11" x14ac:dyDescent="0.35">
      <c r="A254" s="38">
        <v>57</v>
      </c>
      <c r="B254" s="39">
        <v>72694</v>
      </c>
      <c r="C254" s="28">
        <v>131706</v>
      </c>
      <c r="D254" s="29" t="s">
        <v>294</v>
      </c>
      <c r="E254" s="40" t="s">
        <v>264</v>
      </c>
      <c r="F254" s="30">
        <v>1659</v>
      </c>
      <c r="G254" s="29" t="s">
        <v>11</v>
      </c>
      <c r="H254" s="32" t="s">
        <v>301</v>
      </c>
      <c r="I254" s="35">
        <v>58716</v>
      </c>
      <c r="J254" s="35">
        <v>0</v>
      </c>
      <c r="K254" s="36">
        <v>58716</v>
      </c>
    </row>
    <row r="255" spans="1:11" x14ac:dyDescent="0.35">
      <c r="A255" s="38">
        <v>57</v>
      </c>
      <c r="B255" s="39">
        <v>72694</v>
      </c>
      <c r="C255" s="28" t="s">
        <v>295</v>
      </c>
      <c r="D255" s="29" t="s">
        <v>294</v>
      </c>
      <c r="E255" s="40" t="s">
        <v>176</v>
      </c>
      <c r="F255" s="30" t="s">
        <v>295</v>
      </c>
      <c r="G255" s="29" t="s">
        <v>295</v>
      </c>
      <c r="H255" s="32" t="s">
        <v>295</v>
      </c>
      <c r="I255" s="35">
        <v>0</v>
      </c>
      <c r="J255" s="35">
        <v>13902</v>
      </c>
      <c r="K255" s="36">
        <v>13902</v>
      </c>
    </row>
    <row r="256" spans="1:11" x14ac:dyDescent="0.35">
      <c r="A256" s="38">
        <v>57</v>
      </c>
      <c r="B256" s="39">
        <v>72702</v>
      </c>
      <c r="C256" s="28" t="s">
        <v>295</v>
      </c>
      <c r="D256" s="29" t="s">
        <v>294</v>
      </c>
      <c r="E256" s="40" t="s">
        <v>175</v>
      </c>
      <c r="F256" s="30" t="s">
        <v>295</v>
      </c>
      <c r="G256" s="29" t="s">
        <v>295</v>
      </c>
      <c r="H256" s="32" t="s">
        <v>295</v>
      </c>
      <c r="I256" s="35">
        <v>0</v>
      </c>
      <c r="J256" s="35">
        <v>443</v>
      </c>
      <c r="K256" s="36">
        <v>443</v>
      </c>
    </row>
    <row r="257" spans="1:11" x14ac:dyDescent="0.35">
      <c r="A257" s="38">
        <v>57</v>
      </c>
      <c r="B257" s="39">
        <v>72710</v>
      </c>
      <c r="C257" s="28" t="s">
        <v>295</v>
      </c>
      <c r="D257" s="29" t="s">
        <v>294</v>
      </c>
      <c r="E257" s="40" t="s">
        <v>174</v>
      </c>
      <c r="F257" s="30" t="s">
        <v>295</v>
      </c>
      <c r="G257" s="29" t="s">
        <v>295</v>
      </c>
      <c r="H257" s="32" t="s">
        <v>295</v>
      </c>
      <c r="I257" s="35">
        <v>0</v>
      </c>
      <c r="J257" s="35">
        <v>22824</v>
      </c>
      <c r="K257" s="36">
        <v>22824</v>
      </c>
    </row>
    <row r="258" spans="1:11" x14ac:dyDescent="0.35">
      <c r="A258" s="55" t="s">
        <v>308</v>
      </c>
      <c r="B258" s="56"/>
      <c r="C258" s="57"/>
      <c r="D258" s="58"/>
      <c r="E258" s="56"/>
      <c r="F258" s="59"/>
      <c r="G258" s="60"/>
      <c r="H258" s="60"/>
      <c r="I258" s="61">
        <f>SUBTOTAL(109,Table13[*Estimated
Charter School
LCFF State Aid
(0000-8011)])</f>
        <v>83238819</v>
      </c>
      <c r="J258" s="61">
        <f>SUBTOTAL(109,Table13[**Estimated 
School District
LCFF State Aid
In-lieu of Property Taxes Backfill
 (0000-8011)])</f>
        <v>11883374</v>
      </c>
      <c r="K258" s="61">
        <f>SUBTOTAL(109,Table13[Total Estimated
LCFF State Aid])</f>
        <v>95122193</v>
      </c>
    </row>
    <row r="259" spans="1:11" x14ac:dyDescent="0.35">
      <c r="A259" s="2" t="s">
        <v>0</v>
      </c>
      <c r="B259" s="21"/>
      <c r="C259" s="22"/>
      <c r="D259" s="23"/>
      <c r="E259" s="23"/>
      <c r="F259" s="24"/>
      <c r="G259" s="25"/>
      <c r="H259" s="25"/>
      <c r="I259" s="24"/>
      <c r="J259" s="24"/>
    </row>
    <row r="260" spans="1:11" x14ac:dyDescent="0.35">
      <c r="A260" s="5" t="s">
        <v>1</v>
      </c>
    </row>
    <row r="261" spans="1:11" x14ac:dyDescent="0.35">
      <c r="A261" s="5" t="s">
        <v>2</v>
      </c>
    </row>
    <row r="262" spans="1:11" x14ac:dyDescent="0.35">
      <c r="A262" s="10" t="s">
        <v>51</v>
      </c>
    </row>
  </sheetData>
  <pageMargins left="0.5" right="0.5" top="0.5" bottom="0.5" header="0.25" footer="0.25"/>
  <pageSetup paperSize="5" scale="72" fitToHeight="0" pageOrder="overThenDown" orientation="landscape" r:id="rId1"/>
  <headerFooter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9"/>
  <sheetViews>
    <sheetView zoomScaleNormal="100" zoomScaleSheetLayoutView="100" workbookViewId="0">
      <pane ySplit="4" topLeftCell="A5" activePane="bottomLeft" state="frozen"/>
      <selection pane="bottomLeft"/>
    </sheetView>
  </sheetViews>
  <sheetFormatPr defaultColWidth="8.84375" defaultRowHeight="13" customHeight="1" x14ac:dyDescent="0.35"/>
  <cols>
    <col min="1" max="1" width="13.53515625" customWidth="1"/>
    <col min="2" max="2" width="20.69140625" customWidth="1"/>
    <col min="3" max="3" width="20.4609375" customWidth="1"/>
    <col min="5" max="5" width="11.3046875" customWidth="1"/>
    <col min="10" max="10" width="15.23046875" customWidth="1"/>
  </cols>
  <sheetData>
    <row r="1" spans="1:11" ht="18" x14ac:dyDescent="0.35">
      <c r="A1" s="53" t="s">
        <v>297</v>
      </c>
      <c r="B1" s="11"/>
      <c r="C1" s="11"/>
    </row>
    <row r="2" spans="1:11" ht="15.5" x14ac:dyDescent="0.35">
      <c r="A2" s="49" t="s">
        <v>296</v>
      </c>
      <c r="B2" s="12"/>
      <c r="C2" s="12"/>
    </row>
    <row r="3" spans="1:11" ht="15.5" x14ac:dyDescent="0.35">
      <c r="A3" s="13" t="s">
        <v>1</v>
      </c>
      <c r="B3" s="12"/>
      <c r="C3" s="12"/>
    </row>
    <row r="4" spans="1:11" s="14" customFormat="1" ht="31" x14ac:dyDescent="0.35">
      <c r="A4" s="19" t="s">
        <v>3</v>
      </c>
      <c r="B4" s="20" t="s">
        <v>8</v>
      </c>
      <c r="C4" s="20" t="s">
        <v>298</v>
      </c>
    </row>
    <row r="5" spans="1:11" ht="15.5" x14ac:dyDescent="0.35">
      <c r="A5" s="43">
        <v>1</v>
      </c>
      <c r="B5" s="44" t="s">
        <v>265</v>
      </c>
      <c r="C5" s="45">
        <v>1301466</v>
      </c>
    </row>
    <row r="6" spans="1:11" ht="15.5" x14ac:dyDescent="0.35">
      <c r="A6" s="43">
        <v>4</v>
      </c>
      <c r="B6" s="44" t="s">
        <v>266</v>
      </c>
      <c r="C6" s="46">
        <v>673013</v>
      </c>
    </row>
    <row r="7" spans="1:11" ht="15.5" x14ac:dyDescent="0.35">
      <c r="A7" s="43">
        <v>7</v>
      </c>
      <c r="B7" s="44" t="s">
        <v>267</v>
      </c>
      <c r="C7" s="46">
        <v>3194303</v>
      </c>
    </row>
    <row r="8" spans="1:11" ht="15.5" x14ac:dyDescent="0.35">
      <c r="A8" s="43">
        <v>9</v>
      </c>
      <c r="B8" s="44" t="s">
        <v>268</v>
      </c>
      <c r="C8" s="46">
        <v>75696</v>
      </c>
    </row>
    <row r="9" spans="1:11" s="15" customFormat="1" ht="15.5" x14ac:dyDescent="0.35">
      <c r="A9" s="43">
        <v>10</v>
      </c>
      <c r="B9" s="44" t="s">
        <v>269</v>
      </c>
      <c r="C9" s="46">
        <v>70032</v>
      </c>
      <c r="E9"/>
      <c r="F9"/>
      <c r="J9"/>
      <c r="K9"/>
    </row>
    <row r="10" spans="1:11" s="15" customFormat="1" ht="15.5" x14ac:dyDescent="0.35">
      <c r="A10" s="43">
        <v>12</v>
      </c>
      <c r="B10" s="44" t="s">
        <v>270</v>
      </c>
      <c r="C10" s="46">
        <v>2975548</v>
      </c>
      <c r="E10"/>
      <c r="F10"/>
      <c r="J10"/>
      <c r="K10"/>
    </row>
    <row r="11" spans="1:11" ht="15.5" x14ac:dyDescent="0.35">
      <c r="A11" s="43">
        <v>15</v>
      </c>
      <c r="B11" s="44" t="s">
        <v>271</v>
      </c>
      <c r="C11" s="46">
        <v>7058747</v>
      </c>
    </row>
    <row r="12" spans="1:11" ht="15.5" x14ac:dyDescent="0.35">
      <c r="A12" s="43">
        <v>16</v>
      </c>
      <c r="B12" s="44" t="s">
        <v>272</v>
      </c>
      <c r="C12" s="46">
        <v>52904</v>
      </c>
    </row>
    <row r="13" spans="1:11" ht="15.5" x14ac:dyDescent="0.35">
      <c r="A13" s="43">
        <v>19</v>
      </c>
      <c r="B13" s="44" t="s">
        <v>273</v>
      </c>
      <c r="C13" s="46">
        <v>16980910</v>
      </c>
    </row>
    <row r="14" spans="1:11" ht="15.5" x14ac:dyDescent="0.35">
      <c r="A14" s="43">
        <v>24</v>
      </c>
      <c r="B14" s="44" t="s">
        <v>274</v>
      </c>
      <c r="C14" s="46">
        <v>1150822</v>
      </c>
    </row>
    <row r="15" spans="1:11" ht="15.5" x14ac:dyDescent="0.35">
      <c r="A15" s="43">
        <v>30</v>
      </c>
      <c r="B15" s="44" t="s">
        <v>275</v>
      </c>
      <c r="C15" s="46">
        <v>2712551</v>
      </c>
    </row>
    <row r="16" spans="1:11" ht="15.5" x14ac:dyDescent="0.35">
      <c r="A16" s="43">
        <v>31</v>
      </c>
      <c r="B16" s="44" t="s">
        <v>276</v>
      </c>
      <c r="C16" s="46">
        <v>1530805</v>
      </c>
    </row>
    <row r="17" spans="1:3" ht="15.5" x14ac:dyDescent="0.35">
      <c r="A17" s="43">
        <v>33</v>
      </c>
      <c r="B17" s="44" t="s">
        <v>277</v>
      </c>
      <c r="C17" s="46">
        <v>3049074</v>
      </c>
    </row>
    <row r="18" spans="1:3" ht="15.5" x14ac:dyDescent="0.35">
      <c r="A18" s="43">
        <v>34</v>
      </c>
      <c r="B18" s="44" t="s">
        <v>278</v>
      </c>
      <c r="C18" s="46">
        <v>5127341</v>
      </c>
    </row>
    <row r="19" spans="1:3" ht="15.5" x14ac:dyDescent="0.35">
      <c r="A19" s="43">
        <v>35</v>
      </c>
      <c r="B19" s="44" t="s">
        <v>279</v>
      </c>
      <c r="C19" s="46">
        <v>192362</v>
      </c>
    </row>
    <row r="20" spans="1:3" ht="15.5" x14ac:dyDescent="0.35">
      <c r="A20" s="43">
        <v>36</v>
      </c>
      <c r="B20" s="44" t="s">
        <v>280</v>
      </c>
      <c r="C20" s="46">
        <v>23250124</v>
      </c>
    </row>
    <row r="21" spans="1:3" ht="15.5" x14ac:dyDescent="0.35">
      <c r="A21" s="43">
        <v>37</v>
      </c>
      <c r="B21" s="44" t="s">
        <v>281</v>
      </c>
      <c r="C21" s="46">
        <v>15107926</v>
      </c>
    </row>
    <row r="22" spans="1:3" ht="15.5" x14ac:dyDescent="0.35">
      <c r="A22" s="43">
        <v>38</v>
      </c>
      <c r="B22" s="44" t="s">
        <v>282</v>
      </c>
      <c r="C22" s="46">
        <v>116267</v>
      </c>
    </row>
    <row r="23" spans="1:3" ht="15.5" x14ac:dyDescent="0.35">
      <c r="A23" s="43">
        <v>39</v>
      </c>
      <c r="B23" s="44" t="s">
        <v>283</v>
      </c>
      <c r="C23" s="46">
        <v>168758</v>
      </c>
    </row>
    <row r="24" spans="1:3" ht="15.5" x14ac:dyDescent="0.35">
      <c r="A24" s="43">
        <v>41</v>
      </c>
      <c r="B24" s="44" t="s">
        <v>284</v>
      </c>
      <c r="C24" s="46">
        <v>51710</v>
      </c>
    </row>
    <row r="25" spans="1:3" ht="15.5" x14ac:dyDescent="0.35">
      <c r="A25" s="43">
        <v>42</v>
      </c>
      <c r="B25" s="44" t="s">
        <v>285</v>
      </c>
      <c r="C25" s="46">
        <v>1384830</v>
      </c>
    </row>
    <row r="26" spans="1:3" ht="15.5" x14ac:dyDescent="0.35">
      <c r="A26" s="47">
        <v>43</v>
      </c>
      <c r="B26" s="44" t="s">
        <v>286</v>
      </c>
      <c r="C26" s="46">
        <v>1754377</v>
      </c>
    </row>
    <row r="27" spans="1:3" ht="15.5" x14ac:dyDescent="0.35">
      <c r="A27" s="43">
        <v>45</v>
      </c>
      <c r="B27" s="44" t="s">
        <v>287</v>
      </c>
      <c r="C27" s="46">
        <v>1631908</v>
      </c>
    </row>
    <row r="28" spans="1:3" ht="15.5" x14ac:dyDescent="0.35">
      <c r="A28" s="43">
        <v>47</v>
      </c>
      <c r="B28" s="44" t="s">
        <v>288</v>
      </c>
      <c r="C28" s="46">
        <v>531485</v>
      </c>
    </row>
    <row r="29" spans="1:3" ht="15.5" x14ac:dyDescent="0.35">
      <c r="A29" s="43">
        <v>48</v>
      </c>
      <c r="B29" s="44" t="s">
        <v>289</v>
      </c>
      <c r="C29" s="46">
        <v>731441</v>
      </c>
    </row>
    <row r="30" spans="1:3" ht="15.5" x14ac:dyDescent="0.35">
      <c r="A30" s="43">
        <v>49</v>
      </c>
      <c r="B30" s="44" t="s">
        <v>290</v>
      </c>
      <c r="C30" s="46">
        <v>972056</v>
      </c>
    </row>
    <row r="31" spans="1:3" ht="15.5" x14ac:dyDescent="0.35">
      <c r="A31" s="43">
        <v>50</v>
      </c>
      <c r="B31" s="44" t="s">
        <v>291</v>
      </c>
      <c r="C31" s="46">
        <v>2068316</v>
      </c>
    </row>
    <row r="32" spans="1:3" ht="15.5" x14ac:dyDescent="0.35">
      <c r="A32" s="43">
        <v>51</v>
      </c>
      <c r="B32" s="44" t="s">
        <v>292</v>
      </c>
      <c r="C32" s="46">
        <v>292592</v>
      </c>
    </row>
    <row r="33" spans="1:3" ht="15.5" x14ac:dyDescent="0.35">
      <c r="A33" s="43">
        <v>54</v>
      </c>
      <c r="B33" s="44" t="s">
        <v>293</v>
      </c>
      <c r="C33" s="46">
        <v>700269</v>
      </c>
    </row>
    <row r="34" spans="1:3" ht="15.5" x14ac:dyDescent="0.35">
      <c r="A34" s="43">
        <v>57</v>
      </c>
      <c r="B34" s="44" t="s">
        <v>294</v>
      </c>
      <c r="C34" s="46">
        <v>214560</v>
      </c>
    </row>
    <row r="35" spans="1:3" ht="15.5" x14ac:dyDescent="0.35">
      <c r="A35" s="52" t="s">
        <v>307</v>
      </c>
      <c r="B35" s="50"/>
      <c r="C35" s="51">
        <f>SUBTOTAL(109,Table1[Total Payments
September 2018])</f>
        <v>95122193</v>
      </c>
    </row>
    <row r="36" spans="1:3" ht="15.5" x14ac:dyDescent="0.35">
      <c r="A36" s="16" t="s">
        <v>0</v>
      </c>
      <c r="B36" s="15"/>
      <c r="C36" s="15"/>
    </row>
    <row r="37" spans="1:3" ht="15.5" x14ac:dyDescent="0.35">
      <c r="A37" s="17" t="s">
        <v>1</v>
      </c>
      <c r="B37" s="15"/>
      <c r="C37" s="15"/>
    </row>
    <row r="38" spans="1:3" ht="15.5" x14ac:dyDescent="0.35">
      <c r="A38" s="17" t="s">
        <v>2</v>
      </c>
      <c r="B38" s="15"/>
      <c r="C38" s="15"/>
    </row>
    <row r="39" spans="1:3" ht="15.5" x14ac:dyDescent="0.35">
      <c r="A39" s="18" t="s">
        <v>51</v>
      </c>
      <c r="B39" s="15"/>
      <c r="C39" s="15"/>
    </row>
  </sheetData>
  <pageMargins left="0.75" right="0.25" top="0.5" bottom="0.5" header="0.3" footer="0.3"/>
  <pageSetup scale="82" fitToHeight="0" orientation="portrait" r:id="rId1"/>
  <headerFooter>
    <oddFooter>&amp;C&amp;"Arial,Regular"&amp;12Page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PaySched by LEA</vt:lpstr>
      <vt:lpstr>PaySch by County</vt:lpstr>
      <vt:lpstr>'PaySch by County'!Print_Titles</vt:lpstr>
      <vt:lpstr>'PaySched by LEA'!Print_Titles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Pay Sched by LEA and Cty, FY 2018-19 Sp Adv - Principal Apportionment (CA Dept of Education)</dc:title>
  <dc:subject>2018–19 First Special Advance Apportionment for Charter Schools Payment Schedule by LEA and County.</dc:subject>
  <dc:creator/>
  <cp:lastModifiedBy/>
  <dcterms:created xsi:type="dcterms:W3CDTF">2024-06-03T19:13:16Z</dcterms:created>
  <dcterms:modified xsi:type="dcterms:W3CDTF">2024-06-03T19:13:36Z</dcterms:modified>
</cp:coreProperties>
</file>