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5200" windowHeight="12060" tabRatio="1000" activeTab="0"/>
  </bookViews>
  <sheets>
    <sheet name="Alameda" sheetId="1" r:id="rId1"/>
    <sheet name="Butte" sheetId="2" r:id="rId2"/>
    <sheet name="Contra Costa" sheetId="3" r:id="rId3"/>
    <sheet name="Los Angeles" sheetId="4" r:id="rId4"/>
    <sheet name="Madera" sheetId="5" r:id="rId5"/>
    <sheet name="Monterey" sheetId="6" r:id="rId6"/>
    <sheet name="Orange" sheetId="7" r:id="rId7"/>
    <sheet name="Placer" sheetId="8" r:id="rId8"/>
    <sheet name="Riverside" sheetId="9" r:id="rId9"/>
    <sheet name="Sacramento" sheetId="10" r:id="rId10"/>
    <sheet name="San Bernardino" sheetId="11" r:id="rId11"/>
    <sheet name="San Diego" sheetId="12" r:id="rId12"/>
    <sheet name="San Mateo" sheetId="13" r:id="rId13"/>
    <sheet name="Santa Clara" sheetId="14" r:id="rId14"/>
    <sheet name="Solano" sheetId="15" r:id="rId15"/>
    <sheet name="Sonoma" sheetId="16" r:id="rId16"/>
    <sheet name="Yolo" sheetId="17" r:id="rId17"/>
  </sheets>
  <definedNames>
    <definedName name="_xlnm.Print_Area" localSheetId="0">'Alameda'!$A$1:$I$56</definedName>
    <definedName name="_xlnm.Print_Area" localSheetId="1">'Butte'!$A$1:$I$43</definedName>
    <definedName name="_xlnm.Print_Area" localSheetId="2">'Contra Costa'!$A$1:$I$42</definedName>
    <definedName name="_xlnm.Print_Area" localSheetId="3">'Los Angeles'!$A$1:$I$70</definedName>
    <definedName name="_xlnm.Print_Area" localSheetId="4">'Madera'!$A$1:$I$40</definedName>
    <definedName name="_xlnm.Print_Area" localSheetId="5">'Monterey'!$A$1:$I$41</definedName>
    <definedName name="_xlnm.Print_Area" localSheetId="6">'Orange'!$A$1:$I$28</definedName>
    <definedName name="_xlnm.Print_Area" localSheetId="7">'Placer'!$A$1:$I$28</definedName>
    <definedName name="_xlnm.Print_Area" localSheetId="8">'Riverside'!$A$1:$I$37</definedName>
    <definedName name="_xlnm.Print_Area" localSheetId="9">'Sacramento'!$A$1:$I$41</definedName>
    <definedName name="_xlnm.Print_Area" localSheetId="10">'San Bernardino'!$A$1:$I$44</definedName>
    <definedName name="_xlnm.Print_Area" localSheetId="11">'San Diego'!$A$1:$I$43</definedName>
    <definedName name="_xlnm.Print_Area" localSheetId="12">'San Mateo'!$A$1:$I$27</definedName>
    <definedName name="_xlnm.Print_Area" localSheetId="13">'Santa Clara'!$A$1:$I$41</definedName>
    <definedName name="_xlnm.Print_Area" localSheetId="14">'Solano'!$A$1:$I$43</definedName>
    <definedName name="_xlnm.Print_Area" localSheetId="15">'Sonoma'!$A$1:$I$41</definedName>
    <definedName name="_xlnm.Print_Area" localSheetId="16">'Yolo'!$A$1:$I$43</definedName>
    <definedName name="_xlnm.Print_Titles" localSheetId="0">'Alameda'!$1:$8</definedName>
    <definedName name="_xlnm.Print_Titles" localSheetId="3">'Los Angeles'!$1:$8</definedName>
    <definedName name="_xlnm.Print_Titles" localSheetId="11">'San Diego'!$1:$8</definedName>
  </definedNames>
  <calcPr fullCalcOnLoad="1"/>
</workbook>
</file>

<file path=xl/sharedStrings.xml><?xml version="1.0" encoding="utf-8"?>
<sst xmlns="http://schemas.openxmlformats.org/spreadsheetml/2006/main" count="593" uniqueCount="261">
  <si>
    <t>California Department of Education</t>
  </si>
  <si>
    <t>EXHIBIT N-1</t>
  </si>
  <si>
    <t xml:space="preserve">     District/Charter School</t>
  </si>
  <si>
    <t>Alameda</t>
  </si>
  <si>
    <t xml:space="preserve"> Direct Funded Charters</t>
  </si>
  <si>
    <t>01</t>
  </si>
  <si>
    <t xml:space="preserve"> District Funded Charters</t>
  </si>
  <si>
    <t>07</t>
  </si>
  <si>
    <t>Los Angeles</t>
  </si>
  <si>
    <t>Riverside</t>
  </si>
  <si>
    <t>Sacramento</t>
  </si>
  <si>
    <t>San Bernardino</t>
  </si>
  <si>
    <t>San Diego</t>
  </si>
  <si>
    <t>Santa Clara</t>
  </si>
  <si>
    <t>Impact Academy of Arts &amp; Technology</t>
  </si>
  <si>
    <t>Conservatory of Vocal/Instrumental Arts-COVA</t>
  </si>
  <si>
    <t>D</t>
  </si>
  <si>
    <t>L</t>
  </si>
  <si>
    <t>ARISE High School</t>
  </si>
  <si>
    <t>Butte</t>
  </si>
  <si>
    <t>04</t>
  </si>
  <si>
    <t>Making Waves Academy</t>
  </si>
  <si>
    <t>Antioch Charter Academy II</t>
  </si>
  <si>
    <t>West County Community High School</t>
  </si>
  <si>
    <t>Animo Watts #2 Charter High School</t>
  </si>
  <si>
    <t>Triumph Academy</t>
  </si>
  <si>
    <t>Lou Dantzler Preparatory Charter Middle School</t>
  </si>
  <si>
    <t>Lou Dantzler Preparatory Charter High School</t>
  </si>
  <si>
    <t>Monsenor Oscar Romero Charter Middle School</t>
  </si>
  <si>
    <t>Global Education Academy</t>
  </si>
  <si>
    <t>Thurgood Marshall Charter Middle School</t>
  </si>
  <si>
    <t>Thurgood Marshall Charter High School</t>
  </si>
  <si>
    <t>Full Circle Learning Academy</t>
  </si>
  <si>
    <t>Aveson Global Leadership Academy</t>
  </si>
  <si>
    <t>Pasadena Rosebud Academy</t>
  </si>
  <si>
    <t>Rocklin Academy at Meyers Street</t>
  </si>
  <si>
    <t>Placer</t>
  </si>
  <si>
    <t>Hemet Academy for Applied Academics and Technology</t>
  </si>
  <si>
    <t>Higher Learning Academy</t>
  </si>
  <si>
    <t>California Aerospace Academy (CAA)</t>
  </si>
  <si>
    <t>Riverside Preparatory School</t>
  </si>
  <si>
    <t>Arroyo Paseo Charter High School</t>
  </si>
  <si>
    <t>High Tech High Chula Vista</t>
  </si>
  <si>
    <t>High Tech High North County</t>
  </si>
  <si>
    <t>University Preparatory Academy Charter School</t>
  </si>
  <si>
    <t>Voices College-Bound Language Academy</t>
  </si>
  <si>
    <t>Solano</t>
  </si>
  <si>
    <t>Vallejo Charter School</t>
  </si>
  <si>
    <t>Sonoma</t>
  </si>
  <si>
    <t>Yolo</t>
  </si>
  <si>
    <t>West Sacramento Early College Prep</t>
  </si>
  <si>
    <t>Contra Costa</t>
  </si>
  <si>
    <t>EXHIBIT N-3</t>
  </si>
  <si>
    <t>0101469</t>
  </si>
  <si>
    <t>0106906</t>
  </si>
  <si>
    <t>0108944</t>
  </si>
  <si>
    <t>0109819</t>
  </si>
  <si>
    <t>0111823</t>
  </si>
  <si>
    <t>0114363</t>
  </si>
  <si>
    <t>0114454</t>
  </si>
  <si>
    <t>0115238</t>
  </si>
  <si>
    <t>6117972</t>
  </si>
  <si>
    <t>0113902</t>
  </si>
  <si>
    <t>0108670</t>
  </si>
  <si>
    <t>LPS - College Park</t>
  </si>
  <si>
    <t>Bay Area Technology School (Bay Tech)</t>
  </si>
  <si>
    <t>Lighthouse Community Charter High School</t>
  </si>
  <si>
    <t>Berkley Maynard Academy</t>
  </si>
  <si>
    <t>Oakland Aviation High School</t>
  </si>
  <si>
    <t>American Indian Public Charter School II</t>
  </si>
  <si>
    <t>North Oakland Community Charter School</t>
  </si>
  <si>
    <t>Leadership Public Schools-Hayward</t>
  </si>
  <si>
    <t>0100123</t>
  </si>
  <si>
    <t>East Oakland Leadership Academy</t>
  </si>
  <si>
    <t>0112607</t>
  </si>
  <si>
    <t>Envision Academy of Arts and Technology</t>
  </si>
  <si>
    <t>6119523</t>
  </si>
  <si>
    <t>Blue Oak Charter School</t>
  </si>
  <si>
    <t>0114470</t>
  </si>
  <si>
    <t>0115352</t>
  </si>
  <si>
    <t>0115063</t>
  </si>
  <si>
    <t>0100743</t>
  </si>
  <si>
    <t>0102442</t>
  </si>
  <si>
    <t>0102541</t>
  </si>
  <si>
    <t>0106351</t>
  </si>
  <si>
    <t>0106849</t>
  </si>
  <si>
    <t>0107755</t>
  </si>
  <si>
    <t>0108878</t>
  </si>
  <si>
    <t>0108928</t>
  </si>
  <si>
    <t>0109942</t>
  </si>
  <si>
    <t>0110304</t>
  </si>
  <si>
    <t>0111575</t>
  </si>
  <si>
    <t>0111583</t>
  </si>
  <si>
    <t>0111591</t>
  </si>
  <si>
    <t>0111617</t>
  </si>
  <si>
    <t>0111625</t>
  </si>
  <si>
    <t>0112193</t>
  </si>
  <si>
    <t>0112201</t>
  </si>
  <si>
    <t>0112227</t>
  </si>
  <si>
    <t>0112235</t>
  </si>
  <si>
    <t>0112433</t>
  </si>
  <si>
    <t>0112508</t>
  </si>
  <si>
    <t>0112540</t>
  </si>
  <si>
    <t>0112557</t>
  </si>
  <si>
    <t>0114959</t>
  </si>
  <si>
    <t>0114967</t>
  </si>
  <si>
    <t>0115261</t>
  </si>
  <si>
    <t>0115279</t>
  </si>
  <si>
    <t>0115311</t>
  </si>
  <si>
    <t>0115758</t>
  </si>
  <si>
    <t>6019715</t>
  </si>
  <si>
    <t>6114912</t>
  </si>
  <si>
    <t>6119044</t>
  </si>
  <si>
    <t>0113464</t>
  </si>
  <si>
    <t>0113894</t>
  </si>
  <si>
    <t>Accelerated Elementary School</t>
  </si>
  <si>
    <t>Lakeview Charter Academy</t>
  </si>
  <si>
    <t>New Designs Charter School</t>
  </si>
  <si>
    <t>Ivy Academia Charter School</t>
  </si>
  <si>
    <t>Animo Pat Brown Charter High School</t>
  </si>
  <si>
    <t>Port of Los Angeles High School (POLAH)</t>
  </si>
  <si>
    <t>CHAMPS - Charter HS of Arts-Multimedia &amp; Performin</t>
  </si>
  <si>
    <t>Larchmont Charter School</t>
  </si>
  <si>
    <t>Los Angeles International Charter High School</t>
  </si>
  <si>
    <t>Los Angeles Academy of Arts and Enterprise</t>
  </si>
  <si>
    <t>Animo Ralph Bunche Charter High School</t>
  </si>
  <si>
    <t>Animo Jackie Robinson Charter High School</t>
  </si>
  <si>
    <t>Animo Justice Charter High School</t>
  </si>
  <si>
    <t>Animo Locke Technology Charter High</t>
  </si>
  <si>
    <t>Excel Academy</t>
  </si>
  <si>
    <t>Los Feliz Charter School for the Arts</t>
  </si>
  <si>
    <t>Frederick Douglas Academy Middle School</t>
  </si>
  <si>
    <t>Bright Star Secondary Charter Academy</t>
  </si>
  <si>
    <t>Frederick Douglass Academy High School</t>
  </si>
  <si>
    <t>Crescendo Charter Preparatory West</t>
  </si>
  <si>
    <t>Vaughn Next Century Learning Center</t>
  </si>
  <si>
    <t>Watts Learning Center Charter School</t>
  </si>
  <si>
    <t>Multicultural Learning Center</t>
  </si>
  <si>
    <t>Madera</t>
  </si>
  <si>
    <t>0107938</t>
  </si>
  <si>
    <t>Ezequiel Tafoya Alvarado Academy</t>
  </si>
  <si>
    <t xml:space="preserve"> September 2008</t>
  </si>
  <si>
    <t>0107292</t>
  </si>
  <si>
    <t>King City Arts Charter School</t>
  </si>
  <si>
    <t>6119127</t>
  </si>
  <si>
    <t>Orange</t>
  </si>
  <si>
    <t>El Sol Santa Ana Science and Arts Academy</t>
  </si>
  <si>
    <t>0114371</t>
  </si>
  <si>
    <t>0101170</t>
  </si>
  <si>
    <t>California Military Institute</t>
  </si>
  <si>
    <t>0115162</t>
  </si>
  <si>
    <t>0101766</t>
  </si>
  <si>
    <t>0113878</t>
  </si>
  <si>
    <t>0114280</t>
  </si>
  <si>
    <t>Grant Community Outreach Center</t>
  </si>
  <si>
    <t>0108860</t>
  </si>
  <si>
    <t>Westlake Charter School</t>
  </si>
  <si>
    <t>0113928</t>
  </si>
  <si>
    <t>0111195</t>
  </si>
  <si>
    <t>0101360</t>
  </si>
  <si>
    <t>0108548</t>
  </si>
  <si>
    <t>0109025</t>
  </si>
  <si>
    <t>0111906</t>
  </si>
  <si>
    <t>0114520</t>
  </si>
  <si>
    <t>6115570</t>
  </si>
  <si>
    <t>0101220</t>
  </si>
  <si>
    <t>0114678</t>
  </si>
  <si>
    <t>0114694</t>
  </si>
  <si>
    <t>Classical Academy High School</t>
  </si>
  <si>
    <t>Integrity Charter School</t>
  </si>
  <si>
    <t>IFTIN Charter School</t>
  </si>
  <si>
    <t>Gompers Charter Middle School</t>
  </si>
  <si>
    <t>King/Chavez Preparatory Academy</t>
  </si>
  <si>
    <t>Museum School</t>
  </si>
  <si>
    <t>Rainbow Advanced Institute For Learning</t>
  </si>
  <si>
    <t>San Mateo</t>
  </si>
  <si>
    <t>0109561</t>
  </si>
  <si>
    <t>Stanford New School</t>
  </si>
  <si>
    <t>0113431</t>
  </si>
  <si>
    <t>0113704</t>
  </si>
  <si>
    <t>0113662</t>
  </si>
  <si>
    <t>Rocketship Mateo Sheedy Elementary School</t>
  </si>
  <si>
    <t>0115469</t>
  </si>
  <si>
    <t>0105866</t>
  </si>
  <si>
    <t>Woodland Star Charter School</t>
  </si>
  <si>
    <t>0115329</t>
  </si>
  <si>
    <t>Monterey</t>
  </si>
  <si>
    <t>EXHIBIT N-2</t>
  </si>
  <si>
    <t>General Purpose Block Grant State Aid Apportionment</t>
  </si>
  <si>
    <t>Categorical Block Grant Apportionment</t>
  </si>
  <si>
    <t xml:space="preserve"> Oakland Unified</t>
  </si>
  <si>
    <t xml:space="preserve"> Unified Districts</t>
  </si>
  <si>
    <t xml:space="preserve"> Hayward Unified</t>
  </si>
  <si>
    <t xml:space="preserve"> Chico Unified</t>
  </si>
  <si>
    <t>0110973</t>
  </si>
  <si>
    <t xml:space="preserve"> West Contra Costa Unified</t>
  </si>
  <si>
    <t>Richmond College Prep K-5 Charter School</t>
  </si>
  <si>
    <t xml:space="preserve"> Antioch Unified</t>
  </si>
  <si>
    <t xml:space="preserve"> Los Angeles Unified</t>
  </si>
  <si>
    <t>0108894</t>
  </si>
  <si>
    <t>Heritage College-Ready Charter High School</t>
  </si>
  <si>
    <t>0108936</t>
  </si>
  <si>
    <t>Huntington Park College-Ready Academy HS</t>
  </si>
  <si>
    <t>0109926</t>
  </si>
  <si>
    <t>Academia Avance Charter School</t>
  </si>
  <si>
    <t>0111211</t>
  </si>
  <si>
    <t>0111492</t>
  </si>
  <si>
    <t>0111500</t>
  </si>
  <si>
    <t>0111518</t>
  </si>
  <si>
    <t>New Heights Charter School</t>
  </si>
  <si>
    <t>College Ready Academy High School #5</t>
  </si>
  <si>
    <t>College Ready Academy High School #4</t>
  </si>
  <si>
    <t>College Ready Charter Middle School #2</t>
  </si>
  <si>
    <t>0111641</t>
  </si>
  <si>
    <t>0111658</t>
  </si>
  <si>
    <t>College Ready Academy High School #6</t>
  </si>
  <si>
    <t>Marc and Eva Stern Math and Science School</t>
  </si>
  <si>
    <t>0114942</t>
  </si>
  <si>
    <t>College Ready Academy High School #7</t>
  </si>
  <si>
    <t>0115212</t>
  </si>
  <si>
    <t>Magnolia Science Academy - 2</t>
  </si>
  <si>
    <t>0115766</t>
  </si>
  <si>
    <t>Celerity Dyad Charter School</t>
  </si>
  <si>
    <t>0115782</t>
  </si>
  <si>
    <t>Celerity Troika Charter School</t>
  </si>
  <si>
    <t xml:space="preserve"> Pasadena Unified</t>
  </si>
  <si>
    <t xml:space="preserve"> Madera Unified</t>
  </si>
  <si>
    <t xml:space="preserve"> King City Union Elementary</t>
  </si>
  <si>
    <t xml:space="preserve"> Elementary Districts</t>
  </si>
  <si>
    <t xml:space="preserve"> Santa Ana Unified</t>
  </si>
  <si>
    <t xml:space="preserve"> Rocklin Unified</t>
  </si>
  <si>
    <t xml:space="preserve"> High Districts</t>
  </si>
  <si>
    <t xml:space="preserve"> Perris Union High</t>
  </si>
  <si>
    <t xml:space="preserve"> Hemet Unified</t>
  </si>
  <si>
    <t xml:space="preserve"> Natomas Unified</t>
  </si>
  <si>
    <t xml:space="preserve"> Twin Rivers Unified</t>
  </si>
  <si>
    <t xml:space="preserve"> Oro Grande Elementary</t>
  </si>
  <si>
    <t xml:space="preserve"> Escondido Union High</t>
  </si>
  <si>
    <t xml:space="preserve"> National Elementary</t>
  </si>
  <si>
    <t xml:space="preserve"> San Diego Unified</t>
  </si>
  <si>
    <t xml:space="preserve"> SBC</t>
  </si>
  <si>
    <t xml:space="preserve"> Ravenswood City Elementary</t>
  </si>
  <si>
    <t xml:space="preserve"> Santa Clara County Office of Education</t>
  </si>
  <si>
    <t xml:space="preserve"> San Jose Unified</t>
  </si>
  <si>
    <t xml:space="preserve"> Franklin-McKinley Elementary</t>
  </si>
  <si>
    <t xml:space="preserve"> Vallejo City Unified</t>
  </si>
  <si>
    <t>0112987</t>
  </si>
  <si>
    <t xml:space="preserve"> Forestville Union Elementary</t>
  </si>
  <si>
    <t>Forestville Academy</t>
  </si>
  <si>
    <t xml:space="preserve"> Sonoma Valley Unified</t>
  </si>
  <si>
    <t xml:space="preserve"> Washington Unified</t>
  </si>
  <si>
    <t xml:space="preserve">20 Day Actual New Grade Level Special Advance Apportionment </t>
  </si>
  <si>
    <t>Fiscal Year 2008-09</t>
  </si>
  <si>
    <t xml:space="preserve">Oakland Unified </t>
  </si>
  <si>
    <t xml:space="preserve">East Oakland Leadership Academy </t>
  </si>
  <si>
    <t xml:space="preserve">Vallecitos Elementray </t>
  </si>
  <si>
    <t xml:space="preserve"> December 2008</t>
  </si>
  <si>
    <t>District In Lieu of Property Taxes Transfer</t>
  </si>
  <si>
    <t>Prepared by</t>
  </si>
  <si>
    <t>School Fiscal Services Division</t>
  </si>
  <si>
    <t>December 11,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</si>
</sst>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55" applyNumberFormat="1" applyFill="1" applyAlignment="1">
      <alignment horizontal="center"/>
      <protection/>
    </xf>
    <xf numFmtId="0" fontId="1" fillId="0" borderId="0" xfId="55" applyFill="1" applyAlignment="1">
      <alignment horizontal="center"/>
      <protection/>
    </xf>
    <xf numFmtId="0" fontId="1" fillId="0" borderId="0" xfId="55" applyFill="1">
      <alignment/>
      <protection/>
    </xf>
    <xf numFmtId="0" fontId="5" fillId="0" borderId="0" xfId="55" applyFont="1" applyFill="1" applyAlignment="1">
      <alignment horizontal="left"/>
      <protection/>
    </xf>
    <xf numFmtId="0" fontId="0" fillId="0" borderId="0" xfId="55" applyNumberFormat="1" applyFont="1" applyFill="1" applyAlignment="1" quotePrefix="1">
      <alignment horizontal="center"/>
      <protection/>
    </xf>
    <xf numFmtId="0" fontId="5" fillId="0" borderId="0" xfId="55" applyFont="1" applyFill="1">
      <alignment/>
      <protection/>
    </xf>
    <xf numFmtId="165" fontId="1" fillId="0" borderId="0" xfId="55" applyNumberFormat="1" applyFill="1">
      <alignment/>
      <protection/>
    </xf>
    <xf numFmtId="165" fontId="1" fillId="0" borderId="10" xfId="55" applyNumberFormat="1" applyFill="1" applyBorder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55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55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165" fontId="0" fillId="0" borderId="0" xfId="0" applyNumberFormat="1" applyFont="1" applyFill="1" applyAlignment="1">
      <alignment/>
    </xf>
    <xf numFmtId="165" fontId="4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65" fontId="4" fillId="0" borderId="0" xfId="42" applyNumberFormat="1" applyFont="1" applyFill="1" applyBorder="1" applyAlignment="1">
      <alignment/>
    </xf>
    <xf numFmtId="0" fontId="5" fillId="0" borderId="13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5" fontId="4" fillId="0" borderId="13" xfId="42" applyNumberFormat="1" applyFont="1" applyFill="1" applyBorder="1" applyAlignment="1">
      <alignment/>
    </xf>
    <xf numFmtId="165" fontId="4" fillId="0" borderId="14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37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165" fontId="4" fillId="0" borderId="0" xfId="0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165" fontId="4" fillId="0" borderId="13" xfId="42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/>
    </xf>
    <xf numFmtId="17" fontId="0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 quotePrefix="1">
      <alignment horizontal="center"/>
    </xf>
    <xf numFmtId="17" fontId="0" fillId="0" borderId="0" xfId="0" applyNumberFormat="1" applyFont="1" applyFill="1" applyAlignment="1" quotePrefix="1">
      <alignment horizontal="left"/>
    </xf>
    <xf numFmtId="165" fontId="4" fillId="0" borderId="13" xfId="0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65" fontId="4" fillId="0" borderId="0" xfId="42" applyNumberFormat="1" applyFont="1" applyFill="1" applyBorder="1" applyAlignment="1">
      <alignment/>
    </xf>
    <xf numFmtId="0" fontId="5" fillId="0" borderId="13" xfId="5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 quotePrefix="1">
      <alignment horizontal="left"/>
    </xf>
    <xf numFmtId="165" fontId="4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5"/>
    </xf>
    <xf numFmtId="0" fontId="6" fillId="0" borderId="0" xfId="0" applyFont="1" applyFill="1" applyAlignment="1">
      <alignment horizontal="left" indent="5"/>
    </xf>
    <xf numFmtId="0" fontId="8" fillId="0" borderId="0" xfId="0" applyFont="1" applyFill="1" applyAlignment="1">
      <alignment horizontal="left" indent="5"/>
    </xf>
    <xf numFmtId="0" fontId="9" fillId="0" borderId="0" xfId="0" applyFont="1" applyFill="1" applyAlignment="1">
      <alignment horizontal="left" indent="5"/>
    </xf>
    <xf numFmtId="0" fontId="9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0" fontId="5" fillId="0" borderId="13" xfId="55" applyFont="1" applyFill="1" applyBorder="1" applyAlignment="1">
      <alignment horizontal="left"/>
      <protection/>
    </xf>
    <xf numFmtId="49" fontId="1" fillId="0" borderId="0" xfId="55" applyNumberFormat="1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0" fillId="0" borderId="10" xfId="0" applyFont="1" applyFill="1" applyBorder="1" applyAlignment="1">
      <alignment/>
    </xf>
    <xf numFmtId="165" fontId="1" fillId="0" borderId="0" xfId="55" applyNumberFormat="1" applyFill="1" applyBorder="1">
      <alignment/>
      <protection/>
    </xf>
    <xf numFmtId="0" fontId="1" fillId="0" borderId="0" xfId="55" applyFill="1" applyAlignment="1">
      <alignment horizontal="left"/>
      <protection/>
    </xf>
    <xf numFmtId="0" fontId="0" fillId="0" borderId="0" xfId="55" applyNumberFormat="1" applyFont="1" applyFill="1" applyAlignment="1">
      <alignment/>
      <protection/>
    </xf>
    <xf numFmtId="43" fontId="0" fillId="0" borderId="0" xfId="42" applyFill="1" applyAlignment="1">
      <alignment/>
    </xf>
    <xf numFmtId="43" fontId="0" fillId="0" borderId="0" xfId="42" applyFill="1" applyBorder="1" applyAlignment="1">
      <alignment/>
    </xf>
    <xf numFmtId="43" fontId="0" fillId="0" borderId="0" xfId="42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0" fontId="1" fillId="0" borderId="0" xfId="55" applyNumberFormat="1" applyFill="1" applyBorder="1" applyAlignment="1">
      <alignment horizontal="center"/>
      <protection/>
    </xf>
    <xf numFmtId="43" fontId="0" fillId="0" borderId="0" xfId="55" applyNumberFormat="1" applyFont="1" applyFill="1" applyBorder="1">
      <alignment/>
      <protection/>
    </xf>
    <xf numFmtId="0" fontId="1" fillId="0" borderId="0" xfId="55" applyFill="1" applyBorder="1">
      <alignment/>
      <protection/>
    </xf>
    <xf numFmtId="43" fontId="1" fillId="0" borderId="0" xfId="55" applyNumberFormat="1" applyFill="1" applyBorder="1">
      <alignment/>
      <protection/>
    </xf>
    <xf numFmtId="0" fontId="0" fillId="0" borderId="0" xfId="0" applyFill="1" applyBorder="1" applyAlignment="1">
      <alignment/>
    </xf>
    <xf numFmtId="165" fontId="0" fillId="0" borderId="0" xfId="42" applyNumberFormat="1" applyFill="1" applyBorder="1" applyAlignment="1">
      <alignment/>
    </xf>
    <xf numFmtId="0" fontId="1" fillId="0" borderId="0" xfId="55" applyNumberFormat="1" applyFill="1" applyAlignment="1">
      <alignment horizontal="left"/>
      <protection/>
    </xf>
    <xf numFmtId="3" fontId="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" fillId="0" borderId="0" xfId="55" applyNumberFormat="1" applyFill="1" applyAlignment="1">
      <alignment horizontal="right"/>
      <protection/>
    </xf>
    <xf numFmtId="3" fontId="1" fillId="0" borderId="10" xfId="55" applyNumberFormat="1" applyFill="1" applyBorder="1" applyAlignment="1">
      <alignment horizontal="right"/>
      <protection/>
    </xf>
    <xf numFmtId="3" fontId="4" fillId="0" borderId="0" xfId="42" applyNumberFormat="1" applyFont="1" applyFill="1" applyAlignment="1">
      <alignment horizontal="right"/>
    </xf>
    <xf numFmtId="3" fontId="4" fillId="0" borderId="0" xfId="42" applyNumberFormat="1" applyFont="1" applyFill="1" applyBorder="1" applyAlignment="1">
      <alignment horizontal="right"/>
    </xf>
    <xf numFmtId="3" fontId="4" fillId="0" borderId="13" xfId="42" applyNumberFormat="1" applyFont="1" applyFill="1" applyBorder="1" applyAlignment="1">
      <alignment horizontal="right"/>
    </xf>
    <xf numFmtId="165" fontId="5" fillId="0" borderId="0" xfId="55" applyNumberFormat="1" applyFont="1" applyFill="1">
      <alignment/>
      <protection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3" fontId="0" fillId="0" borderId="0" xfId="0" applyNumberForma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8.421875" style="23" customWidth="1"/>
    <col min="3" max="3" width="8.00390625" style="23" customWidth="1"/>
    <col min="4" max="4" width="6.8515625" style="23" customWidth="1"/>
    <col min="5" max="5" width="51.5742187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0" s="26" customFormat="1" ht="18" customHeight="1">
      <c r="A10" s="24" t="s">
        <v>3</v>
      </c>
      <c r="B10" s="25"/>
      <c r="C10" s="25"/>
      <c r="D10" s="25"/>
      <c r="F10" s="25"/>
      <c r="J10" s="22"/>
    </row>
    <row r="11" ht="18" customHeight="1">
      <c r="A11" s="27" t="s">
        <v>4</v>
      </c>
    </row>
    <row r="12" ht="18" customHeight="1">
      <c r="A12" s="4" t="s">
        <v>190</v>
      </c>
    </row>
    <row r="13" spans="1:9" ht="18" customHeight="1">
      <c r="A13" s="1" t="s">
        <v>5</v>
      </c>
      <c r="B13" s="1">
        <v>10017</v>
      </c>
      <c r="C13" s="2" t="s">
        <v>74</v>
      </c>
      <c r="D13" s="1">
        <v>811</v>
      </c>
      <c r="E13" s="3" t="s">
        <v>75</v>
      </c>
      <c r="F13" s="2" t="s">
        <v>16</v>
      </c>
      <c r="G13" s="7">
        <v>-4691</v>
      </c>
      <c r="H13" s="7">
        <v>11331</v>
      </c>
      <c r="I13" s="7">
        <v>2556</v>
      </c>
    </row>
    <row r="14" spans="1:9" ht="18" customHeight="1">
      <c r="A14" s="1" t="s">
        <v>5</v>
      </c>
      <c r="B14" s="1">
        <v>61259</v>
      </c>
      <c r="C14" s="2" t="s">
        <v>53</v>
      </c>
      <c r="D14" s="1">
        <v>559</v>
      </c>
      <c r="E14" s="3" t="s">
        <v>64</v>
      </c>
      <c r="F14" s="23" t="s">
        <v>16</v>
      </c>
      <c r="G14" s="7">
        <v>-5827</v>
      </c>
      <c r="H14" s="7">
        <v>13683</v>
      </c>
      <c r="I14" s="7">
        <v>3045</v>
      </c>
    </row>
    <row r="15" spans="1:9" ht="18" customHeight="1">
      <c r="A15" s="1" t="s">
        <v>5</v>
      </c>
      <c r="B15" s="1">
        <v>61259</v>
      </c>
      <c r="C15" s="2" t="s">
        <v>54</v>
      </c>
      <c r="D15" s="1">
        <v>661</v>
      </c>
      <c r="E15" s="3" t="s">
        <v>65</v>
      </c>
      <c r="F15" s="23" t="s">
        <v>16</v>
      </c>
      <c r="G15" s="7">
        <v>23468</v>
      </c>
      <c r="H15" s="7">
        <v>10706</v>
      </c>
      <c r="I15" s="7">
        <v>9531</v>
      </c>
    </row>
    <row r="16" spans="1:9" ht="18" customHeight="1">
      <c r="A16" s="1" t="s">
        <v>5</v>
      </c>
      <c r="B16" s="1">
        <v>61259</v>
      </c>
      <c r="C16" s="2" t="s">
        <v>55</v>
      </c>
      <c r="D16" s="1">
        <v>700</v>
      </c>
      <c r="E16" s="3" t="s">
        <v>66</v>
      </c>
      <c r="F16" s="23" t="s">
        <v>16</v>
      </c>
      <c r="G16" s="7">
        <v>8719</v>
      </c>
      <c r="H16" s="7">
        <v>6817</v>
      </c>
      <c r="I16" s="7">
        <v>4482</v>
      </c>
    </row>
    <row r="17" spans="1:9" ht="18" customHeight="1">
      <c r="A17" s="1" t="s">
        <v>5</v>
      </c>
      <c r="B17" s="1">
        <v>61259</v>
      </c>
      <c r="C17" s="2" t="s">
        <v>56</v>
      </c>
      <c r="D17" s="1">
        <v>726</v>
      </c>
      <c r="E17" s="3" t="s">
        <v>67</v>
      </c>
      <c r="F17" s="23" t="s">
        <v>16</v>
      </c>
      <c r="G17" s="7">
        <v>19681</v>
      </c>
      <c r="H17" s="7">
        <v>15199</v>
      </c>
      <c r="I17" s="7">
        <v>11573</v>
      </c>
    </row>
    <row r="18" spans="1:9" ht="18" customHeight="1">
      <c r="A18" s="1" t="s">
        <v>5</v>
      </c>
      <c r="B18" s="1">
        <v>61259</v>
      </c>
      <c r="C18" s="2" t="s">
        <v>57</v>
      </c>
      <c r="D18" s="1">
        <v>764</v>
      </c>
      <c r="E18" s="3" t="s">
        <v>68</v>
      </c>
      <c r="F18" s="23" t="s">
        <v>16</v>
      </c>
      <c r="G18" s="7">
        <v>7213</v>
      </c>
      <c r="H18" s="7">
        <v>14730</v>
      </c>
      <c r="I18" s="7">
        <v>6718</v>
      </c>
    </row>
    <row r="19" spans="1:9" ht="18" customHeight="1">
      <c r="A19" s="1" t="s">
        <v>5</v>
      </c>
      <c r="B19" s="1">
        <v>61259</v>
      </c>
      <c r="C19" s="2" t="s">
        <v>58</v>
      </c>
      <c r="D19" s="1">
        <v>882</v>
      </c>
      <c r="E19" s="3" t="s">
        <v>69</v>
      </c>
      <c r="F19" s="23" t="s">
        <v>16</v>
      </c>
      <c r="G19" s="7">
        <v>9342</v>
      </c>
      <c r="H19" s="7">
        <v>4290</v>
      </c>
      <c r="I19" s="7">
        <v>4399</v>
      </c>
    </row>
    <row r="20" spans="1:9" ht="18" customHeight="1">
      <c r="A20" s="1" t="s">
        <v>5</v>
      </c>
      <c r="B20" s="1">
        <v>61259</v>
      </c>
      <c r="C20" s="2" t="s">
        <v>59</v>
      </c>
      <c r="D20" s="1">
        <v>864</v>
      </c>
      <c r="E20" s="3" t="s">
        <v>15</v>
      </c>
      <c r="F20" s="23" t="s">
        <v>16</v>
      </c>
      <c r="G20" s="7">
        <v>20363</v>
      </c>
      <c r="H20" s="7">
        <v>11906</v>
      </c>
      <c r="I20" s="7">
        <v>10704</v>
      </c>
    </row>
    <row r="21" spans="1:9" ht="18" customHeight="1">
      <c r="A21" s="1" t="s">
        <v>5</v>
      </c>
      <c r="B21" s="1">
        <v>61259</v>
      </c>
      <c r="C21" s="2" t="s">
        <v>60</v>
      </c>
      <c r="D21" s="1">
        <v>837</v>
      </c>
      <c r="E21" s="3" t="s">
        <v>18</v>
      </c>
      <c r="F21" s="23" t="s">
        <v>16</v>
      </c>
      <c r="G21" s="7">
        <v>26562</v>
      </c>
      <c r="H21" s="7">
        <v>11558</v>
      </c>
      <c r="I21" s="7">
        <v>10602</v>
      </c>
    </row>
    <row r="22" spans="1:9" ht="18" customHeight="1">
      <c r="A22" s="1" t="s">
        <v>5</v>
      </c>
      <c r="B22" s="1">
        <v>61259</v>
      </c>
      <c r="C22" s="2" t="s">
        <v>61</v>
      </c>
      <c r="D22" s="1">
        <v>302</v>
      </c>
      <c r="E22" s="3" t="s">
        <v>70</v>
      </c>
      <c r="F22" s="23" t="s">
        <v>16</v>
      </c>
      <c r="G22" s="89">
        <v>10729</v>
      </c>
      <c r="H22" s="89">
        <v>6339</v>
      </c>
      <c r="I22" s="89">
        <v>5644</v>
      </c>
    </row>
    <row r="23" spans="1:9" ht="18" customHeight="1">
      <c r="A23" s="27" t="s">
        <v>6</v>
      </c>
      <c r="B23" s="25"/>
      <c r="C23" s="25"/>
      <c r="D23" s="25"/>
      <c r="E23" s="26"/>
      <c r="F23" s="25"/>
      <c r="G23" s="26"/>
      <c r="H23" s="26"/>
      <c r="I23" s="26"/>
    </row>
    <row r="24" ht="18" customHeight="1">
      <c r="A24" s="33" t="s">
        <v>253</v>
      </c>
    </row>
    <row r="25" spans="1:9" ht="18" customHeight="1">
      <c r="A25" s="1" t="s">
        <v>5</v>
      </c>
      <c r="B25" s="1">
        <v>61259</v>
      </c>
      <c r="C25" s="86" t="s">
        <v>72</v>
      </c>
      <c r="D25" s="1">
        <v>499</v>
      </c>
      <c r="E25" s="87" t="s">
        <v>254</v>
      </c>
      <c r="F25" s="31" t="s">
        <v>17</v>
      </c>
      <c r="G25" s="8">
        <v>-2581</v>
      </c>
      <c r="H25" s="88">
        <v>4388</v>
      </c>
      <c r="I25" s="88">
        <v>622</v>
      </c>
    </row>
    <row r="26" spans="1:9" ht="18" customHeight="1">
      <c r="A26" s="1"/>
      <c r="B26" s="1"/>
      <c r="C26" s="2"/>
      <c r="D26" s="1"/>
      <c r="E26" s="6" t="s">
        <v>253</v>
      </c>
      <c r="G26" s="29">
        <f>SUM(G13:G25)</f>
        <v>112978</v>
      </c>
      <c r="H26" s="29">
        <f>SUM(H13:H25)</f>
        <v>110947</v>
      </c>
      <c r="I26" s="29">
        <f>SUM(I13:I25)</f>
        <v>69876</v>
      </c>
    </row>
    <row r="27" spans="1:9" ht="18" customHeight="1">
      <c r="A27" s="43"/>
      <c r="B27" s="43"/>
      <c r="C27" s="43"/>
      <c r="D27" s="43"/>
      <c r="E27" s="10"/>
      <c r="G27" s="36"/>
      <c r="H27" s="36"/>
      <c r="I27" s="36"/>
    </row>
    <row r="28" spans="1:9" ht="18" customHeight="1">
      <c r="A28" s="1"/>
      <c r="B28" s="1"/>
      <c r="C28" s="2"/>
      <c r="D28" s="1"/>
      <c r="E28" s="6"/>
      <c r="G28" s="29"/>
      <c r="H28" s="29"/>
      <c r="I28" s="29"/>
    </row>
    <row r="29" spans="1:9" ht="18" customHeight="1">
      <c r="A29" s="1"/>
      <c r="B29" s="1"/>
      <c r="C29" s="2"/>
      <c r="D29" s="1"/>
      <c r="E29" s="6"/>
      <c r="G29" s="29"/>
      <c r="H29" s="29"/>
      <c r="I29" s="29"/>
    </row>
    <row r="30" spans="1:9" ht="18" customHeight="1">
      <c r="A30" s="1"/>
      <c r="B30" s="1"/>
      <c r="C30" s="2"/>
      <c r="D30" s="1"/>
      <c r="E30" s="6"/>
      <c r="G30" s="29"/>
      <c r="H30" s="29"/>
      <c r="I30" s="29"/>
    </row>
    <row r="31" spans="1:9" ht="18" customHeight="1">
      <c r="A31" s="1"/>
      <c r="B31" s="1"/>
      <c r="C31" s="2"/>
      <c r="D31" s="1"/>
      <c r="E31" s="6"/>
      <c r="G31" s="29"/>
      <c r="H31" s="29"/>
      <c r="I31" s="29"/>
    </row>
    <row r="32" spans="1:9" ht="18" customHeight="1">
      <c r="A32" s="1"/>
      <c r="B32" s="1"/>
      <c r="C32" s="2"/>
      <c r="D32" s="1"/>
      <c r="E32" s="6"/>
      <c r="G32" s="29"/>
      <c r="H32" s="29"/>
      <c r="I32" s="29"/>
    </row>
    <row r="33" spans="1:8" ht="18" customHeight="1">
      <c r="A33" s="27" t="s">
        <v>4</v>
      </c>
      <c r="B33" s="1"/>
      <c r="C33" s="2"/>
      <c r="D33" s="1"/>
      <c r="E33" s="3"/>
      <c r="G33" s="30"/>
      <c r="H33" s="30"/>
    </row>
    <row r="34" spans="1:8" ht="18" customHeight="1">
      <c r="A34" s="4" t="s">
        <v>192</v>
      </c>
      <c r="B34" s="1"/>
      <c r="C34" s="2"/>
      <c r="D34" s="1"/>
      <c r="E34" s="3"/>
      <c r="G34" s="30"/>
      <c r="H34" s="30"/>
    </row>
    <row r="35" spans="1:9" ht="18" customHeight="1">
      <c r="A35" s="1" t="s">
        <v>5</v>
      </c>
      <c r="B35" s="1">
        <v>61192</v>
      </c>
      <c r="C35" s="2" t="s">
        <v>62</v>
      </c>
      <c r="D35" s="1">
        <v>836</v>
      </c>
      <c r="E35" s="3" t="s">
        <v>14</v>
      </c>
      <c r="F35" s="23" t="s">
        <v>16</v>
      </c>
      <c r="G35" s="7">
        <v>56372</v>
      </c>
      <c r="H35" s="7">
        <v>33610</v>
      </c>
      <c r="I35" s="7">
        <v>29509</v>
      </c>
    </row>
    <row r="36" spans="1:9" ht="18" customHeight="1">
      <c r="A36" s="1" t="s">
        <v>5</v>
      </c>
      <c r="B36" s="1">
        <v>61192</v>
      </c>
      <c r="C36" s="2" t="s">
        <v>63</v>
      </c>
      <c r="D36" s="1">
        <v>684</v>
      </c>
      <c r="E36" s="3" t="s">
        <v>71</v>
      </c>
      <c r="F36" s="23" t="s">
        <v>16</v>
      </c>
      <c r="G36" s="8">
        <v>58565</v>
      </c>
      <c r="H36" s="8">
        <v>25311</v>
      </c>
      <c r="I36" s="8">
        <v>27017</v>
      </c>
    </row>
    <row r="37" spans="5:9" ht="18" customHeight="1">
      <c r="E37" s="4" t="str">
        <f>+A34</f>
        <v> Hayward Unified</v>
      </c>
      <c r="G37" s="29">
        <f>SUM(G35:G36)</f>
        <v>114937</v>
      </c>
      <c r="H37" s="29">
        <f>SUM(H35:H36)</f>
        <v>58921</v>
      </c>
      <c r="I37" s="29">
        <f>SUM(I35:I36)</f>
        <v>56526</v>
      </c>
    </row>
    <row r="38" ht="18" customHeight="1" hidden="1">
      <c r="A38" s="23"/>
    </row>
    <row r="39" spans="2:5" ht="18" customHeight="1" hidden="1">
      <c r="B39" s="31"/>
      <c r="C39" s="31"/>
      <c r="D39" s="31"/>
      <c r="E39" s="32"/>
    </row>
    <row r="40" spans="1:6" ht="18" customHeight="1" hidden="1">
      <c r="A40" s="27" t="s">
        <v>6</v>
      </c>
      <c r="F40" s="31"/>
    </row>
    <row r="41" spans="1:8" ht="18" customHeight="1" hidden="1">
      <c r="A41" s="33" t="s">
        <v>191</v>
      </c>
      <c r="G41" s="34"/>
      <c r="H41" s="34"/>
    </row>
    <row r="42" spans="1:8" ht="18" customHeight="1" hidden="1">
      <c r="A42" s="33" t="s">
        <v>190</v>
      </c>
      <c r="G42" s="34"/>
      <c r="H42" s="34"/>
    </row>
    <row r="43" spans="1:9" ht="18" customHeight="1" hidden="1">
      <c r="A43" s="1" t="s">
        <v>5</v>
      </c>
      <c r="B43" s="1">
        <v>61259</v>
      </c>
      <c r="C43" s="2" t="s">
        <v>72</v>
      </c>
      <c r="D43" s="1">
        <v>499</v>
      </c>
      <c r="E43" s="3" t="s">
        <v>73</v>
      </c>
      <c r="F43" s="23" t="s">
        <v>17</v>
      </c>
      <c r="G43" s="8">
        <v>-2581</v>
      </c>
      <c r="H43" s="8">
        <v>4388</v>
      </c>
      <c r="I43" s="8">
        <v>622</v>
      </c>
    </row>
    <row r="44" spans="5:9" ht="18" customHeight="1" hidden="1">
      <c r="E44" s="35" t="str">
        <f>+A42</f>
        <v> Oakland Unified</v>
      </c>
      <c r="G44" s="36">
        <f>SUM(G43:G43)</f>
        <v>-2581</v>
      </c>
      <c r="H44" s="36">
        <f>SUM(H43:H43)</f>
        <v>4388</v>
      </c>
      <c r="I44" s="36">
        <f>SUM(I43:I43)</f>
        <v>622</v>
      </c>
    </row>
    <row r="45" spans="7:8" ht="18" customHeight="1" hidden="1">
      <c r="G45" s="34"/>
      <c r="H45" s="34"/>
    </row>
    <row r="46" spans="7:8" ht="18" customHeight="1" hidden="1" thickBot="1">
      <c r="G46" s="36"/>
      <c r="H46" s="36"/>
    </row>
    <row r="47" spans="1:9" ht="18" customHeight="1" hidden="1" thickBot="1">
      <c r="A47" s="37" t="str">
        <f>+A10</f>
        <v>Alameda</v>
      </c>
      <c r="B47" s="25"/>
      <c r="C47" s="25"/>
      <c r="D47" s="25"/>
      <c r="E47" s="38"/>
      <c r="F47" s="36"/>
      <c r="G47" s="39" t="e">
        <f>+G44+G37+#REF!</f>
        <v>#REF!</v>
      </c>
      <c r="H47" s="40" t="e">
        <f>+H44+H37+#REF!</f>
        <v>#REF!</v>
      </c>
      <c r="I47" s="40" t="e">
        <f>+I44+I37+#REF!</f>
        <v>#REF!</v>
      </c>
    </row>
    <row r="48" spans="7:8" ht="18" customHeight="1" hidden="1">
      <c r="G48" s="36"/>
      <c r="H48" s="36"/>
    </row>
    <row r="49" ht="18" customHeight="1" hidden="1"/>
    <row r="50" ht="18" customHeight="1" thickBot="1"/>
    <row r="51" spans="1:9" ht="18" customHeight="1" thickBot="1">
      <c r="A51" s="37" t="s">
        <v>3</v>
      </c>
      <c r="B51" s="13"/>
      <c r="C51" s="13"/>
      <c r="D51" s="13"/>
      <c r="E51" s="67"/>
      <c r="F51" s="36"/>
      <c r="G51" s="39">
        <f>G26+G37</f>
        <v>227915</v>
      </c>
      <c r="H51" s="39">
        <f>H26+H37</f>
        <v>169868</v>
      </c>
      <c r="I51" s="39">
        <f>I26+I37</f>
        <v>126402</v>
      </c>
    </row>
    <row r="52" spans="7:8" ht="18" customHeight="1">
      <c r="G52" s="32"/>
      <c r="H52" s="32"/>
    </row>
    <row r="53" spans="7:8" ht="18" customHeight="1">
      <c r="G53" s="34"/>
      <c r="H53" s="34"/>
    </row>
    <row r="54" spans="7:8" ht="18" customHeight="1">
      <c r="G54" s="34"/>
      <c r="H54" s="34"/>
    </row>
    <row r="55" spans="7:8" ht="18" customHeight="1">
      <c r="G55" s="84"/>
      <c r="H55" s="32"/>
    </row>
    <row r="56" spans="1:8" ht="18" customHeight="1">
      <c r="A56" s="58" t="s">
        <v>256</v>
      </c>
      <c r="G56" s="32"/>
      <c r="H56" s="32"/>
    </row>
    <row r="58" spans="1:8" ht="18" customHeight="1">
      <c r="A58" s="22" t="s">
        <v>258</v>
      </c>
      <c r="G58" s="32"/>
      <c r="H58" s="32"/>
    </row>
    <row r="59" spans="1:8" ht="18" customHeight="1">
      <c r="A59" s="22" t="s">
        <v>0</v>
      </c>
      <c r="G59" s="32"/>
      <c r="H59" s="32"/>
    </row>
    <row r="60" spans="1:8" ht="18" customHeight="1">
      <c r="A60" s="22" t="s">
        <v>259</v>
      </c>
      <c r="G60" s="32"/>
      <c r="H60" s="32"/>
    </row>
    <row r="61" spans="1:8" ht="18" customHeight="1">
      <c r="A61" s="41" t="s">
        <v>260</v>
      </c>
      <c r="G61" s="32"/>
      <c r="H61" s="32"/>
    </row>
    <row r="62" spans="2:8" ht="18" customHeight="1">
      <c r="B62" s="42"/>
      <c r="C62" s="42"/>
      <c r="D62" s="31"/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1:8" ht="18" customHeight="1">
      <c r="A70" s="41"/>
      <c r="G70" s="32"/>
      <c r="H70" s="32"/>
    </row>
    <row r="71" spans="7:8" ht="18" customHeight="1"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  <row r="74" spans="7:8" ht="18" customHeight="1">
      <c r="G74" s="32"/>
      <c r="H74" s="32"/>
    </row>
    <row r="75" spans="7:8" ht="18" customHeight="1">
      <c r="G75" s="32"/>
      <c r="H75" s="32"/>
    </row>
    <row r="76" spans="7:8" ht="18" customHeight="1">
      <c r="G76" s="32"/>
      <c r="H76" s="32"/>
    </row>
    <row r="77" spans="7:8" ht="18" customHeight="1">
      <c r="G77" s="32"/>
      <c r="H77" s="32"/>
    </row>
    <row r="78" spans="1:8" ht="18" customHeight="1">
      <c r="A78" s="43"/>
      <c r="G78" s="32"/>
      <c r="H78" s="32"/>
    </row>
    <row r="79" spans="7:8" ht="18" customHeight="1">
      <c r="G79" s="32"/>
      <c r="H79" s="32"/>
    </row>
    <row r="80" spans="7:8" ht="18" customHeight="1">
      <c r="G80" s="32"/>
      <c r="H80" s="32"/>
    </row>
    <row r="81" spans="7:8" ht="18" customHeight="1">
      <c r="G81" s="32"/>
      <c r="H81" s="32"/>
    </row>
    <row r="82" spans="7:8" ht="18" customHeight="1">
      <c r="G82" s="32"/>
      <c r="H82" s="32"/>
    </row>
    <row r="83" spans="7:8" ht="18" customHeight="1">
      <c r="G83" s="32"/>
      <c r="H83" s="32"/>
    </row>
    <row r="84" spans="7:8" ht="18" customHeight="1">
      <c r="G84" s="32"/>
      <c r="H84" s="32"/>
    </row>
    <row r="85" spans="7:8" ht="18" customHeight="1">
      <c r="G85" s="32"/>
      <c r="H85" s="32"/>
    </row>
    <row r="86" spans="7:8" ht="18" customHeight="1">
      <c r="G86" s="32"/>
      <c r="H86" s="32"/>
    </row>
    <row r="87" spans="7:8" ht="18" customHeight="1">
      <c r="G87" s="32"/>
      <c r="H87" s="32"/>
    </row>
    <row r="88" spans="7:8" ht="18" customHeight="1">
      <c r="G88" s="32"/>
      <c r="H88" s="32"/>
    </row>
    <row r="89" spans="7:8" ht="18" customHeight="1">
      <c r="G89" s="32"/>
      <c r="H89" s="32"/>
    </row>
    <row r="90" spans="7:8" ht="18" customHeight="1">
      <c r="G90" s="32"/>
      <c r="H90" s="32"/>
    </row>
    <row r="91" spans="7:8" ht="18" customHeight="1">
      <c r="G91" s="32"/>
      <c r="H91" s="32"/>
    </row>
    <row r="92" spans="7:8" ht="18" customHeight="1">
      <c r="G92" s="32"/>
      <c r="H92" s="32"/>
    </row>
    <row r="93" spans="7:8" ht="18" customHeight="1">
      <c r="G93" s="32"/>
      <c r="H93" s="32"/>
    </row>
    <row r="94" spans="7:8" ht="18" customHeight="1">
      <c r="G94" s="32"/>
      <c r="H94" s="32"/>
    </row>
    <row r="95" spans="7:8" ht="18" customHeight="1">
      <c r="G95" s="32"/>
      <c r="H95" s="32"/>
    </row>
    <row r="96" spans="7:8" ht="18" customHeight="1">
      <c r="G96" s="32"/>
      <c r="H96" s="32"/>
    </row>
    <row r="97" spans="7:8" ht="18" customHeight="1">
      <c r="G97" s="32"/>
      <c r="H97" s="32"/>
    </row>
    <row r="98" spans="7:8" ht="18" customHeight="1">
      <c r="G98" s="32"/>
      <c r="H98" s="32"/>
    </row>
    <row r="99" spans="7:8" ht="18" customHeight="1">
      <c r="G99" s="32"/>
      <c r="H99" s="32"/>
    </row>
    <row r="100" spans="7:8" ht="18" customHeight="1">
      <c r="G100" s="32"/>
      <c r="H100" s="32"/>
    </row>
    <row r="101" spans="7:8" ht="18" customHeight="1">
      <c r="G101" s="32"/>
      <c r="H101" s="32"/>
    </row>
    <row r="102" spans="7:8" ht="18" customHeight="1">
      <c r="G102" s="32"/>
      <c r="H102" s="32"/>
    </row>
    <row r="103" spans="7:8" ht="18" customHeight="1">
      <c r="G103" s="32"/>
      <c r="H103" s="32"/>
    </row>
    <row r="104" spans="7:8" ht="18" customHeight="1">
      <c r="G104" s="32"/>
      <c r="H104" s="32"/>
    </row>
  </sheetData>
  <sheetProtection/>
  <conditionalFormatting sqref="H35:I36 H43:I43 H13:I22">
    <cfRule type="cellIs" priority="1" dxfId="1" operator="lessThan" stopIfTrue="1">
      <formula>0</formula>
    </cfRule>
  </conditionalFormatting>
  <conditionalFormatting sqref="F13">
    <cfRule type="cellIs" priority="2" dxfId="1" operator="equal" stopIfTrue="1">
      <formula>"L"</formula>
    </cfRule>
  </conditionalFormatting>
  <printOptions/>
  <pageMargins left="0.5" right="0.5" top="0.75" bottom="1" header="0.5" footer="0.5"/>
  <pageSetup horizontalDpi="600" verticalDpi="600" orientation="landscape" scale="82" r:id="rId1"/>
  <headerFooter alignWithMargins="0">
    <oddFooter>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3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7.140625" style="23" customWidth="1"/>
    <col min="3" max="3" width="7.28125" style="23" customWidth="1"/>
    <col min="4" max="4" width="6.8515625" style="23" customWidth="1"/>
    <col min="5" max="5" width="45.8515625" style="22" customWidth="1"/>
    <col min="6" max="6" width="3.140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1" s="26" customFormat="1" ht="18" customHeight="1">
      <c r="A10" s="24" t="s">
        <v>10</v>
      </c>
      <c r="B10" s="25"/>
      <c r="C10" s="25"/>
      <c r="D10" s="25"/>
      <c r="F10" s="25"/>
      <c r="J10" s="22"/>
      <c r="K10" s="22"/>
    </row>
    <row r="11" ht="18" customHeight="1">
      <c r="A11" s="27" t="s">
        <v>4</v>
      </c>
    </row>
    <row r="12" ht="18" customHeight="1">
      <c r="A12" s="4" t="s">
        <v>235</v>
      </c>
    </row>
    <row r="13" spans="1:9" ht="18" customHeight="1">
      <c r="A13" s="1">
        <v>34</v>
      </c>
      <c r="B13" s="1">
        <v>76505</v>
      </c>
      <c r="C13" s="2" t="s">
        <v>151</v>
      </c>
      <c r="D13" s="1">
        <v>561</v>
      </c>
      <c r="E13" s="3" t="s">
        <v>154</v>
      </c>
      <c r="F13" s="44" t="s">
        <v>16</v>
      </c>
      <c r="G13" s="7">
        <v>140836</v>
      </c>
      <c r="H13" s="7">
        <v>51571</v>
      </c>
      <c r="I13" s="7">
        <v>48332</v>
      </c>
    </row>
    <row r="14" spans="1:9" ht="18" customHeight="1">
      <c r="A14" s="1">
        <v>34</v>
      </c>
      <c r="B14" s="1">
        <v>76505</v>
      </c>
      <c r="C14" s="2" t="s">
        <v>152</v>
      </c>
      <c r="D14" s="1">
        <v>862</v>
      </c>
      <c r="E14" s="3" t="s">
        <v>38</v>
      </c>
      <c r="F14" s="44" t="s">
        <v>16</v>
      </c>
      <c r="G14" s="7">
        <v>3456</v>
      </c>
      <c r="H14" s="7">
        <v>2517</v>
      </c>
      <c r="I14" s="7">
        <v>1564</v>
      </c>
    </row>
    <row r="15" spans="1:9" ht="18" customHeight="1">
      <c r="A15" s="1">
        <v>34</v>
      </c>
      <c r="B15" s="1">
        <v>76505</v>
      </c>
      <c r="C15" s="2" t="s">
        <v>153</v>
      </c>
      <c r="D15" s="1">
        <v>877</v>
      </c>
      <c r="E15" s="3" t="s">
        <v>39</v>
      </c>
      <c r="F15" s="44" t="s">
        <v>16</v>
      </c>
      <c r="G15" s="8">
        <v>2676</v>
      </c>
      <c r="H15" s="8">
        <v>1142</v>
      </c>
      <c r="I15" s="8">
        <v>845</v>
      </c>
    </row>
    <row r="16" spans="1:9" ht="18" customHeight="1">
      <c r="A16" s="43"/>
      <c r="B16" s="43"/>
      <c r="C16" s="43"/>
      <c r="D16" s="43"/>
      <c r="E16" s="10" t="str">
        <f>+A12</f>
        <v> Twin Rivers Unified</v>
      </c>
      <c r="G16" s="29">
        <f>SUM(G13:G15)</f>
        <v>146968</v>
      </c>
      <c r="H16" s="29">
        <f>SUM(H13:H15)</f>
        <v>55230</v>
      </c>
      <c r="I16" s="29">
        <f>SUM(I13:I15)</f>
        <v>50741</v>
      </c>
    </row>
    <row r="17" spans="1:4" ht="18" customHeight="1">
      <c r="A17" s="43"/>
      <c r="B17" s="43"/>
      <c r="C17" s="43"/>
      <c r="D17" s="43"/>
    </row>
    <row r="18" spans="1:8" ht="18" customHeight="1">
      <c r="A18" s="57"/>
      <c r="B18" s="57"/>
      <c r="C18" s="57"/>
      <c r="D18" s="57"/>
      <c r="E18" s="32"/>
      <c r="F18" s="31"/>
      <c r="G18" s="30"/>
      <c r="H18" s="30"/>
    </row>
    <row r="19" spans="1:8" ht="18" customHeight="1">
      <c r="A19" s="27" t="s">
        <v>6</v>
      </c>
      <c r="G19" s="32"/>
      <c r="H19" s="32"/>
    </row>
    <row r="20" spans="1:8" ht="18" customHeight="1">
      <c r="A20" s="33" t="s">
        <v>191</v>
      </c>
      <c r="G20" s="30"/>
      <c r="H20" s="30"/>
    </row>
    <row r="21" spans="1:8" ht="18" customHeight="1">
      <c r="A21" s="4" t="s">
        <v>234</v>
      </c>
      <c r="G21" s="30"/>
      <c r="H21" s="30"/>
    </row>
    <row r="22" spans="1:9" ht="18" customHeight="1">
      <c r="A22" s="1">
        <v>34</v>
      </c>
      <c r="B22" s="1">
        <v>75283</v>
      </c>
      <c r="C22" s="2" t="s">
        <v>155</v>
      </c>
      <c r="D22" s="1">
        <v>711</v>
      </c>
      <c r="E22" s="3" t="s">
        <v>156</v>
      </c>
      <c r="F22" s="44" t="s">
        <v>17</v>
      </c>
      <c r="G22" s="8">
        <v>21730</v>
      </c>
      <c r="H22" s="8">
        <v>13781</v>
      </c>
      <c r="I22" s="8">
        <v>13861</v>
      </c>
    </row>
    <row r="23" spans="5:9" ht="18" customHeight="1">
      <c r="E23" s="33" t="str">
        <f>+A21</f>
        <v> Natomas Unified</v>
      </c>
      <c r="G23" s="29">
        <f>SUM(G22)</f>
        <v>21730</v>
      </c>
      <c r="H23" s="29">
        <f>SUM(H22)</f>
        <v>13781</v>
      </c>
      <c r="I23" s="29">
        <f>SUM(I22)</f>
        <v>13861</v>
      </c>
    </row>
    <row r="25" spans="1:6" ht="18" customHeight="1" thickBot="1">
      <c r="A25" s="32"/>
      <c r="B25" s="31"/>
      <c r="C25" s="31"/>
      <c r="D25" s="31"/>
      <c r="E25" s="32"/>
      <c r="F25" s="31"/>
    </row>
    <row r="26" spans="1:9" ht="18" customHeight="1" thickBot="1">
      <c r="A26" s="37" t="s">
        <v>10</v>
      </c>
      <c r="B26" s="51"/>
      <c r="C26" s="25"/>
      <c r="D26" s="25"/>
      <c r="E26" s="26"/>
      <c r="F26" s="25"/>
      <c r="G26" s="39">
        <f>+G23+G16</f>
        <v>168698</v>
      </c>
      <c r="H26" s="39">
        <f>+H23+H16</f>
        <v>69011</v>
      </c>
      <c r="I26" s="39">
        <f>+I23+I16</f>
        <v>64602</v>
      </c>
    </row>
    <row r="27" spans="7:8" ht="18" customHeight="1">
      <c r="G27" s="32"/>
      <c r="H27" s="32"/>
    </row>
    <row r="28" spans="7:8" ht="18" customHeight="1">
      <c r="G28" s="32"/>
      <c r="H28" s="32"/>
    </row>
    <row r="29" spans="7:8" ht="18" customHeight="1" hidden="1">
      <c r="G29" s="32"/>
      <c r="H29" s="32"/>
    </row>
    <row r="30" spans="1:8" ht="18" customHeight="1" hidden="1">
      <c r="A30" s="58" t="s">
        <v>141</v>
      </c>
      <c r="G30" s="32"/>
      <c r="H30" s="32"/>
    </row>
    <row r="31" spans="7:8" ht="18" customHeight="1" hidden="1">
      <c r="G31" s="32"/>
      <c r="H31" s="32"/>
    </row>
    <row r="32" spans="7:8" ht="18" customHeight="1" hidden="1">
      <c r="G32" s="32"/>
      <c r="H32" s="32"/>
    </row>
    <row r="33" spans="7:8" ht="18" customHeight="1" hidden="1">
      <c r="G33" s="32"/>
      <c r="H33" s="32"/>
    </row>
    <row r="34" spans="7:8" ht="18" customHeight="1" hidden="1">
      <c r="G34" s="32"/>
      <c r="H34" s="32"/>
    </row>
    <row r="35" spans="7:8" ht="18" customHeight="1" hidden="1">
      <c r="G35" s="32"/>
      <c r="H35" s="32"/>
    </row>
    <row r="36" spans="7:8" ht="18" customHeight="1" hidden="1">
      <c r="G36" s="32"/>
      <c r="H36" s="32"/>
    </row>
    <row r="37" spans="7:8" ht="18" customHeight="1" hidden="1">
      <c r="G37" s="32"/>
      <c r="H37" s="32"/>
    </row>
    <row r="38" spans="7:8" ht="18" customHeight="1" hidden="1">
      <c r="G38" s="32"/>
      <c r="H38" s="32"/>
    </row>
    <row r="39" spans="7:8" ht="18" customHeight="1" hidden="1">
      <c r="G39" s="32"/>
      <c r="H39" s="32"/>
    </row>
    <row r="40" spans="7:8" ht="18" customHeight="1" hidden="1">
      <c r="G40" s="32"/>
      <c r="H40" s="32"/>
    </row>
    <row r="41" spans="1:8" ht="18" customHeight="1">
      <c r="A41" s="58" t="s">
        <v>256</v>
      </c>
      <c r="G41" s="32"/>
      <c r="H41" s="32"/>
    </row>
    <row r="42" spans="7:8" ht="18" customHeight="1">
      <c r="G42" s="32"/>
      <c r="H42" s="32"/>
    </row>
    <row r="43" spans="7:8" ht="18" customHeight="1">
      <c r="G43" s="32"/>
      <c r="H43" s="32"/>
    </row>
    <row r="44" spans="7:8" ht="18" customHeight="1">
      <c r="G44" s="32"/>
      <c r="H44" s="32"/>
    </row>
    <row r="45" spans="7:8" ht="18" customHeight="1">
      <c r="G45" s="32"/>
      <c r="H45" s="32"/>
    </row>
    <row r="46" spans="7:8" ht="18" customHeight="1">
      <c r="G46" s="32"/>
      <c r="H46" s="32"/>
    </row>
    <row r="47" spans="7:8" ht="18" customHeight="1">
      <c r="G47" s="32"/>
      <c r="H47" s="32"/>
    </row>
    <row r="48" spans="7:8" ht="18" customHeight="1">
      <c r="G48" s="32"/>
      <c r="H48" s="32"/>
    </row>
    <row r="49" spans="1:8" ht="18" customHeight="1">
      <c r="A49" s="41"/>
      <c r="G49" s="32"/>
      <c r="H49" s="32"/>
    </row>
    <row r="50" spans="7:8" ht="18" customHeight="1">
      <c r="G50" s="32"/>
      <c r="H50" s="32"/>
    </row>
    <row r="51" spans="7:8" ht="18" customHeight="1">
      <c r="G51" s="32"/>
      <c r="H51" s="32"/>
    </row>
    <row r="52" spans="7:8" ht="18" customHeight="1">
      <c r="G52" s="32"/>
      <c r="H52" s="32"/>
    </row>
    <row r="53" spans="7:8" ht="18" customHeight="1">
      <c r="G53" s="32"/>
      <c r="H53" s="32"/>
    </row>
    <row r="54" spans="7:8" ht="18" customHeight="1">
      <c r="G54" s="32"/>
      <c r="H54" s="32"/>
    </row>
    <row r="55" spans="7:8" ht="18" customHeight="1">
      <c r="G55" s="32"/>
      <c r="H55" s="32"/>
    </row>
    <row r="56" spans="7:8" ht="18" customHeight="1"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7:8" ht="18" customHeight="1">
      <c r="G60" s="32"/>
      <c r="H60" s="32"/>
    </row>
    <row r="61" spans="7:8" ht="18" customHeight="1"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7:8" ht="18" customHeight="1">
      <c r="G70" s="32"/>
      <c r="H70" s="32"/>
    </row>
    <row r="71" spans="7:8" ht="18" customHeight="1"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</sheetData>
  <sheetProtection/>
  <conditionalFormatting sqref="G22:I22 G13:I15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9.140625" style="22" customWidth="1"/>
    <col min="2" max="2" width="9.421875" style="23" bestFit="1" customWidth="1"/>
    <col min="3" max="3" width="10.57421875" style="23" customWidth="1"/>
    <col min="4" max="4" width="6.8515625" style="23" customWidth="1"/>
    <col min="5" max="5" width="47.42187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1" s="26" customFormat="1" ht="18" customHeight="1">
      <c r="A10" s="24" t="s">
        <v>11</v>
      </c>
      <c r="B10" s="25"/>
      <c r="C10" s="25"/>
      <c r="D10" s="25"/>
      <c r="F10" s="25"/>
      <c r="J10" s="22"/>
      <c r="K10" s="22"/>
    </row>
    <row r="11" spans="1:6" ht="18" customHeight="1">
      <c r="A11" s="27" t="s">
        <v>6</v>
      </c>
      <c r="F11" s="44"/>
    </row>
    <row r="12" spans="1:8" ht="18" customHeight="1">
      <c r="A12" s="33" t="s">
        <v>228</v>
      </c>
      <c r="F12" s="31"/>
      <c r="G12" s="30"/>
      <c r="H12" s="30"/>
    </row>
    <row r="13" spans="1:8" ht="18" customHeight="1">
      <c r="A13" s="4" t="s">
        <v>236</v>
      </c>
      <c r="G13" s="30"/>
      <c r="H13" s="30"/>
    </row>
    <row r="14" spans="1:9" ht="18" customHeight="1">
      <c r="A14" s="1">
        <v>36</v>
      </c>
      <c r="B14" s="1">
        <v>67827</v>
      </c>
      <c r="C14" s="2" t="s">
        <v>157</v>
      </c>
      <c r="D14" s="1">
        <v>855</v>
      </c>
      <c r="E14" s="3" t="s">
        <v>40</v>
      </c>
      <c r="F14" s="44" t="s">
        <v>17</v>
      </c>
      <c r="G14" s="8">
        <v>40217</v>
      </c>
      <c r="H14" s="8">
        <v>13383</v>
      </c>
      <c r="I14" s="8">
        <v>1002</v>
      </c>
    </row>
    <row r="15" spans="5:9" ht="18" customHeight="1">
      <c r="E15" s="33" t="str">
        <f>+A13</f>
        <v> Oro Grande Elementary</v>
      </c>
      <c r="G15" s="29">
        <f>SUM(G14)</f>
        <v>40217</v>
      </c>
      <c r="H15" s="29">
        <f>SUM(H14)</f>
        <v>13383</v>
      </c>
      <c r="I15" s="29">
        <f>SUM(I14)</f>
        <v>1002</v>
      </c>
    </row>
    <row r="16" spans="5:8" ht="18" customHeight="1">
      <c r="E16" s="33"/>
      <c r="G16" s="60"/>
      <c r="H16" s="60"/>
    </row>
    <row r="17" ht="18" customHeight="1" thickBot="1">
      <c r="E17" s="33"/>
    </row>
    <row r="18" spans="1:9" ht="18" customHeight="1" thickBot="1">
      <c r="A18" s="85" t="str">
        <f>+A10</f>
        <v>San Bernardino</v>
      </c>
      <c r="B18" s="51"/>
      <c r="C18" s="25"/>
      <c r="D18" s="25"/>
      <c r="E18" s="26"/>
      <c r="F18" s="25"/>
      <c r="G18" s="39">
        <f>+G15</f>
        <v>40217</v>
      </c>
      <c r="H18" s="39">
        <f>+H15</f>
        <v>13383</v>
      </c>
      <c r="I18" s="39">
        <f>+I15</f>
        <v>1002</v>
      </c>
    </row>
    <row r="19" spans="7:8" ht="18" customHeight="1">
      <c r="G19" s="60"/>
      <c r="H19" s="60"/>
    </row>
    <row r="20" spans="7:8" ht="18" customHeight="1">
      <c r="G20" s="60"/>
      <c r="H20" s="60"/>
    </row>
    <row r="21" spans="7:8" ht="18" customHeight="1">
      <c r="G21" s="32"/>
      <c r="H21" s="32"/>
    </row>
    <row r="22" spans="7:8" ht="18" customHeight="1">
      <c r="G22" s="32"/>
      <c r="H22" s="32"/>
    </row>
    <row r="24" spans="1:8" ht="18" customHeight="1">
      <c r="A24" s="32"/>
      <c r="B24" s="31"/>
      <c r="C24" s="31"/>
      <c r="D24" s="31"/>
      <c r="E24" s="32"/>
      <c r="F24" s="31"/>
      <c r="G24" s="32"/>
      <c r="H24" s="32"/>
    </row>
    <row r="25" spans="7:8" ht="18" customHeight="1">
      <c r="G25" s="32"/>
      <c r="H25" s="32"/>
    </row>
    <row r="26" spans="7:8" ht="18" customHeight="1">
      <c r="G26" s="32"/>
      <c r="H26" s="32"/>
    </row>
    <row r="27" spans="7:8" ht="18" customHeight="1">
      <c r="G27" s="32"/>
      <c r="H27" s="32"/>
    </row>
    <row r="28" spans="7:8" ht="18" customHeight="1">
      <c r="G28" s="32"/>
      <c r="H28" s="32"/>
    </row>
    <row r="29" spans="7:8" ht="18" customHeight="1" hidden="1">
      <c r="G29" s="32"/>
      <c r="H29" s="32"/>
    </row>
    <row r="30" spans="7:8" ht="18" customHeight="1" hidden="1">
      <c r="G30" s="32"/>
      <c r="H30" s="32"/>
    </row>
    <row r="31" spans="7:8" ht="18" customHeight="1" hidden="1">
      <c r="G31" s="32"/>
      <c r="H31" s="32"/>
    </row>
    <row r="32" spans="7:8" ht="18" customHeight="1" hidden="1">
      <c r="G32" s="32"/>
      <c r="H32" s="32"/>
    </row>
    <row r="33" spans="7:8" ht="18" customHeight="1" hidden="1">
      <c r="G33" s="32"/>
      <c r="H33" s="32"/>
    </row>
    <row r="34" spans="7:8" ht="18" customHeight="1" hidden="1">
      <c r="G34" s="32"/>
      <c r="H34" s="32"/>
    </row>
    <row r="35" spans="7:8" ht="18" customHeight="1" hidden="1">
      <c r="G35" s="32"/>
      <c r="H35" s="32"/>
    </row>
    <row r="36" spans="7:8" ht="18" customHeight="1" hidden="1">
      <c r="G36" s="32"/>
      <c r="H36" s="32"/>
    </row>
    <row r="37" spans="7:8" ht="18" customHeight="1" hidden="1">
      <c r="G37" s="32"/>
      <c r="H37" s="32"/>
    </row>
    <row r="38" spans="7:8" ht="18" customHeight="1" hidden="1">
      <c r="G38" s="32"/>
      <c r="H38" s="32"/>
    </row>
    <row r="39" spans="1:8" ht="18" customHeight="1" hidden="1">
      <c r="A39" s="53" t="s">
        <v>141</v>
      </c>
      <c r="G39" s="32"/>
      <c r="H39" s="32"/>
    </row>
    <row r="40" spans="7:8" ht="18" customHeight="1" hidden="1">
      <c r="G40" s="32"/>
      <c r="H40" s="32"/>
    </row>
    <row r="41" spans="7:8" ht="18" customHeight="1">
      <c r="G41" s="32"/>
      <c r="H41" s="32"/>
    </row>
    <row r="42" spans="7:8" ht="18" customHeight="1">
      <c r="G42" s="32"/>
      <c r="H42" s="32"/>
    </row>
    <row r="43" spans="7:8" ht="18" customHeight="1">
      <c r="G43" s="32"/>
      <c r="H43" s="32"/>
    </row>
    <row r="44" spans="1:8" ht="18" customHeight="1">
      <c r="A44" s="58" t="s">
        <v>256</v>
      </c>
      <c r="G44" s="32"/>
      <c r="H44" s="32"/>
    </row>
    <row r="45" spans="1:8" ht="18" customHeight="1">
      <c r="A45" s="41"/>
      <c r="G45" s="32"/>
      <c r="H45" s="32"/>
    </row>
    <row r="46" spans="7:8" ht="18" customHeight="1">
      <c r="G46" s="32"/>
      <c r="H46" s="32"/>
    </row>
    <row r="47" spans="7:8" ht="18" customHeight="1">
      <c r="G47" s="32"/>
      <c r="H47" s="32"/>
    </row>
    <row r="48" spans="7:8" ht="18" customHeight="1">
      <c r="G48" s="32"/>
      <c r="H48" s="32"/>
    </row>
    <row r="49" spans="7:8" ht="18" customHeight="1">
      <c r="G49" s="32"/>
      <c r="H49" s="32"/>
    </row>
    <row r="50" spans="7:8" ht="18" customHeight="1">
      <c r="G50" s="32"/>
      <c r="H50" s="32"/>
    </row>
    <row r="51" spans="7:8" ht="18" customHeight="1">
      <c r="G51" s="32"/>
      <c r="H51" s="32"/>
    </row>
    <row r="52" spans="7:8" ht="18" customHeight="1">
      <c r="G52" s="32"/>
      <c r="H52" s="32"/>
    </row>
    <row r="53" spans="7:8" ht="18" customHeight="1">
      <c r="G53" s="32"/>
      <c r="H53" s="32"/>
    </row>
    <row r="54" spans="7:8" ht="18" customHeight="1">
      <c r="G54" s="32"/>
      <c r="H54" s="32"/>
    </row>
    <row r="55" spans="7:8" ht="18" customHeight="1">
      <c r="G55" s="32"/>
      <c r="H55" s="32"/>
    </row>
    <row r="56" spans="7:8" ht="18" customHeight="1"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7:8" ht="18" customHeight="1">
      <c r="G60" s="32"/>
      <c r="H60" s="32"/>
    </row>
    <row r="61" spans="7:8" ht="18" customHeight="1"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7:8" ht="18" customHeight="1">
      <c r="G70" s="32"/>
      <c r="H70" s="32"/>
    </row>
  </sheetData>
  <sheetProtection/>
  <conditionalFormatting sqref="G14:I14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2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9.28125" style="23" bestFit="1" customWidth="1"/>
    <col min="3" max="3" width="10.57421875" style="23" customWidth="1"/>
    <col min="4" max="4" width="6.8515625" style="23" customWidth="1"/>
    <col min="5" max="5" width="47.42187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2" s="26" customFormat="1" ht="18" customHeight="1">
      <c r="A10" s="24" t="s">
        <v>12</v>
      </c>
      <c r="B10" s="25"/>
      <c r="C10" s="25"/>
      <c r="D10" s="25"/>
      <c r="F10" s="25"/>
      <c r="J10" s="22"/>
      <c r="K10" s="22"/>
      <c r="L10" s="22"/>
    </row>
    <row r="11" ht="18" customHeight="1">
      <c r="A11" s="27" t="s">
        <v>4</v>
      </c>
    </row>
    <row r="12" ht="18" customHeight="1">
      <c r="A12" s="4" t="s">
        <v>237</v>
      </c>
    </row>
    <row r="13" spans="1:9" ht="18" customHeight="1">
      <c r="A13" s="1">
        <v>37</v>
      </c>
      <c r="B13" s="1">
        <v>68106</v>
      </c>
      <c r="C13" s="2" t="s">
        <v>158</v>
      </c>
      <c r="D13" s="1">
        <v>759</v>
      </c>
      <c r="E13" s="3" t="s">
        <v>168</v>
      </c>
      <c r="F13" s="44" t="s">
        <v>16</v>
      </c>
      <c r="G13" s="8">
        <v>14956</v>
      </c>
      <c r="H13" s="8">
        <v>7601</v>
      </c>
      <c r="I13" s="8">
        <v>14823</v>
      </c>
    </row>
    <row r="14" spans="1:9" ht="18" customHeight="1">
      <c r="A14" s="1"/>
      <c r="B14" s="1"/>
      <c r="C14" s="2"/>
      <c r="D14" s="1"/>
      <c r="E14" s="6" t="str">
        <f>+A12</f>
        <v> Escondido Union High</v>
      </c>
      <c r="F14" s="44"/>
      <c r="G14" s="29">
        <f>SUM(G13)</f>
        <v>14956</v>
      </c>
      <c r="H14" s="29">
        <f>SUM(H13)</f>
        <v>7601</v>
      </c>
      <c r="I14" s="29">
        <f>SUM(I13)</f>
        <v>14823</v>
      </c>
    </row>
    <row r="15" spans="1:8" ht="18" customHeight="1">
      <c r="A15" s="27" t="s">
        <v>4</v>
      </c>
      <c r="B15" s="1"/>
      <c r="C15" s="2"/>
      <c r="D15" s="1"/>
      <c r="E15" s="3"/>
      <c r="F15" s="44"/>
      <c r="G15" s="30"/>
      <c r="H15" s="30"/>
    </row>
    <row r="16" spans="1:8" ht="18" customHeight="1">
      <c r="A16" s="4" t="s">
        <v>238</v>
      </c>
      <c r="B16" s="1"/>
      <c r="C16" s="2"/>
      <c r="D16" s="1"/>
      <c r="E16" s="3"/>
      <c r="F16" s="44"/>
      <c r="G16" s="30"/>
      <c r="H16" s="30"/>
    </row>
    <row r="17" spans="1:9" ht="18" customHeight="1">
      <c r="A17" s="1">
        <v>37</v>
      </c>
      <c r="B17" s="1">
        <v>68221</v>
      </c>
      <c r="C17" s="2" t="s">
        <v>159</v>
      </c>
      <c r="D17" s="1">
        <v>553</v>
      </c>
      <c r="E17" s="3" t="s">
        <v>169</v>
      </c>
      <c r="F17" s="44" t="s">
        <v>16</v>
      </c>
      <c r="G17" s="8">
        <v>9097</v>
      </c>
      <c r="H17" s="8">
        <v>5350</v>
      </c>
      <c r="I17" s="8">
        <v>1902</v>
      </c>
    </row>
    <row r="18" spans="1:9" ht="18" customHeight="1">
      <c r="A18" s="1"/>
      <c r="B18" s="1"/>
      <c r="C18" s="2"/>
      <c r="D18" s="1"/>
      <c r="E18" s="6" t="str">
        <f>+A16</f>
        <v> National Elementary</v>
      </c>
      <c r="F18" s="44"/>
      <c r="G18" s="29">
        <f>SUM(G17)</f>
        <v>9097</v>
      </c>
      <c r="H18" s="29">
        <f>SUM(H17)</f>
        <v>5350</v>
      </c>
      <c r="I18" s="29">
        <f>SUM(I17)</f>
        <v>1902</v>
      </c>
    </row>
    <row r="19" spans="1:8" ht="18" customHeight="1">
      <c r="A19" s="27" t="s">
        <v>4</v>
      </c>
      <c r="B19" s="1"/>
      <c r="C19" s="2"/>
      <c r="D19" s="1"/>
      <c r="E19" s="3"/>
      <c r="F19" s="44"/>
      <c r="G19" s="30"/>
      <c r="H19" s="30"/>
    </row>
    <row r="20" spans="1:8" ht="18" customHeight="1">
      <c r="A20" s="4" t="s">
        <v>239</v>
      </c>
      <c r="B20" s="1"/>
      <c r="C20" s="2"/>
      <c r="D20" s="1"/>
      <c r="E20" s="3"/>
      <c r="F20" s="44"/>
      <c r="G20" s="30"/>
      <c r="H20" s="30"/>
    </row>
    <row r="21" spans="1:9" ht="18" customHeight="1">
      <c r="A21" s="1">
        <v>37</v>
      </c>
      <c r="B21" s="1">
        <v>68338</v>
      </c>
      <c r="C21" s="2" t="s">
        <v>160</v>
      </c>
      <c r="D21" s="1">
        <v>680</v>
      </c>
      <c r="E21" s="3" t="s">
        <v>170</v>
      </c>
      <c r="F21" s="44" t="s">
        <v>16</v>
      </c>
      <c r="G21" s="7">
        <v>2234</v>
      </c>
      <c r="H21" s="7">
        <v>3950</v>
      </c>
      <c r="I21" s="7">
        <v>8261</v>
      </c>
    </row>
    <row r="22" spans="1:9" ht="18" customHeight="1">
      <c r="A22" s="1">
        <v>37</v>
      </c>
      <c r="B22" s="1">
        <v>68338</v>
      </c>
      <c r="C22" s="2" t="s">
        <v>161</v>
      </c>
      <c r="D22" s="1">
        <v>692</v>
      </c>
      <c r="E22" s="3" t="s">
        <v>171</v>
      </c>
      <c r="F22" s="44" t="s">
        <v>16</v>
      </c>
      <c r="G22" s="7">
        <v>12731</v>
      </c>
      <c r="H22" s="7">
        <v>37459</v>
      </c>
      <c r="I22" s="7">
        <v>52910</v>
      </c>
    </row>
    <row r="23" spans="1:9" ht="18" customHeight="1">
      <c r="A23" s="1">
        <v>37</v>
      </c>
      <c r="B23" s="1">
        <v>68338</v>
      </c>
      <c r="C23" s="2" t="s">
        <v>162</v>
      </c>
      <c r="D23" s="1">
        <v>772</v>
      </c>
      <c r="E23" s="3" t="s">
        <v>172</v>
      </c>
      <c r="F23" s="44" t="s">
        <v>16</v>
      </c>
      <c r="G23" s="7">
        <v>17130</v>
      </c>
      <c r="H23" s="7">
        <v>30299</v>
      </c>
      <c r="I23" s="7">
        <v>63357</v>
      </c>
    </row>
    <row r="24" spans="1:9" ht="18" customHeight="1">
      <c r="A24" s="1">
        <v>37</v>
      </c>
      <c r="B24" s="1">
        <v>68338</v>
      </c>
      <c r="C24" s="2" t="s">
        <v>163</v>
      </c>
      <c r="D24" s="1">
        <v>881</v>
      </c>
      <c r="E24" s="3" t="s">
        <v>41</v>
      </c>
      <c r="F24" s="44" t="s">
        <v>16</v>
      </c>
      <c r="G24" s="7">
        <v>2045</v>
      </c>
      <c r="H24" s="7">
        <v>2129</v>
      </c>
      <c r="I24" s="7">
        <v>4383</v>
      </c>
    </row>
    <row r="25" spans="1:9" ht="18" customHeight="1">
      <c r="A25" s="1">
        <v>37</v>
      </c>
      <c r="B25" s="1">
        <v>68338</v>
      </c>
      <c r="C25" s="2" t="s">
        <v>164</v>
      </c>
      <c r="D25" s="5">
        <v>81</v>
      </c>
      <c r="E25" s="3" t="s">
        <v>173</v>
      </c>
      <c r="F25" s="44" t="s">
        <v>16</v>
      </c>
      <c r="G25" s="8">
        <v>6676</v>
      </c>
      <c r="H25" s="8">
        <v>14727</v>
      </c>
      <c r="I25" s="8">
        <v>30795</v>
      </c>
    </row>
    <row r="26" spans="1:9" ht="18" customHeight="1">
      <c r="A26" s="1"/>
      <c r="B26" s="1"/>
      <c r="C26" s="2"/>
      <c r="D26" s="5"/>
      <c r="E26" s="6" t="str">
        <f>+A20</f>
        <v> San Diego Unified</v>
      </c>
      <c r="F26" s="44"/>
      <c r="G26" s="29">
        <f>SUM(G21:G25)</f>
        <v>40816</v>
      </c>
      <c r="H26" s="29">
        <f>SUM(H21:H25)</f>
        <v>88564</v>
      </c>
      <c r="I26" s="29">
        <f>SUM(I21:I25)</f>
        <v>159706</v>
      </c>
    </row>
    <row r="27" spans="1:8" ht="18" customHeight="1">
      <c r="A27" s="27" t="s">
        <v>4</v>
      </c>
      <c r="B27" s="1"/>
      <c r="C27" s="2"/>
      <c r="D27" s="5"/>
      <c r="E27" s="3"/>
      <c r="F27" s="44"/>
      <c r="G27" s="30"/>
      <c r="H27" s="30"/>
    </row>
    <row r="28" spans="1:8" ht="12.75">
      <c r="A28" s="64"/>
      <c r="B28" s="1"/>
      <c r="C28" s="2"/>
      <c r="D28" s="5"/>
      <c r="E28" s="3"/>
      <c r="F28" s="44"/>
      <c r="G28" s="30"/>
      <c r="H28" s="30"/>
    </row>
    <row r="29" spans="1:9" ht="18" customHeight="1">
      <c r="A29" s="1">
        <v>37</v>
      </c>
      <c r="B29" s="1">
        <v>68437</v>
      </c>
      <c r="C29" s="2" t="s">
        <v>165</v>
      </c>
      <c r="D29" s="1">
        <v>518</v>
      </c>
      <c r="E29" s="3" t="s">
        <v>174</v>
      </c>
      <c r="F29" s="44" t="s">
        <v>16</v>
      </c>
      <c r="G29" s="8">
        <v>3711</v>
      </c>
      <c r="H29" s="8">
        <v>1531</v>
      </c>
      <c r="I29" s="8">
        <v>2651</v>
      </c>
    </row>
    <row r="30" spans="1:9" ht="18" customHeight="1">
      <c r="A30" s="1"/>
      <c r="B30" s="1"/>
      <c r="C30" s="2"/>
      <c r="D30" s="1"/>
      <c r="E30" s="6" t="s">
        <v>255</v>
      </c>
      <c r="F30" s="44"/>
      <c r="G30" s="29">
        <f>SUM(G29)</f>
        <v>3711</v>
      </c>
      <c r="H30" s="29">
        <f>SUM(H29)</f>
        <v>1531</v>
      </c>
      <c r="I30" s="29">
        <f>SUM(I29)</f>
        <v>2651</v>
      </c>
    </row>
    <row r="31" spans="1:8" ht="18" customHeight="1">
      <c r="A31" s="27" t="s">
        <v>4</v>
      </c>
      <c r="B31" s="1"/>
      <c r="C31" s="2"/>
      <c r="D31" s="1"/>
      <c r="E31" s="3"/>
      <c r="F31" s="44"/>
      <c r="G31" s="30"/>
      <c r="H31" s="30"/>
    </row>
    <row r="32" spans="1:8" ht="18" customHeight="1">
      <c r="A32" s="27" t="s">
        <v>240</v>
      </c>
      <c r="B32" s="1"/>
      <c r="C32" s="2"/>
      <c r="D32" s="1"/>
      <c r="E32" s="3"/>
      <c r="F32" s="44"/>
      <c r="G32" s="30"/>
      <c r="H32" s="30"/>
    </row>
    <row r="33" spans="1:9" ht="18" customHeight="1">
      <c r="A33" s="1">
        <v>37</v>
      </c>
      <c r="B33" s="1">
        <v>76471</v>
      </c>
      <c r="C33" s="2" t="s">
        <v>166</v>
      </c>
      <c r="D33" s="1">
        <v>756</v>
      </c>
      <c r="E33" s="3" t="s">
        <v>42</v>
      </c>
      <c r="F33" s="44" t="s">
        <v>16</v>
      </c>
      <c r="G33" s="7">
        <v>137853</v>
      </c>
      <c r="H33" s="7">
        <v>45462</v>
      </c>
      <c r="I33" s="7">
        <v>0</v>
      </c>
    </row>
    <row r="34" spans="1:9" ht="18" customHeight="1">
      <c r="A34" s="1">
        <v>37</v>
      </c>
      <c r="B34" s="1">
        <v>76471</v>
      </c>
      <c r="C34" s="2" t="s">
        <v>167</v>
      </c>
      <c r="D34" s="1">
        <v>756</v>
      </c>
      <c r="E34" s="3" t="s">
        <v>43</v>
      </c>
      <c r="F34" s="44" t="s">
        <v>16</v>
      </c>
      <c r="G34" s="8">
        <v>119709</v>
      </c>
      <c r="H34" s="8">
        <v>39826</v>
      </c>
      <c r="I34" s="8">
        <v>0</v>
      </c>
    </row>
    <row r="35" spans="1:9" ht="18" customHeight="1">
      <c r="A35" s="57"/>
      <c r="B35" s="57"/>
      <c r="C35" s="57"/>
      <c r="D35" s="57"/>
      <c r="E35" s="54" t="str">
        <f>+A32</f>
        <v> SBC</v>
      </c>
      <c r="F35" s="31"/>
      <c r="G35" s="29">
        <f>SUM(G33:G34)</f>
        <v>257562</v>
      </c>
      <c r="H35" s="29">
        <f>SUM(H33:H34)</f>
        <v>85288</v>
      </c>
      <c r="I35" s="29">
        <f>SUM(I33:I34)</f>
        <v>0</v>
      </c>
    </row>
    <row r="37" spans="2:6" ht="18" customHeight="1" thickBot="1">
      <c r="B37" s="47"/>
      <c r="C37" s="47"/>
      <c r="D37" s="47"/>
      <c r="E37" s="38"/>
      <c r="F37" s="44"/>
    </row>
    <row r="38" spans="1:10" ht="18" customHeight="1" thickBot="1">
      <c r="A38" s="63" t="s">
        <v>12</v>
      </c>
      <c r="F38" s="44"/>
      <c r="G38" s="39">
        <f>+G14+G18+G26+G30+G35</f>
        <v>326142</v>
      </c>
      <c r="H38" s="39">
        <f>+H14+H18+H26+H30+H35</f>
        <v>188334</v>
      </c>
      <c r="I38" s="39">
        <f>+I14+I18+I26+I30+I35</f>
        <v>179082</v>
      </c>
      <c r="J38" s="28"/>
    </row>
    <row r="39" spans="1:8" ht="18" customHeight="1">
      <c r="A39" s="64"/>
      <c r="B39" s="31"/>
      <c r="C39" s="31"/>
      <c r="D39" s="31"/>
      <c r="E39" s="32"/>
      <c r="F39" s="31"/>
      <c r="G39" s="32"/>
      <c r="H39" s="32"/>
    </row>
    <row r="40" spans="2:8" ht="18" customHeight="1">
      <c r="B40" s="31"/>
      <c r="C40" s="31"/>
      <c r="D40" s="31"/>
      <c r="E40" s="32"/>
      <c r="F40" s="31"/>
      <c r="G40" s="60"/>
      <c r="H40" s="60"/>
    </row>
    <row r="41" spans="1:8" ht="18" customHeight="1">
      <c r="A41" s="57"/>
      <c r="B41" s="57"/>
      <c r="C41" s="57"/>
      <c r="D41" s="31"/>
      <c r="E41" s="32"/>
      <c r="F41" s="31"/>
      <c r="G41" s="60"/>
      <c r="H41" s="60"/>
    </row>
    <row r="42" spans="1:8" ht="18" customHeight="1">
      <c r="A42" s="32"/>
      <c r="B42" s="31"/>
      <c r="C42" s="31"/>
      <c r="D42" s="31"/>
      <c r="E42" s="64"/>
      <c r="F42" s="31"/>
      <c r="G42" s="60"/>
      <c r="H42" s="60"/>
    </row>
    <row r="43" spans="1:8" ht="18" customHeight="1">
      <c r="A43" s="58" t="s">
        <v>256</v>
      </c>
      <c r="C43" s="31"/>
      <c r="D43" s="31"/>
      <c r="E43" s="32"/>
      <c r="F43" s="31"/>
      <c r="G43" s="60"/>
      <c r="H43" s="60"/>
    </row>
    <row r="44" spans="1:8" ht="18" customHeight="1">
      <c r="A44" s="32"/>
      <c r="B44" s="31"/>
      <c r="C44" s="31"/>
      <c r="D44" s="31"/>
      <c r="E44" s="32"/>
      <c r="F44" s="31"/>
      <c r="G44" s="60"/>
      <c r="H44" s="60"/>
    </row>
    <row r="45" spans="1:8" ht="18" customHeight="1">
      <c r="A45" s="24"/>
      <c r="B45" s="51"/>
      <c r="C45" s="51"/>
      <c r="D45" s="51"/>
      <c r="E45" s="38"/>
      <c r="F45" s="51"/>
      <c r="G45" s="36"/>
      <c r="H45" s="36"/>
    </row>
    <row r="46" spans="1:8" ht="18" customHeight="1">
      <c r="A46" s="32"/>
      <c r="B46" s="31"/>
      <c r="C46" s="31"/>
      <c r="D46" s="31"/>
      <c r="E46" s="32"/>
      <c r="F46" s="31"/>
      <c r="G46" s="60"/>
      <c r="H46" s="60"/>
    </row>
    <row r="47" spans="7:8" ht="18" customHeight="1">
      <c r="G47" s="36"/>
      <c r="H47" s="36"/>
    </row>
    <row r="49" spans="7:8" ht="18" customHeight="1">
      <c r="G49" s="32"/>
      <c r="H49" s="32"/>
    </row>
    <row r="50" spans="7:8" ht="18" customHeight="1">
      <c r="G50" s="32"/>
      <c r="H50" s="32"/>
    </row>
    <row r="51" spans="7:8" ht="18" customHeight="1">
      <c r="G51" s="60"/>
      <c r="H51" s="60"/>
    </row>
    <row r="52" spans="7:8" ht="18" customHeight="1">
      <c r="G52" s="60"/>
      <c r="H52" s="60"/>
    </row>
    <row r="53" spans="7:8" ht="18" customHeight="1">
      <c r="G53" s="32"/>
      <c r="H53" s="32"/>
    </row>
    <row r="54" spans="7:8" ht="18" customHeight="1">
      <c r="G54" s="32"/>
      <c r="H54" s="32"/>
    </row>
    <row r="56" spans="7:8" ht="18" customHeight="1"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7:8" ht="18" customHeight="1">
      <c r="G60" s="32"/>
      <c r="H60" s="32"/>
    </row>
    <row r="61" spans="7:8" ht="18" customHeight="1"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7:8" ht="18" customHeight="1">
      <c r="G70" s="32"/>
      <c r="H70" s="32"/>
    </row>
    <row r="71" spans="7:8" ht="18" customHeight="1"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  <row r="74" spans="7:8" ht="18" customHeight="1">
      <c r="G74" s="32"/>
      <c r="H74" s="32"/>
    </row>
    <row r="75" spans="7:8" ht="18" customHeight="1">
      <c r="G75" s="32"/>
      <c r="H75" s="32"/>
    </row>
    <row r="76" spans="7:8" ht="18" customHeight="1">
      <c r="G76" s="32"/>
      <c r="H76" s="32"/>
    </row>
    <row r="77" spans="1:8" ht="18" customHeight="1">
      <c r="A77" s="41"/>
      <c r="G77" s="32"/>
      <c r="H77" s="32"/>
    </row>
    <row r="78" spans="7:8" ht="18" customHeight="1">
      <c r="G78" s="32"/>
      <c r="H78" s="32"/>
    </row>
    <row r="79" spans="7:8" ht="18" customHeight="1">
      <c r="G79" s="32"/>
      <c r="H79" s="32"/>
    </row>
    <row r="80" spans="7:8" ht="18" customHeight="1">
      <c r="G80" s="32"/>
      <c r="H80" s="32"/>
    </row>
    <row r="81" spans="7:8" ht="18" customHeight="1">
      <c r="G81" s="32"/>
      <c r="H81" s="32"/>
    </row>
    <row r="82" spans="7:8" ht="18" customHeight="1">
      <c r="G82" s="32"/>
      <c r="H82" s="32"/>
    </row>
    <row r="83" spans="7:8" ht="18" customHeight="1">
      <c r="G83" s="32"/>
      <c r="H83" s="32"/>
    </row>
    <row r="84" spans="7:8" ht="18" customHeight="1">
      <c r="G84" s="32"/>
      <c r="H84" s="32"/>
    </row>
    <row r="85" spans="7:8" ht="18" customHeight="1">
      <c r="G85" s="32"/>
      <c r="H85" s="32"/>
    </row>
    <row r="86" spans="7:8" ht="18" customHeight="1">
      <c r="G86" s="32"/>
      <c r="H86" s="32"/>
    </row>
    <row r="87" spans="7:8" ht="18" customHeight="1">
      <c r="G87" s="32"/>
      <c r="H87" s="32"/>
    </row>
    <row r="88" spans="7:8" ht="18" customHeight="1">
      <c r="G88" s="32"/>
      <c r="H88" s="32"/>
    </row>
    <row r="89" spans="7:8" ht="18" customHeight="1">
      <c r="G89" s="32"/>
      <c r="H89" s="32"/>
    </row>
    <row r="90" spans="7:8" ht="18" customHeight="1">
      <c r="G90" s="32"/>
      <c r="H90" s="32"/>
    </row>
    <row r="91" spans="7:8" ht="18" customHeight="1">
      <c r="G91" s="32"/>
      <c r="H91" s="32"/>
    </row>
    <row r="92" spans="7:8" ht="18" customHeight="1">
      <c r="G92" s="32"/>
      <c r="H92" s="32"/>
    </row>
    <row r="93" spans="7:8" ht="18" customHeight="1">
      <c r="G93" s="32"/>
      <c r="H93" s="32"/>
    </row>
    <row r="94" spans="7:8" ht="18" customHeight="1">
      <c r="G94" s="32"/>
      <c r="H94" s="32"/>
    </row>
    <row r="95" spans="7:8" ht="18" customHeight="1">
      <c r="G95" s="32"/>
      <c r="H95" s="32"/>
    </row>
    <row r="96" spans="7:8" ht="18" customHeight="1">
      <c r="G96" s="32"/>
      <c r="H96" s="32"/>
    </row>
    <row r="97" spans="7:8" ht="18" customHeight="1">
      <c r="G97" s="32"/>
      <c r="H97" s="32"/>
    </row>
    <row r="98" spans="7:8" ht="18" customHeight="1">
      <c r="G98" s="32"/>
      <c r="H98" s="32"/>
    </row>
    <row r="99" spans="7:8" ht="18" customHeight="1">
      <c r="G99" s="32"/>
      <c r="H99" s="32"/>
    </row>
    <row r="100" spans="7:8" ht="18" customHeight="1">
      <c r="G100" s="32"/>
      <c r="H100" s="32"/>
    </row>
    <row r="101" spans="7:8" ht="18" customHeight="1">
      <c r="G101" s="32"/>
      <c r="H101" s="32"/>
    </row>
    <row r="102" spans="7:8" ht="18" customHeight="1">
      <c r="G102" s="32"/>
      <c r="H102" s="32"/>
    </row>
  </sheetData>
  <sheetProtection/>
  <conditionalFormatting sqref="G13:I13 G17:I17 G21:I25 G29:I29 G33:I34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3" r:id="rId1"/>
  <headerFooter alignWithMargins="0">
    <oddFooter>&amp;C&amp;P of &amp;N</oddFooter>
  </headerFooter>
  <rowBreaks count="1" manualBreakCount="1">
    <brk id="30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81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7.140625" style="23" customWidth="1"/>
    <col min="3" max="3" width="10.57421875" style="23" customWidth="1"/>
    <col min="4" max="4" width="6.8515625" style="23" customWidth="1"/>
    <col min="5" max="5" width="47.42187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1" s="26" customFormat="1" ht="18" customHeight="1">
      <c r="A10" s="24" t="s">
        <v>175</v>
      </c>
      <c r="B10" s="25"/>
      <c r="C10" s="25"/>
      <c r="D10" s="25"/>
      <c r="F10" s="25"/>
      <c r="J10" s="22"/>
      <c r="K10" s="22"/>
    </row>
    <row r="11" ht="18" customHeight="1">
      <c r="A11" s="27" t="s">
        <v>4</v>
      </c>
    </row>
    <row r="12" ht="18" customHeight="1">
      <c r="A12" s="10" t="s">
        <v>241</v>
      </c>
    </row>
    <row r="13" spans="1:9" ht="18" customHeight="1">
      <c r="A13" s="1">
        <v>41</v>
      </c>
      <c r="B13" s="1">
        <v>68999</v>
      </c>
      <c r="C13" s="2" t="s">
        <v>176</v>
      </c>
      <c r="D13" s="5">
        <v>709</v>
      </c>
      <c r="E13" s="3" t="s">
        <v>177</v>
      </c>
      <c r="F13" s="44" t="s">
        <v>16</v>
      </c>
      <c r="G13" s="8">
        <v>-7101</v>
      </c>
      <c r="H13" s="8">
        <v>24499</v>
      </c>
      <c r="I13" s="8">
        <v>3731</v>
      </c>
    </row>
    <row r="14" spans="1:9" ht="18" customHeight="1">
      <c r="A14" s="43"/>
      <c r="B14" s="43"/>
      <c r="C14" s="43"/>
      <c r="D14" s="43"/>
      <c r="E14" s="10" t="str">
        <f>+A12</f>
        <v> Ravenswood City Elementary</v>
      </c>
      <c r="G14" s="29">
        <f>SUM(G13:G13)</f>
        <v>-7101</v>
      </c>
      <c r="H14" s="29">
        <f>SUM(H13:H13)</f>
        <v>24499</v>
      </c>
      <c r="I14" s="29">
        <f>SUM(I13:I13)</f>
        <v>3731</v>
      </c>
    </row>
    <row r="15" spans="1:8" ht="18" customHeight="1">
      <c r="A15" s="43"/>
      <c r="B15" s="43"/>
      <c r="C15" s="43"/>
      <c r="D15" s="43"/>
      <c r="G15" s="29"/>
      <c r="H15" s="29"/>
    </row>
    <row r="16" spans="1:8" ht="18" customHeight="1">
      <c r="A16" s="43"/>
      <c r="B16" s="43"/>
      <c r="C16" s="43"/>
      <c r="D16" s="43"/>
      <c r="G16" s="29"/>
      <c r="H16" s="29"/>
    </row>
    <row r="17" spans="1:8" ht="18" customHeight="1">
      <c r="A17" s="43"/>
      <c r="B17" s="43"/>
      <c r="C17" s="43"/>
      <c r="D17" s="43"/>
      <c r="G17" s="29"/>
      <c r="H17" s="29"/>
    </row>
    <row r="18" spans="1:8" ht="18" customHeight="1">
      <c r="A18" s="43"/>
      <c r="B18" s="43"/>
      <c r="C18" s="43"/>
      <c r="D18" s="43"/>
      <c r="G18" s="29"/>
      <c r="H18" s="29"/>
    </row>
    <row r="20" ht="18" customHeight="1" thickBot="1">
      <c r="A20" s="33"/>
    </row>
    <row r="21" spans="1:9" ht="18" customHeight="1" thickBot="1">
      <c r="A21" s="37" t="str">
        <f>+A10</f>
        <v>San Mateo</v>
      </c>
      <c r="B21" s="25"/>
      <c r="C21" s="25"/>
      <c r="D21" s="25"/>
      <c r="E21" s="26"/>
      <c r="F21" s="25"/>
      <c r="G21" s="39">
        <f>+G14</f>
        <v>-7101</v>
      </c>
      <c r="H21" s="39">
        <f>+H14</f>
        <v>24499</v>
      </c>
      <c r="I21" s="39">
        <f>+I14</f>
        <v>3731</v>
      </c>
    </row>
    <row r="22" spans="7:8" ht="18" customHeight="1">
      <c r="G22" s="60"/>
      <c r="H22" s="60"/>
    </row>
    <row r="23" spans="1:8" ht="18" customHeight="1">
      <c r="A23" s="32"/>
      <c r="B23" s="31"/>
      <c r="C23" s="31"/>
      <c r="D23" s="31"/>
      <c r="E23" s="32"/>
      <c r="F23" s="31"/>
      <c r="G23" s="60"/>
      <c r="H23" s="60"/>
    </row>
    <row r="24" spans="5:8" ht="18" customHeight="1">
      <c r="E24" s="33"/>
      <c r="G24" s="36"/>
      <c r="H24" s="36"/>
    </row>
    <row r="25" spans="1:8" ht="18" customHeight="1">
      <c r="A25" s="32"/>
      <c r="B25" s="31"/>
      <c r="C25" s="31"/>
      <c r="D25" s="31"/>
      <c r="E25" s="32"/>
      <c r="F25" s="31"/>
      <c r="G25" s="60"/>
      <c r="H25" s="60"/>
    </row>
    <row r="26" spans="7:8" ht="18" customHeight="1">
      <c r="G26" s="36"/>
      <c r="H26" s="36"/>
    </row>
    <row r="27" ht="18" customHeight="1">
      <c r="A27" s="58" t="s">
        <v>256</v>
      </c>
    </row>
    <row r="28" spans="7:8" ht="18" customHeight="1">
      <c r="G28" s="32"/>
      <c r="H28" s="32"/>
    </row>
    <row r="29" spans="7:8" ht="18" customHeight="1" hidden="1">
      <c r="G29" s="32"/>
      <c r="H29" s="32"/>
    </row>
    <row r="30" spans="7:8" ht="18" customHeight="1" hidden="1">
      <c r="G30" s="60"/>
      <c r="H30" s="60"/>
    </row>
    <row r="31" spans="7:8" ht="18" customHeight="1" hidden="1">
      <c r="G31" s="62"/>
      <c r="H31" s="62"/>
    </row>
    <row r="32" spans="7:8" ht="18" customHeight="1" hidden="1">
      <c r="G32" s="32"/>
      <c r="H32" s="32"/>
    </row>
    <row r="33" spans="7:8" ht="18" customHeight="1" hidden="1">
      <c r="G33" s="32"/>
      <c r="H33" s="32"/>
    </row>
    <row r="34" ht="18" customHeight="1" hidden="1"/>
    <row r="35" spans="7:8" ht="18" customHeight="1" hidden="1">
      <c r="G35" s="32"/>
      <c r="H35" s="32"/>
    </row>
    <row r="36" spans="7:8" ht="18" customHeight="1" hidden="1">
      <c r="G36" s="32"/>
      <c r="H36" s="32"/>
    </row>
    <row r="37" spans="7:8" ht="18" customHeight="1" hidden="1">
      <c r="G37" s="32"/>
      <c r="H37" s="32"/>
    </row>
    <row r="38" spans="7:8" ht="18" customHeight="1" hidden="1">
      <c r="G38" s="32"/>
      <c r="H38" s="32"/>
    </row>
    <row r="39" spans="7:8" ht="18" customHeight="1" hidden="1">
      <c r="G39" s="32"/>
      <c r="H39" s="32"/>
    </row>
    <row r="40" spans="7:8" ht="18" customHeight="1" hidden="1">
      <c r="G40" s="32"/>
      <c r="H40" s="32"/>
    </row>
    <row r="41" spans="7:8" ht="18" customHeight="1">
      <c r="G41" s="32"/>
      <c r="H41" s="32"/>
    </row>
    <row r="42" spans="7:8" ht="18" customHeight="1">
      <c r="G42" s="32"/>
      <c r="H42" s="32"/>
    </row>
    <row r="43" spans="7:8" ht="18" customHeight="1">
      <c r="G43" s="32"/>
      <c r="H43" s="32"/>
    </row>
    <row r="44" spans="7:8" ht="18" customHeight="1">
      <c r="G44" s="32"/>
      <c r="H44" s="32"/>
    </row>
    <row r="45" spans="7:8" ht="18" customHeight="1">
      <c r="G45" s="32"/>
      <c r="H45" s="32"/>
    </row>
    <row r="46" spans="7:8" ht="18" customHeight="1">
      <c r="G46" s="32"/>
      <c r="H46" s="32"/>
    </row>
    <row r="47" spans="7:8" ht="18" customHeight="1">
      <c r="G47" s="32"/>
      <c r="H47" s="32"/>
    </row>
    <row r="48" spans="7:8" ht="18" customHeight="1">
      <c r="G48" s="32"/>
      <c r="H48" s="32"/>
    </row>
    <row r="49" spans="7:8" ht="18" customHeight="1">
      <c r="G49" s="32"/>
      <c r="H49" s="32"/>
    </row>
    <row r="50" spans="7:8" ht="18" customHeight="1">
      <c r="G50" s="32"/>
      <c r="H50" s="32"/>
    </row>
    <row r="51" spans="7:8" ht="18" customHeight="1">
      <c r="G51" s="32"/>
      <c r="H51" s="32"/>
    </row>
    <row r="52" spans="7:8" ht="18" customHeight="1">
      <c r="G52" s="32"/>
      <c r="H52" s="32"/>
    </row>
    <row r="53" spans="7:8" ht="18" customHeight="1">
      <c r="G53" s="32"/>
      <c r="H53" s="32"/>
    </row>
    <row r="54" spans="7:8" ht="18" customHeight="1">
      <c r="G54" s="32"/>
      <c r="H54" s="32"/>
    </row>
    <row r="55" spans="7:8" ht="18" customHeight="1">
      <c r="G55" s="32"/>
      <c r="H55" s="32"/>
    </row>
    <row r="56" spans="1:8" ht="18" customHeight="1">
      <c r="A56" s="41"/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7:8" ht="18" customHeight="1">
      <c r="G60" s="32"/>
      <c r="H60" s="32"/>
    </row>
    <row r="61" spans="7:8" ht="18" customHeight="1"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7:8" ht="18" customHeight="1">
      <c r="G70" s="32"/>
      <c r="H70" s="32"/>
    </row>
    <row r="71" spans="7:8" ht="18" customHeight="1"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  <row r="74" spans="7:8" ht="18" customHeight="1">
      <c r="G74" s="32"/>
      <c r="H74" s="32"/>
    </row>
    <row r="75" spans="7:8" ht="18" customHeight="1">
      <c r="G75" s="32"/>
      <c r="H75" s="32"/>
    </row>
    <row r="76" spans="7:8" ht="18" customHeight="1">
      <c r="G76" s="32"/>
      <c r="H76" s="32"/>
    </row>
    <row r="77" spans="7:8" ht="18" customHeight="1">
      <c r="G77" s="32"/>
      <c r="H77" s="32"/>
    </row>
    <row r="78" spans="7:8" ht="18" customHeight="1">
      <c r="G78" s="32"/>
      <c r="H78" s="32"/>
    </row>
    <row r="79" spans="7:8" ht="18" customHeight="1">
      <c r="G79" s="32"/>
      <c r="H79" s="32"/>
    </row>
    <row r="80" spans="7:8" ht="18" customHeight="1">
      <c r="G80" s="32"/>
      <c r="H80" s="32"/>
    </row>
    <row r="81" spans="7:8" ht="18" customHeight="1">
      <c r="G81" s="32"/>
      <c r="H81" s="32"/>
    </row>
  </sheetData>
  <sheetProtection/>
  <conditionalFormatting sqref="H13:I13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9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8.00390625" style="23" customWidth="1"/>
    <col min="3" max="3" width="9.00390625" style="23" customWidth="1"/>
    <col min="4" max="4" width="6.8515625" style="23" customWidth="1"/>
    <col min="5" max="5" width="42.2812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0" s="26" customFormat="1" ht="18" customHeight="1">
      <c r="A10" s="24" t="s">
        <v>13</v>
      </c>
      <c r="B10" s="25"/>
      <c r="C10" s="25"/>
      <c r="D10" s="25"/>
      <c r="F10" s="25"/>
      <c r="J10" s="22"/>
    </row>
    <row r="11" ht="18" customHeight="1">
      <c r="A11" s="27" t="s">
        <v>4</v>
      </c>
    </row>
    <row r="12" ht="18" customHeight="1">
      <c r="A12" s="61" t="s">
        <v>242</v>
      </c>
    </row>
    <row r="13" spans="1:9" ht="18" customHeight="1">
      <c r="A13" s="1">
        <v>43</v>
      </c>
      <c r="B13" s="1">
        <v>10439</v>
      </c>
      <c r="C13" s="2" t="s">
        <v>178</v>
      </c>
      <c r="D13" s="1">
        <v>844</v>
      </c>
      <c r="E13" s="3" t="s">
        <v>44</v>
      </c>
      <c r="F13" s="44" t="s">
        <v>16</v>
      </c>
      <c r="G13" s="8">
        <v>55226</v>
      </c>
      <c r="H13" s="8">
        <v>16812</v>
      </c>
      <c r="I13" s="8">
        <v>0</v>
      </c>
    </row>
    <row r="14" spans="1:9" ht="18" customHeight="1">
      <c r="A14" s="1"/>
      <c r="B14" s="1"/>
      <c r="C14" s="2"/>
      <c r="D14" s="1"/>
      <c r="E14" s="6" t="str">
        <f>+A12</f>
        <v> Santa Clara County Office of Education</v>
      </c>
      <c r="F14" s="44"/>
      <c r="G14" s="7">
        <f>SUM(G13)</f>
        <v>55226</v>
      </c>
      <c r="H14" s="7">
        <f>SUM(H13)</f>
        <v>16812</v>
      </c>
      <c r="I14" s="7">
        <f>SUM(I13)</f>
        <v>0</v>
      </c>
    </row>
    <row r="15" spans="1:9" ht="18" customHeight="1">
      <c r="A15" s="27" t="s">
        <v>4</v>
      </c>
      <c r="B15" s="1"/>
      <c r="C15" s="2"/>
      <c r="D15" s="1"/>
      <c r="E15" s="6"/>
      <c r="F15" s="44"/>
      <c r="G15" s="7"/>
      <c r="H15" s="7"/>
      <c r="I15" s="7"/>
    </row>
    <row r="16" spans="1:8" ht="18" customHeight="1">
      <c r="A16" s="4" t="s">
        <v>243</v>
      </c>
      <c r="B16" s="1"/>
      <c r="C16" s="2"/>
      <c r="D16" s="1"/>
      <c r="E16" s="3"/>
      <c r="F16" s="44"/>
      <c r="G16" s="7"/>
      <c r="H16" s="7"/>
    </row>
    <row r="17" spans="1:9" ht="18" customHeight="1">
      <c r="A17" s="1">
        <v>43</v>
      </c>
      <c r="B17" s="1">
        <v>10439</v>
      </c>
      <c r="C17" s="2" t="s">
        <v>179</v>
      </c>
      <c r="D17" s="1">
        <v>850</v>
      </c>
      <c r="E17" s="3" t="s">
        <v>181</v>
      </c>
      <c r="F17" s="44" t="s">
        <v>16</v>
      </c>
      <c r="G17" s="8">
        <v>-681</v>
      </c>
      <c r="H17" s="8">
        <v>5935</v>
      </c>
      <c r="I17" s="8">
        <v>16386</v>
      </c>
    </row>
    <row r="18" spans="1:9" ht="18" customHeight="1">
      <c r="A18" s="1"/>
      <c r="B18" s="1"/>
      <c r="C18" s="2"/>
      <c r="D18" s="1"/>
      <c r="E18" s="6" t="str">
        <f>+A16</f>
        <v> San Jose Unified</v>
      </c>
      <c r="F18" s="44"/>
      <c r="G18" s="7">
        <f>SUM(G17)</f>
        <v>-681</v>
      </c>
      <c r="H18" s="7">
        <f>SUM(H17)</f>
        <v>5935</v>
      </c>
      <c r="I18" s="114">
        <f>SUM(I17)</f>
        <v>16386</v>
      </c>
    </row>
    <row r="19" spans="1:9" ht="18" customHeight="1">
      <c r="A19" s="27" t="s">
        <v>4</v>
      </c>
      <c r="B19" s="1"/>
      <c r="C19" s="2"/>
      <c r="D19" s="1"/>
      <c r="E19" s="6"/>
      <c r="F19" s="44"/>
      <c r="G19" s="7"/>
      <c r="H19" s="7"/>
      <c r="I19" s="7"/>
    </row>
    <row r="20" spans="1:8" ht="18" customHeight="1">
      <c r="A20" s="4" t="s">
        <v>244</v>
      </c>
      <c r="B20" s="1"/>
      <c r="C20" s="2"/>
      <c r="D20" s="1"/>
      <c r="E20" s="3"/>
      <c r="F20" s="44"/>
      <c r="G20" s="30"/>
      <c r="H20" s="30"/>
    </row>
    <row r="21" spans="1:9" ht="18" customHeight="1">
      <c r="A21" s="1">
        <v>43</v>
      </c>
      <c r="B21" s="1">
        <v>69450</v>
      </c>
      <c r="C21" s="2" t="s">
        <v>180</v>
      </c>
      <c r="D21" s="1">
        <v>846</v>
      </c>
      <c r="E21" s="3" t="s">
        <v>45</v>
      </c>
      <c r="F21" s="44" t="s">
        <v>16</v>
      </c>
      <c r="G21" s="8">
        <v>12859</v>
      </c>
      <c r="H21" s="8">
        <v>10847</v>
      </c>
      <c r="I21" s="8">
        <v>13675</v>
      </c>
    </row>
    <row r="22" spans="1:9" ht="18" customHeight="1">
      <c r="A22" s="24"/>
      <c r="B22" s="47"/>
      <c r="C22" s="47"/>
      <c r="D22" s="47"/>
      <c r="E22" s="54" t="str">
        <f>+A20</f>
        <v> Franklin-McKinley Elementary</v>
      </c>
      <c r="F22" s="51"/>
      <c r="G22" s="29">
        <f>SUM(G21)</f>
        <v>12859</v>
      </c>
      <c r="H22" s="29">
        <f>SUM(H21)</f>
        <v>10847</v>
      </c>
      <c r="I22" s="29">
        <f>SUM(I21)</f>
        <v>13675</v>
      </c>
    </row>
    <row r="23" spans="1:6" ht="18" customHeight="1">
      <c r="A23" s="24"/>
      <c r="B23" s="47"/>
      <c r="C23" s="47"/>
      <c r="D23" s="47"/>
      <c r="E23" s="38"/>
      <c r="F23" s="51"/>
    </row>
    <row r="24" spans="1:6" ht="18" customHeight="1" thickBot="1">
      <c r="A24" s="32"/>
      <c r="B24" s="31"/>
      <c r="C24" s="31"/>
      <c r="D24" s="31"/>
      <c r="E24" s="32"/>
      <c r="F24" s="31"/>
    </row>
    <row r="25" spans="1:9" ht="18" customHeight="1" thickBot="1">
      <c r="A25" s="37" t="s">
        <v>13</v>
      </c>
      <c r="B25" s="51"/>
      <c r="C25" s="25"/>
      <c r="D25" s="25"/>
      <c r="E25" s="26"/>
      <c r="F25" s="25"/>
      <c r="G25" s="39">
        <f>+G14+G18+G22</f>
        <v>67404</v>
      </c>
      <c r="H25" s="39">
        <f>+H14+H18+H22</f>
        <v>33594</v>
      </c>
      <c r="I25" s="39">
        <f>+I14+I18+I22</f>
        <v>30061</v>
      </c>
    </row>
    <row r="26" spans="7:8" ht="18" customHeight="1">
      <c r="G26" s="32"/>
      <c r="H26" s="32"/>
    </row>
    <row r="27" spans="7:8" ht="18" customHeight="1">
      <c r="G27" s="32"/>
      <c r="H27" s="32"/>
    </row>
    <row r="28" spans="7:8" ht="18" customHeight="1">
      <c r="G28" s="60"/>
      <c r="H28" s="60"/>
    </row>
    <row r="29" spans="7:8" ht="18" customHeight="1" hidden="1">
      <c r="G29" s="60"/>
      <c r="H29" s="60"/>
    </row>
    <row r="30" spans="7:8" ht="18" customHeight="1" hidden="1">
      <c r="G30" s="32"/>
      <c r="H30" s="32"/>
    </row>
    <row r="31" spans="7:8" ht="18" customHeight="1" hidden="1">
      <c r="G31" s="32"/>
      <c r="H31" s="32"/>
    </row>
    <row r="32" ht="18" customHeight="1" hidden="1"/>
    <row r="33" spans="7:8" ht="18" customHeight="1" hidden="1">
      <c r="G33" s="32"/>
      <c r="H33" s="32"/>
    </row>
    <row r="34" spans="1:8" ht="18" customHeight="1" hidden="1">
      <c r="A34" s="58" t="s">
        <v>141</v>
      </c>
      <c r="G34" s="32"/>
      <c r="H34" s="32"/>
    </row>
    <row r="35" spans="7:8" ht="18" customHeight="1" hidden="1">
      <c r="G35" s="32"/>
      <c r="H35" s="32"/>
    </row>
    <row r="36" spans="7:8" ht="18" customHeight="1" hidden="1">
      <c r="G36" s="32"/>
      <c r="H36" s="32"/>
    </row>
    <row r="37" spans="7:8" ht="18" customHeight="1" hidden="1">
      <c r="G37" s="32"/>
      <c r="H37" s="32"/>
    </row>
    <row r="38" spans="7:8" ht="18" customHeight="1" hidden="1">
      <c r="G38" s="32"/>
      <c r="H38" s="32"/>
    </row>
    <row r="39" spans="7:8" ht="18" customHeight="1" hidden="1">
      <c r="G39" s="32"/>
      <c r="H39" s="32"/>
    </row>
    <row r="40" spans="7:8" ht="18" customHeight="1" hidden="1">
      <c r="G40" s="32"/>
      <c r="H40" s="32"/>
    </row>
    <row r="41" spans="1:8" ht="18" customHeight="1">
      <c r="A41" s="58" t="s">
        <v>256</v>
      </c>
      <c r="G41" s="32"/>
      <c r="H41" s="32"/>
    </row>
    <row r="42" spans="7:8" ht="18" customHeight="1">
      <c r="G42" s="32"/>
      <c r="H42" s="32"/>
    </row>
    <row r="43" spans="7:8" ht="18" customHeight="1">
      <c r="G43" s="32"/>
      <c r="H43" s="32"/>
    </row>
    <row r="44" spans="7:8" ht="18" customHeight="1">
      <c r="G44" s="32"/>
      <c r="H44" s="32"/>
    </row>
    <row r="45" spans="7:8" ht="18" customHeight="1">
      <c r="G45" s="32"/>
      <c r="H45" s="32"/>
    </row>
    <row r="46" spans="7:8" ht="18" customHeight="1">
      <c r="G46" s="32"/>
      <c r="H46" s="32"/>
    </row>
    <row r="47" spans="7:8" ht="18" customHeight="1">
      <c r="G47" s="32"/>
      <c r="H47" s="32"/>
    </row>
    <row r="48" spans="7:8" ht="18" customHeight="1">
      <c r="G48" s="32"/>
      <c r="H48" s="32"/>
    </row>
    <row r="49" spans="7:8" ht="18" customHeight="1">
      <c r="G49" s="32"/>
      <c r="H49" s="32"/>
    </row>
    <row r="50" spans="7:8" ht="18" customHeight="1">
      <c r="G50" s="32"/>
      <c r="H50" s="32"/>
    </row>
    <row r="51" spans="7:8" ht="18" customHeight="1">
      <c r="G51" s="32"/>
      <c r="H51" s="32"/>
    </row>
    <row r="52" spans="7:8" ht="18" customHeight="1">
      <c r="G52" s="32"/>
      <c r="H52" s="32"/>
    </row>
    <row r="53" spans="7:8" ht="18" customHeight="1">
      <c r="G53" s="32"/>
      <c r="H53" s="32"/>
    </row>
    <row r="54" spans="7:8" ht="18" customHeight="1">
      <c r="G54" s="32"/>
      <c r="H54" s="32"/>
    </row>
    <row r="55" spans="1:8" ht="18" customHeight="1">
      <c r="A55" s="41"/>
      <c r="G55" s="32"/>
      <c r="H55" s="32"/>
    </row>
    <row r="56" spans="7:8" ht="18" customHeight="1"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7:8" ht="18" customHeight="1">
      <c r="G60" s="32"/>
      <c r="H60" s="32"/>
    </row>
    <row r="61" spans="7:8" ht="18" customHeight="1"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7:8" ht="18" customHeight="1">
      <c r="G70" s="32"/>
      <c r="H70" s="32"/>
    </row>
    <row r="71" spans="7:8" ht="18" customHeight="1"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  <row r="74" spans="7:8" ht="18" customHeight="1">
      <c r="G74" s="32"/>
      <c r="H74" s="32"/>
    </row>
    <row r="75" spans="7:8" ht="18" customHeight="1">
      <c r="G75" s="32"/>
      <c r="H75" s="32"/>
    </row>
    <row r="76" spans="7:8" ht="18" customHeight="1">
      <c r="G76" s="32"/>
      <c r="H76" s="32"/>
    </row>
    <row r="77" spans="7:8" ht="18" customHeight="1">
      <c r="G77" s="32"/>
      <c r="H77" s="32"/>
    </row>
    <row r="78" spans="7:8" ht="18" customHeight="1">
      <c r="G78" s="32"/>
      <c r="H78" s="32"/>
    </row>
    <row r="79" spans="7:8" ht="18" customHeight="1">
      <c r="G79" s="32"/>
      <c r="H79" s="32"/>
    </row>
  </sheetData>
  <sheetProtection/>
  <conditionalFormatting sqref="H21:I21 H17:I19 H16 H13:I15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9.421875" style="23" bestFit="1" customWidth="1"/>
    <col min="3" max="3" width="10.57421875" style="23" customWidth="1"/>
    <col min="4" max="4" width="6.8515625" style="23" customWidth="1"/>
    <col min="5" max="5" width="47.42187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0" s="26" customFormat="1" ht="18" customHeight="1">
      <c r="A10" s="24" t="s">
        <v>46</v>
      </c>
      <c r="B10" s="25"/>
      <c r="C10" s="25"/>
      <c r="D10" s="25"/>
      <c r="F10" s="25"/>
      <c r="J10" s="22"/>
    </row>
    <row r="11" ht="18" customHeight="1">
      <c r="A11" s="27" t="s">
        <v>6</v>
      </c>
    </row>
    <row r="12" ht="18" customHeight="1">
      <c r="A12" s="33" t="s">
        <v>191</v>
      </c>
    </row>
    <row r="13" spans="1:8" ht="18" customHeight="1">
      <c r="A13" s="4" t="s">
        <v>245</v>
      </c>
      <c r="G13" s="46"/>
      <c r="H13" s="46"/>
    </row>
    <row r="14" spans="1:9" ht="18" customHeight="1">
      <c r="A14" s="1">
        <v>48</v>
      </c>
      <c r="B14" s="1">
        <v>70581</v>
      </c>
      <c r="C14" s="2" t="s">
        <v>182</v>
      </c>
      <c r="D14" s="44">
        <v>940</v>
      </c>
      <c r="E14" s="3" t="s">
        <v>47</v>
      </c>
      <c r="F14" s="44" t="s">
        <v>17</v>
      </c>
      <c r="G14" s="8">
        <v>13327</v>
      </c>
      <c r="H14" s="8">
        <v>7175</v>
      </c>
      <c r="I14" s="8">
        <v>6225</v>
      </c>
    </row>
    <row r="15" spans="5:9" ht="18" customHeight="1">
      <c r="E15" s="33" t="str">
        <f>+A13</f>
        <v> Vallejo City Unified</v>
      </c>
      <c r="G15" s="29">
        <f>SUM(G13:G14)</f>
        <v>13327</v>
      </c>
      <c r="H15" s="29">
        <f>SUM(H13:H14)</f>
        <v>7175</v>
      </c>
      <c r="I15" s="29">
        <f>SUM(I13:I14)</f>
        <v>6225</v>
      </c>
    </row>
    <row r="16" ht="18" customHeight="1">
      <c r="E16" s="33"/>
    </row>
    <row r="17" spans="1:6" ht="18" customHeight="1" thickBot="1">
      <c r="A17" s="32"/>
      <c r="B17" s="31"/>
      <c r="C17" s="31"/>
      <c r="D17" s="31"/>
      <c r="E17" s="32"/>
      <c r="F17" s="31"/>
    </row>
    <row r="18" spans="1:9" ht="18" customHeight="1" thickBot="1">
      <c r="A18" s="37" t="str">
        <f>+A10</f>
        <v>Solano</v>
      </c>
      <c r="B18" s="51"/>
      <c r="C18" s="25"/>
      <c r="D18" s="25"/>
      <c r="E18" s="26"/>
      <c r="F18" s="25"/>
      <c r="G18" s="59">
        <f>SUM(G15)</f>
        <v>13327</v>
      </c>
      <c r="H18" s="59">
        <f>SUM(H15)</f>
        <v>7175</v>
      </c>
      <c r="I18" s="59">
        <f>SUM(I15)</f>
        <v>6225</v>
      </c>
    </row>
    <row r="19" ht="18" customHeight="1">
      <c r="A19" s="23"/>
    </row>
    <row r="20" ht="18" customHeight="1">
      <c r="F20" s="44"/>
    </row>
    <row r="21" spans="6:8" ht="18" customHeight="1">
      <c r="F21" s="31"/>
      <c r="G21" s="32"/>
      <c r="H21" s="32"/>
    </row>
    <row r="22" spans="7:8" ht="18" customHeight="1">
      <c r="G22" s="34"/>
      <c r="H22" s="34"/>
    </row>
    <row r="23" spans="1:8" ht="18" customHeight="1">
      <c r="A23" s="32"/>
      <c r="B23" s="31"/>
      <c r="C23" s="31"/>
      <c r="D23" s="31"/>
      <c r="E23" s="32"/>
      <c r="F23" s="31"/>
      <c r="G23" s="34"/>
      <c r="H23" s="34"/>
    </row>
    <row r="24" spans="7:8" ht="18" customHeight="1">
      <c r="G24" s="34"/>
      <c r="H24" s="34"/>
    </row>
    <row r="25" spans="7:8" ht="18" customHeight="1">
      <c r="G25" s="34"/>
      <c r="H25" s="34"/>
    </row>
    <row r="26" spans="7:8" ht="18" customHeight="1">
      <c r="G26" s="60"/>
      <c r="H26" s="60"/>
    </row>
    <row r="27" spans="7:8" ht="18" customHeight="1">
      <c r="G27" s="36"/>
      <c r="H27" s="36"/>
    </row>
    <row r="28" spans="7:8" ht="18" customHeight="1">
      <c r="G28" s="60"/>
      <c r="H28" s="60"/>
    </row>
    <row r="29" spans="7:8" ht="18" customHeight="1" hidden="1">
      <c r="G29" s="36"/>
      <c r="H29" s="36"/>
    </row>
    <row r="30" ht="18" customHeight="1" hidden="1"/>
    <row r="31" spans="7:8" ht="18" customHeight="1" hidden="1">
      <c r="G31" s="32"/>
      <c r="H31" s="32"/>
    </row>
    <row r="32" spans="7:8" ht="18" customHeight="1" hidden="1">
      <c r="G32" s="32"/>
      <c r="H32" s="32"/>
    </row>
    <row r="33" spans="7:8" ht="18" customHeight="1" hidden="1">
      <c r="G33" s="60"/>
      <c r="H33" s="60"/>
    </row>
    <row r="34" spans="7:8" ht="18" customHeight="1" hidden="1">
      <c r="G34" s="60"/>
      <c r="H34" s="60"/>
    </row>
    <row r="35" spans="7:8" ht="18" customHeight="1" hidden="1">
      <c r="G35" s="32"/>
      <c r="H35" s="32"/>
    </row>
    <row r="36" spans="7:8" ht="18" customHeight="1" hidden="1">
      <c r="G36" s="32"/>
      <c r="H36" s="32"/>
    </row>
    <row r="37" ht="18" customHeight="1" hidden="1"/>
    <row r="38" spans="7:8" ht="18" customHeight="1" hidden="1">
      <c r="G38" s="32"/>
      <c r="H38" s="32"/>
    </row>
    <row r="39" spans="7:8" ht="18" customHeight="1" hidden="1">
      <c r="G39" s="32"/>
      <c r="H39" s="32"/>
    </row>
    <row r="40" spans="7:8" ht="18" customHeight="1" hidden="1">
      <c r="G40" s="32"/>
      <c r="H40" s="32"/>
    </row>
    <row r="41" spans="7:8" ht="18" customHeight="1">
      <c r="G41" s="32"/>
      <c r="H41" s="32"/>
    </row>
    <row r="42" spans="1:8" ht="18" customHeight="1">
      <c r="A42" s="58" t="s">
        <v>256</v>
      </c>
      <c r="G42" s="32"/>
      <c r="H42" s="32"/>
    </row>
    <row r="43" spans="7:8" ht="18" customHeight="1">
      <c r="G43" s="32"/>
      <c r="H43" s="32"/>
    </row>
    <row r="44" spans="7:8" ht="18" customHeight="1">
      <c r="G44" s="32"/>
      <c r="H44" s="32"/>
    </row>
    <row r="45" spans="7:8" ht="18" customHeight="1">
      <c r="G45" s="32"/>
      <c r="H45" s="32"/>
    </row>
    <row r="46" spans="7:8" ht="18" customHeight="1">
      <c r="G46" s="32"/>
      <c r="H46" s="32"/>
    </row>
    <row r="47" spans="7:8" ht="18" customHeight="1">
      <c r="G47" s="32"/>
      <c r="H47" s="32"/>
    </row>
    <row r="48" spans="7:8" ht="18" customHeight="1">
      <c r="G48" s="32"/>
      <c r="H48" s="32"/>
    </row>
    <row r="49" spans="7:8" ht="18" customHeight="1">
      <c r="G49" s="32"/>
      <c r="H49" s="32"/>
    </row>
    <row r="50" spans="7:8" ht="18" customHeight="1">
      <c r="G50" s="32"/>
      <c r="H50" s="32"/>
    </row>
    <row r="51" spans="7:8" ht="18" customHeight="1">
      <c r="G51" s="32"/>
      <c r="H51" s="32"/>
    </row>
    <row r="52" spans="7:8" ht="18" customHeight="1">
      <c r="G52" s="32"/>
      <c r="H52" s="32"/>
    </row>
    <row r="53" spans="7:8" ht="18" customHeight="1">
      <c r="G53" s="32"/>
      <c r="H53" s="32"/>
    </row>
    <row r="54" spans="7:8" ht="18" customHeight="1">
      <c r="G54" s="32"/>
      <c r="H54" s="32"/>
    </row>
    <row r="55" spans="7:8" ht="18" customHeight="1">
      <c r="G55" s="32"/>
      <c r="H55" s="32"/>
    </row>
    <row r="56" spans="7:8" ht="18" customHeight="1"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1:8" ht="18" customHeight="1">
      <c r="A60" s="41"/>
      <c r="G60" s="32"/>
      <c r="H60" s="32"/>
    </row>
    <row r="61" spans="7:8" ht="18" customHeight="1"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7:8" ht="18" customHeight="1">
      <c r="G70" s="32"/>
      <c r="H70" s="32"/>
    </row>
    <row r="71" spans="7:8" ht="18" customHeight="1"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  <row r="74" spans="7:8" ht="18" customHeight="1">
      <c r="G74" s="32"/>
      <c r="H74" s="32"/>
    </row>
    <row r="75" spans="7:8" ht="18" customHeight="1">
      <c r="G75" s="32"/>
      <c r="H75" s="32"/>
    </row>
    <row r="76" spans="7:8" ht="18" customHeight="1">
      <c r="G76" s="32"/>
      <c r="H76" s="32"/>
    </row>
    <row r="77" spans="7:8" ht="18" customHeight="1">
      <c r="G77" s="32"/>
      <c r="H77" s="32"/>
    </row>
    <row r="78" spans="7:8" ht="18" customHeight="1">
      <c r="G78" s="32"/>
      <c r="H78" s="32"/>
    </row>
    <row r="79" spans="7:8" ht="18" customHeight="1">
      <c r="G79" s="32"/>
      <c r="H79" s="32"/>
    </row>
    <row r="80" spans="7:8" ht="18" customHeight="1">
      <c r="G80" s="32"/>
      <c r="H80" s="32"/>
    </row>
    <row r="81" spans="7:8" ht="18" customHeight="1">
      <c r="G81" s="32"/>
      <c r="H81" s="32"/>
    </row>
    <row r="82" spans="7:8" ht="18" customHeight="1">
      <c r="G82" s="32"/>
      <c r="H82" s="32"/>
    </row>
    <row r="83" spans="7:8" ht="18" customHeight="1">
      <c r="G83" s="32"/>
      <c r="H83" s="32"/>
    </row>
    <row r="84" spans="7:8" ht="18" customHeight="1">
      <c r="G84" s="32"/>
      <c r="H84" s="32"/>
    </row>
  </sheetData>
  <sheetProtection/>
  <conditionalFormatting sqref="G14:I14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9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7.8515625" style="23" customWidth="1"/>
    <col min="3" max="3" width="10.140625" style="23" customWidth="1"/>
    <col min="4" max="4" width="6.8515625" style="23" customWidth="1"/>
    <col min="5" max="5" width="38.2812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0" s="26" customFormat="1" ht="18" customHeight="1">
      <c r="A10" s="24" t="s">
        <v>48</v>
      </c>
      <c r="B10" s="25"/>
      <c r="C10" s="25"/>
      <c r="D10" s="25"/>
      <c r="F10" s="25"/>
      <c r="J10" s="22"/>
    </row>
    <row r="11" ht="18" customHeight="1">
      <c r="A11" s="27" t="s">
        <v>4</v>
      </c>
    </row>
    <row r="12" ht="18" customHeight="1">
      <c r="A12" s="4" t="s">
        <v>249</v>
      </c>
    </row>
    <row r="13" spans="1:9" ht="18" customHeight="1">
      <c r="A13" s="1">
        <v>49</v>
      </c>
      <c r="B13" s="1">
        <v>70953</v>
      </c>
      <c r="C13" s="2" t="s">
        <v>183</v>
      </c>
      <c r="D13" s="1">
        <v>613</v>
      </c>
      <c r="E13" s="3" t="s">
        <v>184</v>
      </c>
      <c r="F13" s="44" t="s">
        <v>16</v>
      </c>
      <c r="G13" s="8">
        <v>49</v>
      </c>
      <c r="H13" s="8">
        <v>4903</v>
      </c>
      <c r="I13" s="8">
        <v>15153</v>
      </c>
    </row>
    <row r="14" spans="1:9" ht="18" customHeight="1">
      <c r="A14" s="24"/>
      <c r="B14" s="47"/>
      <c r="C14" s="47"/>
      <c r="D14" s="47"/>
      <c r="E14" s="54" t="str">
        <f>+A12</f>
        <v> Sonoma Valley Unified</v>
      </c>
      <c r="F14" s="51"/>
      <c r="G14" s="29">
        <f>SUM(G13:G13)</f>
        <v>49</v>
      </c>
      <c r="H14" s="29">
        <f>SUM(H13:H13)</f>
        <v>4903</v>
      </c>
      <c r="I14" s="29">
        <f>SUM(I13:I13)</f>
        <v>15153</v>
      </c>
    </row>
    <row r="15" spans="1:6" ht="18" customHeight="1">
      <c r="A15" s="27" t="s">
        <v>6</v>
      </c>
      <c r="E15" s="23"/>
      <c r="F15" s="22"/>
    </row>
    <row r="16" spans="1:6" ht="18" customHeight="1">
      <c r="A16" s="33" t="s">
        <v>228</v>
      </c>
      <c r="E16" s="23"/>
      <c r="F16" s="22"/>
    </row>
    <row r="17" spans="1:9" ht="18" customHeight="1">
      <c r="A17" s="10" t="s">
        <v>247</v>
      </c>
      <c r="E17" s="23"/>
      <c r="F17" s="46"/>
      <c r="G17" s="46"/>
      <c r="I17" s="28">
        <f>SUM(F17:H17)</f>
        <v>0</v>
      </c>
    </row>
    <row r="18" spans="1:9" ht="18" customHeight="1">
      <c r="A18" s="55">
        <v>49</v>
      </c>
      <c r="B18" s="56">
        <v>70680</v>
      </c>
      <c r="C18" s="56" t="s">
        <v>246</v>
      </c>
      <c r="D18" s="55">
        <v>842</v>
      </c>
      <c r="E18" s="9" t="s">
        <v>248</v>
      </c>
      <c r="F18" s="11" t="s">
        <v>17</v>
      </c>
      <c r="G18" s="8">
        <v>32432</v>
      </c>
      <c r="H18" s="8">
        <v>15667</v>
      </c>
      <c r="I18" s="8">
        <v>115155</v>
      </c>
    </row>
    <row r="19" spans="5:9" ht="18" customHeight="1">
      <c r="E19" s="33" t="str">
        <f>+A17</f>
        <v> Forestville Union Elementary</v>
      </c>
      <c r="G19" s="29">
        <f>SUM(G18)</f>
        <v>32432</v>
      </c>
      <c r="H19" s="29">
        <f>SUM(H18)</f>
        <v>15667</v>
      </c>
      <c r="I19" s="29">
        <f>SUM(I18)</f>
        <v>115155</v>
      </c>
    </row>
    <row r="20" spans="1:6" ht="18" customHeight="1">
      <c r="A20" s="57"/>
      <c r="B20" s="57"/>
      <c r="C20" s="57"/>
      <c r="D20" s="57"/>
      <c r="E20" s="32"/>
      <c r="F20" s="31"/>
    </row>
    <row r="21" spans="1:6" ht="18" customHeight="1" thickBot="1">
      <c r="A21" s="9"/>
      <c r="B21" s="44"/>
      <c r="C21" s="44"/>
      <c r="D21" s="44"/>
      <c r="E21" s="9"/>
      <c r="F21" s="44"/>
    </row>
    <row r="22" spans="1:9" ht="18" customHeight="1" thickBot="1">
      <c r="A22" s="37" t="str">
        <f>+A10</f>
        <v>Sonoma</v>
      </c>
      <c r="B22" s="44"/>
      <c r="C22" s="44"/>
      <c r="D22" s="44"/>
      <c r="E22" s="9"/>
      <c r="F22" s="44"/>
      <c r="G22" s="39">
        <f>+G14+G19</f>
        <v>32481</v>
      </c>
      <c r="H22" s="39">
        <f>+H14+H19</f>
        <v>20570</v>
      </c>
      <c r="I22" s="39">
        <f>+I14+I19</f>
        <v>130308</v>
      </c>
    </row>
    <row r="23" spans="7:8" ht="18" customHeight="1">
      <c r="G23" s="32"/>
      <c r="H23" s="32"/>
    </row>
    <row r="24" spans="7:8" ht="18" customHeight="1">
      <c r="G24" s="32"/>
      <c r="H24" s="32"/>
    </row>
    <row r="25" spans="7:8" ht="18" customHeight="1">
      <c r="G25" s="32"/>
      <c r="H25" s="32"/>
    </row>
    <row r="26" spans="7:8" ht="18" customHeight="1">
      <c r="G26" s="32"/>
      <c r="H26" s="32"/>
    </row>
    <row r="27" spans="7:8" ht="18" customHeight="1">
      <c r="G27" s="32"/>
      <c r="H27" s="32"/>
    </row>
    <row r="28" spans="7:8" ht="18" customHeight="1">
      <c r="G28" s="32"/>
      <c r="H28" s="32"/>
    </row>
    <row r="29" spans="7:8" ht="18" customHeight="1" hidden="1">
      <c r="G29" s="32"/>
      <c r="H29" s="32"/>
    </row>
    <row r="30" spans="7:8" ht="18" customHeight="1" hidden="1">
      <c r="G30" s="32"/>
      <c r="H30" s="32"/>
    </row>
    <row r="31" spans="7:8" ht="18" customHeight="1" hidden="1">
      <c r="G31" s="32"/>
      <c r="H31" s="32"/>
    </row>
    <row r="32" spans="7:8" ht="18" customHeight="1" hidden="1">
      <c r="G32" s="32"/>
      <c r="H32" s="32"/>
    </row>
    <row r="33" spans="7:8" ht="18" customHeight="1" hidden="1">
      <c r="G33" s="32"/>
      <c r="H33" s="32"/>
    </row>
    <row r="34" spans="7:8" ht="18" customHeight="1" hidden="1">
      <c r="G34" s="32"/>
      <c r="H34" s="32"/>
    </row>
    <row r="35" spans="7:8" ht="18" customHeight="1" hidden="1">
      <c r="G35" s="32"/>
      <c r="H35" s="32"/>
    </row>
    <row r="36" spans="7:8" ht="18" customHeight="1" hidden="1">
      <c r="G36" s="32"/>
      <c r="H36" s="32"/>
    </row>
    <row r="37" spans="7:8" ht="18" customHeight="1" hidden="1">
      <c r="G37" s="32"/>
      <c r="H37" s="32"/>
    </row>
    <row r="38" spans="7:8" ht="18" customHeight="1" hidden="1">
      <c r="G38" s="32"/>
      <c r="H38" s="32"/>
    </row>
    <row r="39" spans="7:8" ht="18" customHeight="1" hidden="1">
      <c r="G39" s="32"/>
      <c r="H39" s="32"/>
    </row>
    <row r="40" spans="7:8" ht="18" customHeight="1" hidden="1">
      <c r="G40" s="32"/>
      <c r="H40" s="32"/>
    </row>
    <row r="41" spans="1:8" ht="18" customHeight="1">
      <c r="A41" s="58" t="s">
        <v>256</v>
      </c>
      <c r="G41" s="32"/>
      <c r="H41" s="32"/>
    </row>
    <row r="42" spans="7:8" ht="18" customHeight="1">
      <c r="G42" s="32"/>
      <c r="H42" s="32"/>
    </row>
    <row r="43" spans="7:8" ht="18" customHeight="1">
      <c r="G43" s="32"/>
      <c r="H43" s="32"/>
    </row>
    <row r="44" spans="7:8" ht="18" customHeight="1">
      <c r="G44" s="32"/>
      <c r="H44" s="32"/>
    </row>
    <row r="45" spans="1:8" ht="18" customHeight="1">
      <c r="A45" s="41"/>
      <c r="G45" s="32"/>
      <c r="H45" s="32"/>
    </row>
    <row r="46" spans="7:8" ht="18" customHeight="1">
      <c r="G46" s="32"/>
      <c r="H46" s="32"/>
    </row>
    <row r="47" spans="7:8" ht="18" customHeight="1">
      <c r="G47" s="32"/>
      <c r="H47" s="32"/>
    </row>
    <row r="48" spans="7:8" ht="18" customHeight="1">
      <c r="G48" s="32"/>
      <c r="H48" s="32"/>
    </row>
    <row r="49" spans="7:8" ht="18" customHeight="1">
      <c r="G49" s="32"/>
      <c r="H49" s="32"/>
    </row>
    <row r="50" spans="7:8" ht="18" customHeight="1">
      <c r="G50" s="32"/>
      <c r="H50" s="32"/>
    </row>
    <row r="51" spans="7:8" ht="18" customHeight="1">
      <c r="G51" s="32"/>
      <c r="H51" s="32"/>
    </row>
    <row r="52" spans="7:8" ht="18" customHeight="1">
      <c r="G52" s="32"/>
      <c r="H52" s="32"/>
    </row>
    <row r="53" spans="7:8" ht="18" customHeight="1">
      <c r="G53" s="32"/>
      <c r="H53" s="32"/>
    </row>
    <row r="54" spans="7:8" ht="18" customHeight="1">
      <c r="G54" s="32"/>
      <c r="H54" s="32"/>
    </row>
    <row r="55" spans="7:8" ht="18" customHeight="1">
      <c r="G55" s="32"/>
      <c r="H55" s="32"/>
    </row>
    <row r="56" spans="7:8" ht="18" customHeight="1"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7:8" ht="18" customHeight="1">
      <c r="G60" s="32"/>
      <c r="H60" s="32"/>
    </row>
    <row r="61" spans="7:8" ht="18" customHeight="1"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</sheetData>
  <sheetProtection/>
  <conditionalFormatting sqref="G18:I18 G13:I13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9.28125" style="23" bestFit="1" customWidth="1"/>
    <col min="3" max="3" width="10.57421875" style="23" customWidth="1"/>
    <col min="4" max="4" width="6.8515625" style="23" customWidth="1"/>
    <col min="5" max="5" width="47.42187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6" s="26" customFormat="1" ht="18" customHeight="1">
      <c r="A10" s="24" t="s">
        <v>49</v>
      </c>
      <c r="B10" s="25"/>
      <c r="C10" s="25"/>
      <c r="D10" s="25"/>
      <c r="F10" s="25"/>
    </row>
    <row r="11" ht="18" customHeight="1">
      <c r="A11" s="27" t="s">
        <v>4</v>
      </c>
    </row>
    <row r="12" ht="18" customHeight="1">
      <c r="A12" s="4" t="s">
        <v>250</v>
      </c>
    </row>
    <row r="13" spans="1:9" ht="18" customHeight="1">
      <c r="A13" s="1">
        <v>57</v>
      </c>
      <c r="B13" s="1">
        <v>72694</v>
      </c>
      <c r="C13" s="2" t="s">
        <v>185</v>
      </c>
      <c r="D13" s="1">
        <v>907</v>
      </c>
      <c r="E13" s="3" t="s">
        <v>50</v>
      </c>
      <c r="F13" s="44" t="s">
        <v>16</v>
      </c>
      <c r="G13" s="8">
        <v>30109</v>
      </c>
      <c r="H13" s="8">
        <v>15658</v>
      </c>
      <c r="I13" s="8">
        <v>11485</v>
      </c>
    </row>
    <row r="14" spans="5:9" ht="18" customHeight="1">
      <c r="E14" s="10" t="str">
        <f>+A12</f>
        <v> Washington Unified</v>
      </c>
      <c r="G14" s="45">
        <f>SUM(G13)</f>
        <v>30109</v>
      </c>
      <c r="H14" s="45">
        <f>SUM(H13)</f>
        <v>15658</v>
      </c>
      <c r="I14" s="45">
        <f>SUM(I13)</f>
        <v>11485</v>
      </c>
    </row>
    <row r="15" spans="1:8" ht="18" customHeight="1">
      <c r="A15" s="43"/>
      <c r="B15" s="43"/>
      <c r="C15" s="43"/>
      <c r="D15" s="43"/>
      <c r="G15" s="34"/>
      <c r="H15" s="34"/>
    </row>
    <row r="16" spans="1:8" ht="18" customHeight="1" thickBot="1">
      <c r="A16" s="43"/>
      <c r="B16" s="43"/>
      <c r="C16" s="43"/>
      <c r="D16" s="43"/>
      <c r="G16" s="46"/>
      <c r="H16" s="46"/>
    </row>
    <row r="17" spans="1:9" ht="18" customHeight="1" thickBot="1">
      <c r="A17" s="37" t="str">
        <f>+A10</f>
        <v>Yolo</v>
      </c>
      <c r="B17" s="47"/>
      <c r="C17" s="48"/>
      <c r="D17" s="48"/>
      <c r="E17" s="26"/>
      <c r="F17" s="25"/>
      <c r="G17" s="49">
        <f>SUM(G14)</f>
        <v>30109</v>
      </c>
      <c r="H17" s="49">
        <f>SUM(H14)</f>
        <v>15658</v>
      </c>
      <c r="I17" s="49">
        <f>SUM(I14)</f>
        <v>11485</v>
      </c>
    </row>
    <row r="18" spans="7:8" ht="18" customHeight="1">
      <c r="G18" s="50"/>
      <c r="H18" s="50"/>
    </row>
    <row r="19" spans="1:8" s="26" customFormat="1" ht="18" customHeight="1">
      <c r="A19" s="24"/>
      <c r="B19" s="25"/>
      <c r="C19" s="25"/>
      <c r="D19" s="25"/>
      <c r="F19" s="25"/>
      <c r="G19" s="38"/>
      <c r="H19" s="38"/>
    </row>
    <row r="20" spans="2:8" s="26" customFormat="1" ht="18" customHeight="1">
      <c r="B20" s="25"/>
      <c r="C20" s="25"/>
      <c r="D20" s="25"/>
      <c r="F20" s="25"/>
      <c r="G20" s="38"/>
      <c r="H20" s="38"/>
    </row>
    <row r="21" spans="2:8" s="26" customFormat="1" ht="18" customHeight="1">
      <c r="B21" s="25"/>
      <c r="C21" s="25"/>
      <c r="D21" s="25"/>
      <c r="F21" s="25"/>
      <c r="G21" s="38"/>
      <c r="H21" s="38"/>
    </row>
    <row r="22" spans="1:8" ht="18" customHeight="1">
      <c r="A22" s="27"/>
      <c r="G22" s="32"/>
      <c r="H22" s="32"/>
    </row>
    <row r="23" spans="1:8" ht="18" customHeight="1">
      <c r="A23" s="33"/>
      <c r="G23" s="32"/>
      <c r="H23" s="32"/>
    </row>
    <row r="24" spans="1:8" ht="18" customHeight="1">
      <c r="A24" s="33"/>
      <c r="G24" s="32"/>
      <c r="H24" s="32"/>
    </row>
    <row r="25" spans="1:8" ht="18" customHeight="1">
      <c r="A25" s="43"/>
      <c r="B25" s="43"/>
      <c r="C25" s="43"/>
      <c r="G25" s="34"/>
      <c r="H25" s="34"/>
    </row>
    <row r="26" spans="5:8" ht="18" customHeight="1">
      <c r="E26" s="33"/>
      <c r="G26" s="45"/>
      <c r="H26" s="45"/>
    </row>
    <row r="28" spans="2:8" ht="18" customHeight="1">
      <c r="B28" s="31"/>
      <c r="C28" s="31"/>
      <c r="D28" s="31"/>
      <c r="E28" s="32"/>
      <c r="F28" s="31"/>
      <c r="G28" s="32"/>
      <c r="H28" s="32"/>
    </row>
    <row r="29" spans="1:8" ht="18" customHeight="1" hidden="1">
      <c r="A29" s="24"/>
      <c r="B29" s="51"/>
      <c r="C29" s="51"/>
      <c r="D29" s="51"/>
      <c r="E29" s="38"/>
      <c r="F29" s="51"/>
      <c r="G29" s="52"/>
      <c r="H29" s="52"/>
    </row>
    <row r="30" spans="1:8" ht="18" customHeight="1" hidden="1">
      <c r="A30" s="32"/>
      <c r="B30" s="31"/>
      <c r="C30" s="31"/>
      <c r="D30" s="31"/>
      <c r="E30" s="32"/>
      <c r="F30" s="31"/>
      <c r="G30" s="32"/>
      <c r="H30" s="32"/>
    </row>
    <row r="31" spans="1:8" ht="18" customHeight="1" hidden="1">
      <c r="A31" s="32"/>
      <c r="B31" s="31"/>
      <c r="C31" s="31"/>
      <c r="D31" s="31"/>
      <c r="E31" s="32"/>
      <c r="F31" s="31"/>
      <c r="G31" s="32"/>
      <c r="H31" s="32"/>
    </row>
    <row r="32" spans="1:8" ht="18" customHeight="1" hidden="1">
      <c r="A32" s="32"/>
      <c r="B32" s="31"/>
      <c r="C32" s="31"/>
      <c r="D32" s="31"/>
      <c r="E32" s="32"/>
      <c r="F32" s="31"/>
      <c r="G32" s="32"/>
      <c r="H32" s="32"/>
    </row>
    <row r="33" ht="18" customHeight="1" hidden="1"/>
    <row r="34" ht="18" customHeight="1" hidden="1"/>
    <row r="35" ht="18" customHeight="1" hidden="1"/>
    <row r="36" ht="18" customHeight="1" hidden="1"/>
    <row r="37" ht="18" customHeight="1" hidden="1">
      <c r="A37" s="53" t="s">
        <v>141</v>
      </c>
    </row>
    <row r="38" ht="18" customHeight="1" hidden="1"/>
    <row r="39" ht="18" customHeight="1" hidden="1"/>
    <row r="40" ht="18" customHeight="1" hidden="1"/>
    <row r="43" ht="18" customHeight="1">
      <c r="A43" s="58" t="s">
        <v>256</v>
      </c>
    </row>
    <row r="59" ht="18" customHeight="1">
      <c r="A59" s="43"/>
    </row>
  </sheetData>
  <sheetProtection/>
  <conditionalFormatting sqref="G13:I13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8.421875" style="23" customWidth="1"/>
    <col min="3" max="3" width="9.140625" style="23" customWidth="1"/>
    <col min="4" max="4" width="6.8515625" style="23" customWidth="1"/>
    <col min="5" max="5" width="47.42187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2" s="26" customFormat="1" ht="18" customHeight="1">
      <c r="A10" s="24" t="s">
        <v>19</v>
      </c>
      <c r="B10" s="25"/>
      <c r="C10" s="25"/>
      <c r="D10" s="25"/>
      <c r="F10" s="25"/>
      <c r="J10" s="22"/>
      <c r="K10" s="22"/>
      <c r="L10" s="22"/>
    </row>
    <row r="11" spans="1:8" ht="18" customHeight="1">
      <c r="A11" s="27" t="s">
        <v>4</v>
      </c>
      <c r="G11" s="60"/>
      <c r="H11" s="60"/>
    </row>
    <row r="12" spans="1:8" ht="18" customHeight="1">
      <c r="A12" s="4" t="s">
        <v>193</v>
      </c>
      <c r="G12" s="60"/>
      <c r="H12" s="60"/>
    </row>
    <row r="13" spans="1:9" ht="18" customHeight="1">
      <c r="A13" s="1" t="s">
        <v>20</v>
      </c>
      <c r="B13" s="1">
        <v>10041</v>
      </c>
      <c r="C13" s="2" t="s">
        <v>76</v>
      </c>
      <c r="D13" s="1">
        <v>415</v>
      </c>
      <c r="E13" s="3" t="s">
        <v>77</v>
      </c>
      <c r="F13" s="44" t="s">
        <v>16</v>
      </c>
      <c r="G13" s="8">
        <v>1556</v>
      </c>
      <c r="H13" s="8">
        <v>2431</v>
      </c>
      <c r="I13" s="8">
        <v>532</v>
      </c>
    </row>
    <row r="14" spans="1:9" ht="18" customHeight="1">
      <c r="A14" s="43"/>
      <c r="B14" s="43"/>
      <c r="C14" s="43"/>
      <c r="D14" s="43"/>
      <c r="E14" s="4" t="str">
        <f>+A12</f>
        <v> Chico Unified</v>
      </c>
      <c r="G14" s="36">
        <f>SUM(G11:G13)</f>
        <v>1556</v>
      </c>
      <c r="H14" s="36">
        <f>SUM(H11:H13)</f>
        <v>2431</v>
      </c>
      <c r="I14" s="36">
        <f>SUM(I11:I13)</f>
        <v>532</v>
      </c>
    </row>
    <row r="15" spans="1:4" ht="18" customHeight="1">
      <c r="A15" s="43"/>
      <c r="B15" s="43"/>
      <c r="C15" s="43"/>
      <c r="D15" s="43"/>
    </row>
    <row r="16" ht="18" customHeight="1" thickBot="1"/>
    <row r="17" spans="1:10" ht="18" customHeight="1" thickBot="1">
      <c r="A17" s="37" t="str">
        <f>+A10</f>
        <v>Butte</v>
      </c>
      <c r="B17" s="47"/>
      <c r="C17" s="48"/>
      <c r="D17" s="48"/>
      <c r="E17" s="26"/>
      <c r="F17" s="25"/>
      <c r="G17" s="39">
        <f>+G28+G14</f>
        <v>1556</v>
      </c>
      <c r="H17" s="39">
        <f>+H28+H14</f>
        <v>2431</v>
      </c>
      <c r="I17" s="39">
        <f>+I28+I14</f>
        <v>532</v>
      </c>
      <c r="J17" s="28"/>
    </row>
    <row r="18" spans="1:4" ht="18" customHeight="1">
      <c r="A18" s="43"/>
      <c r="B18" s="43"/>
      <c r="C18" s="43"/>
      <c r="D18" s="43"/>
    </row>
    <row r="20" spans="1:6" s="26" customFormat="1" ht="18" customHeight="1">
      <c r="A20" s="65"/>
      <c r="B20" s="25"/>
      <c r="C20" s="25"/>
      <c r="D20" s="25"/>
      <c r="F20" s="44"/>
    </row>
    <row r="21" spans="2:6" s="26" customFormat="1" ht="18" customHeight="1">
      <c r="B21" s="25"/>
      <c r="C21" s="25"/>
      <c r="D21" s="25"/>
      <c r="F21" s="23"/>
    </row>
    <row r="22" spans="2:8" s="26" customFormat="1" ht="18" customHeight="1">
      <c r="B22" s="25"/>
      <c r="C22" s="25"/>
      <c r="D22" s="25"/>
      <c r="F22" s="51"/>
      <c r="G22" s="38"/>
      <c r="H22" s="38"/>
    </row>
    <row r="23" spans="1:8" ht="18" customHeight="1">
      <c r="A23" s="27"/>
      <c r="G23" s="60"/>
      <c r="H23" s="60"/>
    </row>
    <row r="24" spans="1:8" ht="18" customHeight="1">
      <c r="A24" s="33"/>
      <c r="G24" s="60"/>
      <c r="H24" s="60"/>
    </row>
    <row r="25" spans="1:8" ht="18" customHeight="1">
      <c r="A25" s="33"/>
      <c r="G25" s="60"/>
      <c r="H25" s="60"/>
    </row>
    <row r="26" spans="1:8" ht="18" customHeight="1">
      <c r="A26" s="43"/>
      <c r="B26" s="43"/>
      <c r="C26" s="43"/>
      <c r="G26" s="60"/>
      <c r="H26" s="60"/>
    </row>
    <row r="27" spans="5:8" ht="18" customHeight="1">
      <c r="E27" s="33"/>
      <c r="G27" s="36"/>
      <c r="H27" s="36"/>
    </row>
    <row r="28" spans="7:8" ht="18" customHeight="1">
      <c r="G28" s="36"/>
      <c r="H28" s="36"/>
    </row>
    <row r="29" spans="1:8" ht="18" customHeight="1" hidden="1">
      <c r="A29" s="32"/>
      <c r="B29" s="31"/>
      <c r="C29" s="31"/>
      <c r="D29" s="31"/>
      <c r="E29" s="32"/>
      <c r="F29" s="31"/>
      <c r="G29" s="36"/>
      <c r="H29" s="36"/>
    </row>
    <row r="30" spans="1:8" ht="18" customHeight="1" hidden="1">
      <c r="A30" s="24"/>
      <c r="B30" s="51"/>
      <c r="C30" s="51"/>
      <c r="D30" s="51"/>
      <c r="E30" s="38"/>
      <c r="F30" s="51"/>
      <c r="G30" s="36"/>
      <c r="H30" s="36"/>
    </row>
    <row r="31" spans="1:6" ht="18" customHeight="1" hidden="1">
      <c r="A31" s="32"/>
      <c r="B31" s="31"/>
      <c r="C31" s="31"/>
      <c r="D31" s="31"/>
      <c r="E31" s="32"/>
      <c r="F31" s="31"/>
    </row>
    <row r="32" spans="1:8" ht="18" customHeight="1" hidden="1">
      <c r="A32" s="32"/>
      <c r="B32" s="31"/>
      <c r="C32" s="31"/>
      <c r="D32" s="31"/>
      <c r="E32" s="32"/>
      <c r="F32" s="31"/>
      <c r="G32" s="32"/>
      <c r="H32" s="32"/>
    </row>
    <row r="33" spans="1:8" ht="18" customHeight="1" hidden="1">
      <c r="A33" s="32"/>
      <c r="B33" s="31"/>
      <c r="C33" s="31"/>
      <c r="D33" s="31"/>
      <c r="E33" s="32"/>
      <c r="F33" s="31"/>
      <c r="G33" s="32"/>
      <c r="H33" s="32"/>
    </row>
    <row r="34" spans="7:8" ht="18" customHeight="1" hidden="1">
      <c r="G34" s="36"/>
      <c r="H34" s="36"/>
    </row>
    <row r="35" spans="7:8" ht="18" customHeight="1" hidden="1">
      <c r="G35" s="36"/>
      <c r="H35" s="36"/>
    </row>
    <row r="36" spans="7:8" ht="18" customHeight="1" hidden="1">
      <c r="G36" s="32"/>
      <c r="H36" s="32"/>
    </row>
    <row r="37" spans="7:8" ht="18" customHeight="1" hidden="1">
      <c r="G37" s="32"/>
      <c r="H37" s="32"/>
    </row>
    <row r="38" ht="18" customHeight="1" hidden="1"/>
    <row r="39" spans="7:8" ht="18" customHeight="1" hidden="1">
      <c r="G39" s="32"/>
      <c r="H39" s="32"/>
    </row>
    <row r="40" spans="7:8" ht="18" customHeight="1" hidden="1">
      <c r="G40" s="32"/>
      <c r="H40" s="32"/>
    </row>
    <row r="41" spans="7:8" ht="18" customHeight="1">
      <c r="G41" s="32"/>
      <c r="H41" s="32"/>
    </row>
    <row r="42" spans="7:8" ht="18" customHeight="1">
      <c r="G42" s="32"/>
      <c r="H42" s="32"/>
    </row>
    <row r="43" spans="1:8" ht="18" customHeight="1">
      <c r="A43" s="58" t="s">
        <v>256</v>
      </c>
      <c r="G43" s="32"/>
      <c r="H43" s="32"/>
    </row>
    <row r="44" spans="7:8" ht="18" customHeight="1">
      <c r="G44" s="32"/>
      <c r="H44" s="32"/>
    </row>
    <row r="45" spans="7:8" ht="18" customHeight="1">
      <c r="G45" s="32"/>
      <c r="H45" s="32"/>
    </row>
    <row r="46" spans="7:8" ht="18" customHeight="1">
      <c r="G46" s="32"/>
      <c r="H46" s="32"/>
    </row>
    <row r="47" spans="7:8" ht="18" customHeight="1">
      <c r="G47" s="32"/>
      <c r="H47" s="32"/>
    </row>
    <row r="48" spans="7:8" ht="18" customHeight="1">
      <c r="G48" s="32"/>
      <c r="H48" s="32"/>
    </row>
    <row r="49" spans="7:8" ht="18" customHeight="1">
      <c r="G49" s="32"/>
      <c r="H49" s="32"/>
    </row>
    <row r="50" spans="7:8" ht="18" customHeight="1">
      <c r="G50" s="32"/>
      <c r="H50" s="32"/>
    </row>
    <row r="51" spans="1:8" ht="18" customHeight="1">
      <c r="A51" s="53"/>
      <c r="G51" s="32"/>
      <c r="H51" s="32"/>
    </row>
    <row r="52" spans="7:8" ht="18" customHeight="1">
      <c r="G52" s="32"/>
      <c r="H52" s="32"/>
    </row>
    <row r="53" spans="7:8" ht="18" customHeight="1">
      <c r="G53" s="32"/>
      <c r="H53" s="32"/>
    </row>
    <row r="54" spans="7:8" ht="18" customHeight="1">
      <c r="G54" s="32"/>
      <c r="H54" s="32"/>
    </row>
    <row r="55" spans="7:8" ht="18" customHeight="1">
      <c r="G55" s="32"/>
      <c r="H55" s="32"/>
    </row>
    <row r="56" spans="7:8" ht="18" customHeight="1"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1:8" ht="18" customHeight="1">
      <c r="A60" s="41"/>
      <c r="G60" s="32"/>
      <c r="H60" s="32"/>
    </row>
    <row r="61" spans="7:8" ht="18" customHeight="1"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7:8" ht="18" customHeight="1">
      <c r="G70" s="32"/>
      <c r="H70" s="32"/>
    </row>
    <row r="71" spans="7:8" ht="18" customHeight="1"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  <row r="74" spans="7:8" ht="18" customHeight="1">
      <c r="G74" s="32"/>
      <c r="H74" s="32"/>
    </row>
    <row r="75" spans="7:8" ht="18" customHeight="1">
      <c r="G75" s="32"/>
      <c r="H75" s="32"/>
    </row>
    <row r="76" spans="7:8" ht="18" customHeight="1">
      <c r="G76" s="32"/>
      <c r="H76" s="32"/>
    </row>
    <row r="77" spans="7:8" ht="18" customHeight="1">
      <c r="G77" s="32"/>
      <c r="H77" s="32"/>
    </row>
    <row r="78" spans="7:8" ht="18" customHeight="1">
      <c r="G78" s="32"/>
      <c r="H78" s="32"/>
    </row>
    <row r="79" spans="7:8" ht="18" customHeight="1">
      <c r="G79" s="32"/>
      <c r="H79" s="32"/>
    </row>
    <row r="80" spans="7:8" ht="18" customHeight="1">
      <c r="G80" s="32"/>
      <c r="H80" s="32"/>
    </row>
    <row r="81" spans="7:8" ht="18" customHeight="1">
      <c r="G81" s="32"/>
      <c r="H81" s="32"/>
    </row>
    <row r="82" spans="7:8" ht="18" customHeight="1">
      <c r="G82" s="32"/>
      <c r="H82" s="32"/>
    </row>
    <row r="83" spans="7:8" ht="18" customHeight="1">
      <c r="G83" s="32"/>
      <c r="H83" s="32"/>
    </row>
    <row r="84" spans="7:8" ht="18" customHeight="1">
      <c r="G84" s="32"/>
      <c r="H84" s="32"/>
    </row>
    <row r="85" spans="7:8" ht="18" customHeight="1">
      <c r="G85" s="32"/>
      <c r="H85" s="32"/>
    </row>
  </sheetData>
  <sheetProtection/>
  <conditionalFormatting sqref="G13:I13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9.140625" style="23" customWidth="1"/>
    <col min="3" max="3" width="10.57421875" style="23" customWidth="1"/>
    <col min="4" max="4" width="6.8515625" style="23" customWidth="1"/>
    <col min="5" max="5" width="46.0039062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1:9" ht="18" customHeight="1">
      <c r="A3" s="12"/>
      <c r="B3" s="76"/>
      <c r="C3" s="76"/>
      <c r="D3" s="77"/>
      <c r="E3" s="77"/>
      <c r="F3" s="78"/>
      <c r="G3" s="78"/>
      <c r="H3" s="12"/>
      <c r="I3" s="12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2" s="26" customFormat="1" ht="18" customHeight="1">
      <c r="A10" s="24" t="s">
        <v>51</v>
      </c>
      <c r="B10" s="25"/>
      <c r="C10" s="25"/>
      <c r="D10" s="25"/>
      <c r="F10" s="25"/>
      <c r="J10" s="22"/>
      <c r="K10" s="22"/>
      <c r="L10" s="22"/>
    </row>
    <row r="11" ht="18" customHeight="1">
      <c r="A11" s="27" t="s">
        <v>4</v>
      </c>
    </row>
    <row r="12" spans="1:8" ht="18" customHeight="1">
      <c r="A12" s="10" t="s">
        <v>195</v>
      </c>
      <c r="G12" s="30"/>
      <c r="H12" s="30"/>
    </row>
    <row r="13" spans="1:9" ht="18" customHeight="1">
      <c r="A13" s="1" t="s">
        <v>7</v>
      </c>
      <c r="B13" s="1">
        <v>10074</v>
      </c>
      <c r="C13" s="2" t="s">
        <v>78</v>
      </c>
      <c r="D13" s="1">
        <v>868</v>
      </c>
      <c r="E13" s="3" t="s">
        <v>21</v>
      </c>
      <c r="F13" s="44" t="s">
        <v>16</v>
      </c>
      <c r="G13" s="7">
        <v>36219</v>
      </c>
      <c r="H13" s="7">
        <v>28817</v>
      </c>
      <c r="I13" s="7">
        <v>36129</v>
      </c>
    </row>
    <row r="14" spans="1:9" ht="18" customHeight="1">
      <c r="A14" s="75" t="s">
        <v>7</v>
      </c>
      <c r="B14" s="55">
        <v>61796</v>
      </c>
      <c r="C14" s="55" t="s">
        <v>194</v>
      </c>
      <c r="D14" s="55">
        <v>755</v>
      </c>
      <c r="E14" s="9" t="s">
        <v>196</v>
      </c>
      <c r="F14" s="11" t="s">
        <v>16</v>
      </c>
      <c r="G14" s="7">
        <v>21016</v>
      </c>
      <c r="H14" s="7">
        <v>3528</v>
      </c>
      <c r="I14" s="7">
        <v>14109</v>
      </c>
    </row>
    <row r="15" spans="1:9" ht="18" customHeight="1">
      <c r="A15" s="1" t="s">
        <v>7</v>
      </c>
      <c r="B15" s="1">
        <v>61796</v>
      </c>
      <c r="C15" s="2" t="s">
        <v>79</v>
      </c>
      <c r="D15" s="1">
        <v>942</v>
      </c>
      <c r="E15" s="3" t="s">
        <v>23</v>
      </c>
      <c r="F15" s="44" t="s">
        <v>16</v>
      </c>
      <c r="G15" s="8">
        <v>1161</v>
      </c>
      <c r="H15" s="8">
        <v>3675</v>
      </c>
      <c r="I15" s="8">
        <v>2379</v>
      </c>
    </row>
    <row r="16" spans="1:9" ht="18" customHeight="1">
      <c r="A16" s="1"/>
      <c r="B16" s="1"/>
      <c r="C16" s="2"/>
      <c r="D16" s="1"/>
      <c r="E16" s="6" t="str">
        <f>+A12</f>
        <v> West Contra Costa Unified</v>
      </c>
      <c r="F16" s="44"/>
      <c r="G16" s="29">
        <f>SUM(G13:G15)</f>
        <v>58396</v>
      </c>
      <c r="H16" s="29">
        <f>SUM(H13:H15)</f>
        <v>36020</v>
      </c>
      <c r="I16" s="29">
        <f>SUM(I13:I15)</f>
        <v>52617</v>
      </c>
    </row>
    <row r="17" spans="1:8" ht="18" customHeight="1">
      <c r="A17" s="27" t="s">
        <v>4</v>
      </c>
      <c r="B17" s="1"/>
      <c r="C17" s="2"/>
      <c r="D17" s="1"/>
      <c r="E17" s="3"/>
      <c r="F17" s="44"/>
      <c r="G17" s="30"/>
      <c r="H17" s="30"/>
    </row>
    <row r="18" spans="1:8" ht="18" customHeight="1">
      <c r="A18" s="4" t="s">
        <v>197</v>
      </c>
      <c r="B18" s="1"/>
      <c r="C18" s="2"/>
      <c r="D18" s="1"/>
      <c r="E18" s="3"/>
      <c r="F18" s="44"/>
      <c r="G18" s="30"/>
      <c r="H18" s="30"/>
    </row>
    <row r="19" spans="1:9" ht="18" customHeight="1">
      <c r="A19" s="1" t="s">
        <v>7</v>
      </c>
      <c r="B19" s="1">
        <v>61648</v>
      </c>
      <c r="C19" s="2" t="s">
        <v>80</v>
      </c>
      <c r="D19" s="1">
        <v>909</v>
      </c>
      <c r="E19" s="3" t="s">
        <v>22</v>
      </c>
      <c r="F19" s="44" t="s">
        <v>16</v>
      </c>
      <c r="G19" s="8">
        <v>6854</v>
      </c>
      <c r="H19" s="8">
        <v>4416</v>
      </c>
      <c r="I19" s="8">
        <v>4551</v>
      </c>
    </row>
    <row r="20" spans="5:9" ht="18" customHeight="1">
      <c r="E20" s="10" t="str">
        <f>+A18</f>
        <v> Antioch Unified</v>
      </c>
      <c r="G20" s="29">
        <f>SUM(G19)</f>
        <v>6854</v>
      </c>
      <c r="H20" s="29">
        <f>SUM(H19)</f>
        <v>4416</v>
      </c>
      <c r="I20" s="29">
        <f>SUM(I19)</f>
        <v>4551</v>
      </c>
    </row>
    <row r="21" spans="1:6" ht="18" customHeight="1">
      <c r="A21" s="9"/>
      <c r="B21" s="44"/>
      <c r="C21" s="44"/>
      <c r="D21" s="44"/>
      <c r="E21" s="9"/>
      <c r="F21" s="44"/>
    </row>
    <row r="22" spans="1:6" ht="18" customHeight="1" thickBot="1">
      <c r="A22" s="57"/>
      <c r="B22" s="57"/>
      <c r="C22" s="57"/>
      <c r="D22" s="57"/>
      <c r="E22" s="32"/>
      <c r="F22" s="31"/>
    </row>
    <row r="23" spans="1:10" ht="18" customHeight="1" thickBot="1">
      <c r="A23" s="37" t="str">
        <f>+A10</f>
        <v>Contra Costa</v>
      </c>
      <c r="B23" s="51"/>
      <c r="C23" s="25"/>
      <c r="D23" s="25"/>
      <c r="E23" s="26"/>
      <c r="F23" s="25"/>
      <c r="G23" s="39">
        <f>+G16+G20</f>
        <v>65250</v>
      </c>
      <c r="H23" s="39">
        <f>+H16+H20</f>
        <v>40436</v>
      </c>
      <c r="I23" s="39">
        <f>+I16+I20</f>
        <v>57168</v>
      </c>
      <c r="J23" s="28"/>
    </row>
    <row r="24" spans="7:8" ht="18" customHeight="1">
      <c r="G24" s="60"/>
      <c r="H24" s="60"/>
    </row>
    <row r="25" spans="7:8" ht="18" customHeight="1">
      <c r="G25" s="60"/>
      <c r="H25" s="60"/>
    </row>
    <row r="26" spans="7:8" ht="18" customHeight="1">
      <c r="G26" s="74"/>
      <c r="H26" s="74"/>
    </row>
    <row r="27" spans="1:8" ht="18" customHeight="1">
      <c r="A27" s="32"/>
      <c r="B27" s="31"/>
      <c r="C27" s="31"/>
      <c r="D27" s="31"/>
      <c r="E27" s="32"/>
      <c r="F27" s="31"/>
      <c r="G27" s="60"/>
      <c r="H27" s="60"/>
    </row>
    <row r="28" spans="7:8" ht="18" customHeight="1">
      <c r="G28" s="74"/>
      <c r="H28" s="74"/>
    </row>
    <row r="29" ht="18" customHeight="1" hidden="1"/>
    <row r="30" spans="7:8" ht="18" customHeight="1" hidden="1">
      <c r="G30" s="32"/>
      <c r="H30" s="32"/>
    </row>
    <row r="31" spans="7:8" ht="18" customHeight="1" hidden="1">
      <c r="G31" s="32"/>
      <c r="H31" s="32"/>
    </row>
    <row r="32" spans="7:8" ht="18" customHeight="1" hidden="1">
      <c r="G32" s="60"/>
      <c r="H32" s="60"/>
    </row>
    <row r="33" spans="7:8" ht="18" customHeight="1" hidden="1">
      <c r="G33" s="74"/>
      <c r="H33" s="74"/>
    </row>
    <row r="34" spans="7:8" ht="18" customHeight="1" hidden="1">
      <c r="G34" s="32"/>
      <c r="H34" s="32"/>
    </row>
    <row r="35" spans="7:8" ht="18" customHeight="1" hidden="1">
      <c r="G35" s="32"/>
      <c r="H35" s="32"/>
    </row>
    <row r="36" ht="18" customHeight="1" hidden="1"/>
    <row r="37" spans="7:8" ht="18" customHeight="1" hidden="1">
      <c r="G37" s="32"/>
      <c r="H37" s="32"/>
    </row>
    <row r="38" spans="7:8" ht="18" customHeight="1" hidden="1">
      <c r="G38" s="32"/>
      <c r="H38" s="32"/>
    </row>
    <row r="39" spans="7:8" ht="18" customHeight="1" hidden="1">
      <c r="G39" s="32"/>
      <c r="H39" s="32"/>
    </row>
    <row r="40" spans="7:8" ht="18" customHeight="1" hidden="1">
      <c r="G40" s="32"/>
      <c r="H40" s="32"/>
    </row>
    <row r="41" spans="7:8" ht="18" customHeight="1">
      <c r="G41" s="32"/>
      <c r="H41" s="32"/>
    </row>
    <row r="42" spans="1:8" ht="18" customHeight="1">
      <c r="A42" s="58" t="s">
        <v>256</v>
      </c>
      <c r="G42" s="32"/>
      <c r="H42" s="32"/>
    </row>
    <row r="43" spans="7:8" ht="18" customHeight="1">
      <c r="G43" s="32"/>
      <c r="H43" s="32"/>
    </row>
    <row r="44" spans="7:8" ht="18" customHeight="1">
      <c r="G44" s="32"/>
      <c r="H44" s="32"/>
    </row>
    <row r="45" spans="7:8" ht="18" customHeight="1">
      <c r="G45" s="32"/>
      <c r="H45" s="32"/>
    </row>
    <row r="46" spans="7:8" ht="18" customHeight="1">
      <c r="G46" s="32"/>
      <c r="H46" s="32"/>
    </row>
    <row r="47" spans="7:8" ht="18" customHeight="1">
      <c r="G47" s="32"/>
      <c r="H47" s="32"/>
    </row>
    <row r="48" spans="7:8" ht="18" customHeight="1">
      <c r="G48" s="32"/>
      <c r="H48" s="32"/>
    </row>
    <row r="49" spans="7:8" ht="18" customHeight="1">
      <c r="G49" s="32"/>
      <c r="H49" s="32"/>
    </row>
    <row r="50" spans="7:8" ht="18" customHeight="1">
      <c r="G50" s="32"/>
      <c r="H50" s="32"/>
    </row>
    <row r="51" spans="7:8" ht="18" customHeight="1">
      <c r="G51" s="32"/>
      <c r="H51" s="32"/>
    </row>
    <row r="52" spans="7:8" ht="18" customHeight="1">
      <c r="G52" s="32"/>
      <c r="H52" s="32"/>
    </row>
    <row r="53" spans="7:8" ht="18" customHeight="1">
      <c r="G53" s="32"/>
      <c r="H53" s="32"/>
    </row>
    <row r="54" spans="7:8" ht="18" customHeight="1">
      <c r="G54" s="32"/>
      <c r="H54" s="32"/>
    </row>
    <row r="55" spans="7:8" ht="18" customHeight="1">
      <c r="G55" s="32"/>
      <c r="H55" s="32"/>
    </row>
    <row r="56" spans="1:8" ht="18" customHeight="1">
      <c r="A56" s="41"/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7:8" ht="18" customHeight="1">
      <c r="G60" s="32"/>
      <c r="H60" s="32"/>
    </row>
    <row r="61" spans="7:8" ht="18" customHeight="1"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7:8" ht="18" customHeight="1">
      <c r="G70" s="32"/>
      <c r="H70" s="32"/>
    </row>
    <row r="71" spans="7:8" ht="18" customHeight="1"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  <row r="74" spans="7:8" ht="18" customHeight="1">
      <c r="G74" s="32"/>
      <c r="H74" s="32"/>
    </row>
    <row r="75" spans="7:8" ht="18" customHeight="1">
      <c r="G75" s="32"/>
      <c r="H75" s="32"/>
    </row>
    <row r="76" spans="7:8" ht="18" customHeight="1">
      <c r="G76" s="32"/>
      <c r="H76" s="32"/>
    </row>
    <row r="77" spans="7:8" ht="18" customHeight="1">
      <c r="G77" s="32"/>
      <c r="H77" s="32"/>
    </row>
    <row r="78" spans="7:8" ht="18" customHeight="1">
      <c r="G78" s="32"/>
      <c r="H78" s="32"/>
    </row>
    <row r="79" spans="7:8" ht="18" customHeight="1">
      <c r="G79" s="32"/>
      <c r="H79" s="32"/>
    </row>
    <row r="80" spans="7:8" ht="18" customHeight="1">
      <c r="G80" s="32"/>
      <c r="H80" s="32"/>
    </row>
    <row r="81" spans="7:8" ht="18" customHeight="1">
      <c r="G81" s="32"/>
      <c r="H81" s="32"/>
    </row>
    <row r="82" spans="7:8" ht="18" customHeight="1">
      <c r="G82" s="32"/>
      <c r="H82" s="32"/>
    </row>
    <row r="83" spans="7:8" ht="18" customHeight="1">
      <c r="G83" s="32"/>
      <c r="H83" s="32"/>
    </row>
  </sheetData>
  <sheetProtection/>
  <conditionalFormatting sqref="G19:I19 G13:I15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J97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9.421875" style="23" bestFit="1" customWidth="1"/>
    <col min="3" max="3" width="10.57421875" style="23" customWidth="1"/>
    <col min="4" max="4" width="6.8515625" style="23" customWidth="1"/>
    <col min="5" max="5" width="50.28125" style="22" customWidth="1"/>
    <col min="6" max="6" width="4.140625" style="23" customWidth="1"/>
    <col min="7" max="8" width="20.7109375" style="22" customWidth="1"/>
    <col min="9" max="9" width="20.7109375" style="107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04"/>
    </row>
    <row r="2" spans="1:9" ht="15.75">
      <c r="A2" s="12"/>
      <c r="B2" s="76"/>
      <c r="C2" s="79"/>
      <c r="D2" s="80"/>
      <c r="E2" s="81"/>
      <c r="F2" s="82"/>
      <c r="G2" s="82"/>
      <c r="H2" s="83"/>
      <c r="I2" s="104"/>
    </row>
    <row r="3" spans="1:9" ht="18" customHeight="1">
      <c r="A3" s="12"/>
      <c r="B3" s="76"/>
      <c r="C3" s="76"/>
      <c r="D3" s="77"/>
      <c r="E3" s="77"/>
      <c r="F3" s="78"/>
      <c r="G3" s="78"/>
      <c r="H3" s="12"/>
      <c r="I3" s="104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0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04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04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06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9" ht="18" customHeight="1">
      <c r="A9" s="64"/>
    </row>
    <row r="10" spans="1:9" s="26" customFormat="1" ht="18" customHeight="1">
      <c r="A10" s="24" t="s">
        <v>8</v>
      </c>
      <c r="B10" s="25"/>
      <c r="C10" s="25"/>
      <c r="D10" s="25"/>
      <c r="F10" s="25"/>
      <c r="I10" s="108"/>
    </row>
    <row r="11" ht="18" customHeight="1">
      <c r="A11" s="27" t="s">
        <v>4</v>
      </c>
    </row>
    <row r="12" ht="18" customHeight="1">
      <c r="A12" s="4" t="s">
        <v>198</v>
      </c>
    </row>
    <row r="13" spans="1:9" ht="18" customHeight="1">
      <c r="A13" s="1">
        <v>19</v>
      </c>
      <c r="B13" s="1">
        <v>64733</v>
      </c>
      <c r="C13" s="2" t="s">
        <v>81</v>
      </c>
      <c r="D13" s="1">
        <v>539</v>
      </c>
      <c r="E13" s="3" t="s">
        <v>115</v>
      </c>
      <c r="F13" s="44" t="s">
        <v>16</v>
      </c>
      <c r="G13" s="7">
        <v>11885</v>
      </c>
      <c r="H13" s="7">
        <v>6201</v>
      </c>
      <c r="I13" s="109">
        <v>4131</v>
      </c>
    </row>
    <row r="14" spans="1:9" ht="18" customHeight="1">
      <c r="A14" s="1">
        <v>19</v>
      </c>
      <c r="B14" s="1">
        <v>64733</v>
      </c>
      <c r="C14" s="2" t="s">
        <v>82</v>
      </c>
      <c r="D14" s="1">
        <v>603</v>
      </c>
      <c r="E14" s="3" t="s">
        <v>116</v>
      </c>
      <c r="F14" s="44" t="s">
        <v>16</v>
      </c>
      <c r="G14" s="7">
        <v>103535</v>
      </c>
      <c r="H14" s="7">
        <v>34605</v>
      </c>
      <c r="I14" s="109">
        <v>30420</v>
      </c>
    </row>
    <row r="15" spans="1:9" ht="18" customHeight="1">
      <c r="A15" s="1">
        <v>19</v>
      </c>
      <c r="B15" s="1">
        <v>64733</v>
      </c>
      <c r="C15" s="2" t="s">
        <v>83</v>
      </c>
      <c r="D15" s="1">
        <v>601</v>
      </c>
      <c r="E15" s="3" t="s">
        <v>117</v>
      </c>
      <c r="F15" s="44" t="s">
        <v>16</v>
      </c>
      <c r="G15" s="7">
        <v>-7971</v>
      </c>
      <c r="H15" s="7">
        <v>8268</v>
      </c>
      <c r="I15" s="109">
        <v>567</v>
      </c>
    </row>
    <row r="16" spans="1:9" ht="18" customHeight="1">
      <c r="A16" s="1">
        <v>19</v>
      </c>
      <c r="B16" s="1">
        <v>64733</v>
      </c>
      <c r="C16" s="2" t="s">
        <v>84</v>
      </c>
      <c r="D16" s="1">
        <v>619</v>
      </c>
      <c r="E16" s="3" t="s">
        <v>118</v>
      </c>
      <c r="F16" s="44" t="s">
        <v>16</v>
      </c>
      <c r="G16" s="7">
        <v>42165</v>
      </c>
      <c r="H16" s="7">
        <v>17076</v>
      </c>
      <c r="I16" s="109">
        <v>11535</v>
      </c>
    </row>
    <row r="17" spans="1:9" ht="18" customHeight="1">
      <c r="A17" s="1">
        <v>19</v>
      </c>
      <c r="B17" s="1">
        <v>64733</v>
      </c>
      <c r="C17" s="2" t="s">
        <v>85</v>
      </c>
      <c r="D17" s="1">
        <v>649</v>
      </c>
      <c r="E17" s="3" t="s">
        <v>119</v>
      </c>
      <c r="F17" s="44" t="s">
        <v>16</v>
      </c>
      <c r="G17" s="7">
        <v>95494</v>
      </c>
      <c r="H17" s="7">
        <v>39524</v>
      </c>
      <c r="I17" s="109">
        <v>26327</v>
      </c>
    </row>
    <row r="18" spans="1:9" ht="18" customHeight="1">
      <c r="A18" s="1">
        <v>19</v>
      </c>
      <c r="B18" s="1">
        <v>64733</v>
      </c>
      <c r="C18" s="2" t="s">
        <v>86</v>
      </c>
      <c r="D18" s="1">
        <v>542</v>
      </c>
      <c r="E18" s="3" t="s">
        <v>120</v>
      </c>
      <c r="F18" s="44" t="s">
        <v>16</v>
      </c>
      <c r="G18" s="7">
        <v>52662</v>
      </c>
      <c r="H18" s="7">
        <v>30532</v>
      </c>
      <c r="I18" s="109">
        <v>16605</v>
      </c>
    </row>
    <row r="19" spans="1:9" ht="18" customHeight="1">
      <c r="A19" s="1">
        <v>19</v>
      </c>
      <c r="B19" s="1">
        <v>64733</v>
      </c>
      <c r="C19" s="2" t="s">
        <v>87</v>
      </c>
      <c r="D19" s="1">
        <v>712</v>
      </c>
      <c r="E19" s="3" t="s">
        <v>121</v>
      </c>
      <c r="F19" s="44" t="s">
        <v>16</v>
      </c>
      <c r="G19" s="7">
        <v>45219</v>
      </c>
      <c r="H19" s="7">
        <v>22784</v>
      </c>
      <c r="I19" s="109">
        <v>13439</v>
      </c>
    </row>
    <row r="20" spans="1:9" ht="18" customHeight="1">
      <c r="A20" s="55">
        <v>19</v>
      </c>
      <c r="B20" s="55">
        <v>64733</v>
      </c>
      <c r="C20" s="55" t="s">
        <v>199</v>
      </c>
      <c r="D20" s="55">
        <v>714</v>
      </c>
      <c r="E20" s="9" t="s">
        <v>200</v>
      </c>
      <c r="F20" s="11" t="s">
        <v>16</v>
      </c>
      <c r="G20" s="7">
        <v>299686</v>
      </c>
      <c r="H20" s="7">
        <v>28756</v>
      </c>
      <c r="I20" s="109">
        <v>59858</v>
      </c>
    </row>
    <row r="21" spans="1:9" ht="18" customHeight="1">
      <c r="A21" s="1">
        <v>19</v>
      </c>
      <c r="B21" s="1">
        <v>64733</v>
      </c>
      <c r="C21" s="2" t="s">
        <v>88</v>
      </c>
      <c r="D21" s="1">
        <v>717</v>
      </c>
      <c r="E21" s="3" t="s">
        <v>122</v>
      </c>
      <c r="F21" s="44" t="s">
        <v>16</v>
      </c>
      <c r="G21" s="7">
        <v>23364</v>
      </c>
      <c r="H21" s="7">
        <v>12192</v>
      </c>
      <c r="I21" s="109">
        <v>8121</v>
      </c>
    </row>
    <row r="22" spans="1:9" ht="18" customHeight="1">
      <c r="A22" s="55">
        <v>19</v>
      </c>
      <c r="B22" s="55">
        <v>64733</v>
      </c>
      <c r="C22" s="55" t="s">
        <v>201</v>
      </c>
      <c r="D22" s="55">
        <v>718</v>
      </c>
      <c r="E22" s="9" t="s">
        <v>202</v>
      </c>
      <c r="F22" s="11" t="s">
        <v>16</v>
      </c>
      <c r="G22" s="7">
        <v>339421</v>
      </c>
      <c r="H22" s="7">
        <v>32569</v>
      </c>
      <c r="I22" s="109">
        <v>67794</v>
      </c>
    </row>
    <row r="23" spans="1:9" ht="18" customHeight="1">
      <c r="A23" s="55">
        <v>19</v>
      </c>
      <c r="B23" s="55">
        <v>64733</v>
      </c>
      <c r="C23" s="55" t="s">
        <v>203</v>
      </c>
      <c r="D23" s="55">
        <v>738</v>
      </c>
      <c r="E23" s="9" t="s">
        <v>204</v>
      </c>
      <c r="F23" s="11" t="s">
        <v>16</v>
      </c>
      <c r="G23" s="7">
        <v>60002</v>
      </c>
      <c r="H23" s="7">
        <v>5757</v>
      </c>
      <c r="I23" s="109">
        <v>11984</v>
      </c>
    </row>
    <row r="24" spans="1:9" ht="18" customHeight="1">
      <c r="A24" s="1">
        <v>19</v>
      </c>
      <c r="B24" s="1">
        <v>64733</v>
      </c>
      <c r="C24" s="2" t="s">
        <v>89</v>
      </c>
      <c r="D24" s="1">
        <v>741</v>
      </c>
      <c r="E24" s="3" t="s">
        <v>123</v>
      </c>
      <c r="F24" s="44" t="s">
        <v>16</v>
      </c>
      <c r="G24" s="7">
        <v>17611</v>
      </c>
      <c r="H24" s="7">
        <v>12372</v>
      </c>
      <c r="I24" s="109">
        <v>6070</v>
      </c>
    </row>
    <row r="25" spans="1:9" ht="18" customHeight="1">
      <c r="A25" s="1">
        <v>19</v>
      </c>
      <c r="B25" s="1">
        <v>64733</v>
      </c>
      <c r="C25" s="2" t="s">
        <v>90</v>
      </c>
      <c r="D25" s="1">
        <v>675</v>
      </c>
      <c r="E25" s="3" t="s">
        <v>124</v>
      </c>
      <c r="F25" s="44" t="s">
        <v>16</v>
      </c>
      <c r="G25" s="7">
        <v>36560</v>
      </c>
      <c r="H25" s="7">
        <v>15131</v>
      </c>
      <c r="I25" s="109">
        <v>10079</v>
      </c>
    </row>
    <row r="26" spans="1:9" ht="18" customHeight="1">
      <c r="A26" s="55">
        <v>19</v>
      </c>
      <c r="B26" s="55">
        <v>64733</v>
      </c>
      <c r="C26" s="55" t="s">
        <v>205</v>
      </c>
      <c r="D26" s="1">
        <v>761</v>
      </c>
      <c r="E26" s="9" t="s">
        <v>209</v>
      </c>
      <c r="F26" s="11" t="s">
        <v>16</v>
      </c>
      <c r="G26" s="7">
        <v>55939</v>
      </c>
      <c r="H26" s="7">
        <v>6707</v>
      </c>
      <c r="I26" s="109">
        <v>13961</v>
      </c>
    </row>
    <row r="27" spans="1:9" ht="16.5" customHeight="1">
      <c r="A27" s="55">
        <v>19</v>
      </c>
      <c r="B27" s="55">
        <v>64733</v>
      </c>
      <c r="C27" s="55" t="s">
        <v>206</v>
      </c>
      <c r="D27" s="1">
        <v>789</v>
      </c>
      <c r="E27" s="9" t="s">
        <v>210</v>
      </c>
      <c r="F27" s="11" t="s">
        <v>16</v>
      </c>
      <c r="G27" s="7">
        <v>404848</v>
      </c>
      <c r="H27" s="7">
        <v>38847</v>
      </c>
      <c r="I27" s="109">
        <v>80862</v>
      </c>
    </row>
    <row r="28" spans="1:9" ht="21" customHeight="1">
      <c r="A28" s="1">
        <v>19</v>
      </c>
      <c r="B28" s="55">
        <v>64733</v>
      </c>
      <c r="C28" s="55" t="s">
        <v>207</v>
      </c>
      <c r="D28" s="1">
        <v>790</v>
      </c>
      <c r="E28" s="9" t="s">
        <v>211</v>
      </c>
      <c r="F28" s="11" t="s">
        <v>16</v>
      </c>
      <c r="G28" s="7">
        <v>395752</v>
      </c>
      <c r="H28" s="7">
        <v>37974</v>
      </c>
      <c r="I28" s="109">
        <v>79045</v>
      </c>
    </row>
    <row r="29" spans="1:9" ht="18" customHeight="1">
      <c r="A29" s="55">
        <v>19</v>
      </c>
      <c r="B29" s="55">
        <v>64733</v>
      </c>
      <c r="C29" s="55" t="s">
        <v>208</v>
      </c>
      <c r="D29" s="1">
        <v>779</v>
      </c>
      <c r="E29" s="9" t="s">
        <v>212</v>
      </c>
      <c r="F29" s="11" t="s">
        <v>16</v>
      </c>
      <c r="G29" s="7">
        <v>323105</v>
      </c>
      <c r="H29" s="7">
        <v>37361</v>
      </c>
      <c r="I29" s="109">
        <v>77770</v>
      </c>
    </row>
    <row r="30" spans="1:9" ht="18" customHeight="1">
      <c r="A30" s="1">
        <v>19</v>
      </c>
      <c r="B30" s="1">
        <v>64733</v>
      </c>
      <c r="C30" s="2" t="s">
        <v>91</v>
      </c>
      <c r="D30" s="1">
        <v>781</v>
      </c>
      <c r="E30" s="3" t="s">
        <v>125</v>
      </c>
      <c r="F30" s="44" t="s">
        <v>16</v>
      </c>
      <c r="G30" s="7">
        <v>89728</v>
      </c>
      <c r="H30" s="7">
        <v>39866</v>
      </c>
      <c r="I30" s="109">
        <v>25389</v>
      </c>
    </row>
    <row r="31" spans="1:9" ht="18" customHeight="1">
      <c r="A31" s="1">
        <v>19</v>
      </c>
      <c r="B31" s="1">
        <v>64733</v>
      </c>
      <c r="C31" s="2" t="s">
        <v>92</v>
      </c>
      <c r="D31" s="1">
        <v>793</v>
      </c>
      <c r="E31" s="3" t="s">
        <v>126</v>
      </c>
      <c r="F31" s="44" t="s">
        <v>16</v>
      </c>
      <c r="G31" s="7">
        <v>98040</v>
      </c>
      <c r="H31" s="7">
        <v>40577</v>
      </c>
      <c r="I31" s="109">
        <v>27029</v>
      </c>
    </row>
    <row r="32" spans="1:9" ht="18" customHeight="1">
      <c r="A32" s="1">
        <v>19</v>
      </c>
      <c r="B32" s="1">
        <v>64733</v>
      </c>
      <c r="C32" s="2" t="s">
        <v>93</v>
      </c>
      <c r="D32" s="1">
        <v>794</v>
      </c>
      <c r="E32" s="3" t="s">
        <v>127</v>
      </c>
      <c r="F32" s="44" t="s">
        <v>16</v>
      </c>
      <c r="G32" s="7">
        <v>74297</v>
      </c>
      <c r="H32" s="7">
        <v>32912</v>
      </c>
      <c r="I32" s="109">
        <v>20999</v>
      </c>
    </row>
    <row r="33" spans="1:9" ht="18" customHeight="1">
      <c r="A33" s="1">
        <v>19</v>
      </c>
      <c r="B33" s="1">
        <v>64733</v>
      </c>
      <c r="C33" s="2" t="s">
        <v>94</v>
      </c>
      <c r="D33" s="1">
        <v>786</v>
      </c>
      <c r="E33" s="3" t="s">
        <v>128</v>
      </c>
      <c r="F33" s="44" t="s">
        <v>16</v>
      </c>
      <c r="G33" s="7">
        <v>95761</v>
      </c>
      <c r="H33" s="7">
        <v>39634</v>
      </c>
      <c r="I33" s="109">
        <v>26400</v>
      </c>
    </row>
    <row r="34" spans="1:9" ht="18" customHeight="1">
      <c r="A34" s="1">
        <v>19</v>
      </c>
      <c r="B34" s="1">
        <v>64733</v>
      </c>
      <c r="C34" s="2" t="s">
        <v>95</v>
      </c>
      <c r="D34" s="1">
        <v>783</v>
      </c>
      <c r="E34" s="3" t="s">
        <v>24</v>
      </c>
      <c r="F34" s="44" t="s">
        <v>16</v>
      </c>
      <c r="G34" s="7">
        <v>97493</v>
      </c>
      <c r="H34" s="7">
        <v>40350</v>
      </c>
      <c r="I34" s="109">
        <v>26878</v>
      </c>
    </row>
    <row r="35" spans="1:9" ht="18" customHeight="1">
      <c r="A35" s="55">
        <v>19</v>
      </c>
      <c r="B35" s="55">
        <v>64733</v>
      </c>
      <c r="C35" s="55" t="s">
        <v>213</v>
      </c>
      <c r="D35" s="55">
        <v>784</v>
      </c>
      <c r="E35" s="9" t="s">
        <v>215</v>
      </c>
      <c r="F35" s="11" t="s">
        <v>16</v>
      </c>
      <c r="G35" s="7">
        <v>372134</v>
      </c>
      <c r="H35" s="7">
        <v>35708</v>
      </c>
      <c r="I35" s="109">
        <v>74328</v>
      </c>
    </row>
    <row r="36" spans="1:9" ht="18" customHeight="1">
      <c r="A36" s="55">
        <v>19</v>
      </c>
      <c r="B36" s="55">
        <v>64733</v>
      </c>
      <c r="C36" s="55" t="s">
        <v>214</v>
      </c>
      <c r="D36" s="55">
        <v>788</v>
      </c>
      <c r="E36" s="9" t="s">
        <v>216</v>
      </c>
      <c r="F36" s="11" t="s">
        <v>16</v>
      </c>
      <c r="G36" s="7">
        <v>466604</v>
      </c>
      <c r="H36" s="7">
        <v>44773</v>
      </c>
      <c r="I36" s="109">
        <v>93197</v>
      </c>
    </row>
    <row r="37" spans="1:9" ht="18" customHeight="1">
      <c r="A37" s="1">
        <v>19</v>
      </c>
      <c r="B37" s="1">
        <v>64733</v>
      </c>
      <c r="C37" s="2" t="s">
        <v>96</v>
      </c>
      <c r="D37" s="1">
        <v>797</v>
      </c>
      <c r="E37" s="3" t="s">
        <v>25</v>
      </c>
      <c r="F37" s="44" t="s">
        <v>16</v>
      </c>
      <c r="G37" s="7">
        <v>45151</v>
      </c>
      <c r="H37" s="7">
        <v>27203</v>
      </c>
      <c r="I37" s="109">
        <v>16209</v>
      </c>
    </row>
    <row r="38" spans="1:9" ht="18" customHeight="1">
      <c r="A38" s="1">
        <v>19</v>
      </c>
      <c r="B38" s="1">
        <v>64733</v>
      </c>
      <c r="C38" s="2" t="s">
        <v>97</v>
      </c>
      <c r="D38" s="1">
        <v>798</v>
      </c>
      <c r="E38" s="3" t="s">
        <v>129</v>
      </c>
      <c r="F38" s="44" t="s">
        <v>16</v>
      </c>
      <c r="G38" s="7">
        <v>52466</v>
      </c>
      <c r="H38" s="7">
        <v>26361</v>
      </c>
      <c r="I38" s="109">
        <v>17560</v>
      </c>
    </row>
    <row r="39" spans="1:9" ht="18" customHeight="1">
      <c r="A39" s="1">
        <v>19</v>
      </c>
      <c r="B39" s="1">
        <v>64733</v>
      </c>
      <c r="C39" s="2" t="s">
        <v>98</v>
      </c>
      <c r="D39" s="1">
        <v>813</v>
      </c>
      <c r="E39" s="3" t="s">
        <v>26</v>
      </c>
      <c r="F39" s="44" t="s">
        <v>16</v>
      </c>
      <c r="G39" s="7">
        <v>53473</v>
      </c>
      <c r="H39" s="7">
        <v>24931</v>
      </c>
      <c r="I39" s="109">
        <v>17426</v>
      </c>
    </row>
    <row r="40" spans="1:9" ht="18" customHeight="1">
      <c r="A40" s="1">
        <v>19</v>
      </c>
      <c r="B40" s="1">
        <v>64733</v>
      </c>
      <c r="C40" s="2" t="s">
        <v>99</v>
      </c>
      <c r="D40" s="1">
        <v>827</v>
      </c>
      <c r="E40" s="3" t="s">
        <v>130</v>
      </c>
      <c r="F40" s="44" t="s">
        <v>16</v>
      </c>
      <c r="G40" s="7">
        <v>18429</v>
      </c>
      <c r="H40" s="7">
        <v>11055</v>
      </c>
      <c r="I40" s="109">
        <v>6840</v>
      </c>
    </row>
    <row r="41" spans="1:9" ht="18" customHeight="1">
      <c r="A41" s="1">
        <v>19</v>
      </c>
      <c r="B41" s="1">
        <v>64733</v>
      </c>
      <c r="C41" s="2" t="s">
        <v>100</v>
      </c>
      <c r="D41" s="1">
        <v>814</v>
      </c>
      <c r="E41" s="3" t="s">
        <v>131</v>
      </c>
      <c r="F41" s="69" t="s">
        <v>16</v>
      </c>
      <c r="G41" s="7">
        <v>84678</v>
      </c>
      <c r="H41" s="7">
        <v>32189</v>
      </c>
      <c r="I41" s="109">
        <v>25824</v>
      </c>
    </row>
    <row r="42" spans="1:9" ht="18" customHeight="1">
      <c r="A42" s="1">
        <v>19</v>
      </c>
      <c r="B42" s="1">
        <v>64733</v>
      </c>
      <c r="C42" s="2" t="s">
        <v>101</v>
      </c>
      <c r="D42" s="1">
        <v>826</v>
      </c>
      <c r="E42" s="3" t="s">
        <v>132</v>
      </c>
      <c r="F42" s="44" t="s">
        <v>16</v>
      </c>
      <c r="G42" s="7">
        <v>20510</v>
      </c>
      <c r="H42" s="7">
        <v>8489</v>
      </c>
      <c r="I42" s="109">
        <v>5655</v>
      </c>
    </row>
    <row r="43" spans="1:9" ht="18" customHeight="1">
      <c r="A43" s="1">
        <v>19</v>
      </c>
      <c r="B43" s="1">
        <v>64733</v>
      </c>
      <c r="C43" s="2" t="s">
        <v>102</v>
      </c>
      <c r="D43" s="1">
        <v>832</v>
      </c>
      <c r="E43" s="3" t="s">
        <v>27</v>
      </c>
      <c r="F43" s="44" t="s">
        <v>16</v>
      </c>
      <c r="G43" s="7">
        <v>53045</v>
      </c>
      <c r="H43" s="7">
        <v>21954</v>
      </c>
      <c r="I43" s="109">
        <v>14624</v>
      </c>
    </row>
    <row r="44" spans="1:9" ht="18" customHeight="1">
      <c r="A44" s="1">
        <v>19</v>
      </c>
      <c r="B44" s="1">
        <v>64733</v>
      </c>
      <c r="C44" s="2" t="s">
        <v>103</v>
      </c>
      <c r="D44" s="1">
        <v>833</v>
      </c>
      <c r="E44" s="3" t="s">
        <v>133</v>
      </c>
      <c r="F44" s="44" t="s">
        <v>16</v>
      </c>
      <c r="G44" s="7">
        <v>54007</v>
      </c>
      <c r="H44" s="7">
        <v>22353</v>
      </c>
      <c r="I44" s="109">
        <v>14889</v>
      </c>
    </row>
    <row r="45" spans="1:9" ht="18" customHeight="1">
      <c r="A45" s="55">
        <v>19</v>
      </c>
      <c r="B45" s="55">
        <v>64733</v>
      </c>
      <c r="C45" s="55" t="s">
        <v>217</v>
      </c>
      <c r="D45" s="55">
        <v>926</v>
      </c>
      <c r="E45" s="9" t="s">
        <v>218</v>
      </c>
      <c r="F45" s="11" t="s">
        <v>16</v>
      </c>
      <c r="G45" s="7">
        <v>311655</v>
      </c>
      <c r="H45" s="7">
        <v>29904</v>
      </c>
      <c r="I45" s="109">
        <v>62248</v>
      </c>
    </row>
    <row r="46" spans="1:9" ht="18" customHeight="1">
      <c r="A46" s="1">
        <v>19</v>
      </c>
      <c r="B46" s="1">
        <v>64733</v>
      </c>
      <c r="C46" s="2" t="s">
        <v>104</v>
      </c>
      <c r="D46" s="1">
        <v>931</v>
      </c>
      <c r="E46" s="3" t="s">
        <v>28</v>
      </c>
      <c r="F46" s="44" t="s">
        <v>16</v>
      </c>
      <c r="G46" s="7">
        <v>30792</v>
      </c>
      <c r="H46" s="7">
        <v>15472</v>
      </c>
      <c r="I46" s="109">
        <v>10306</v>
      </c>
    </row>
    <row r="47" spans="1:9" ht="18" customHeight="1">
      <c r="A47" s="1">
        <v>19</v>
      </c>
      <c r="B47" s="1">
        <v>64733</v>
      </c>
      <c r="C47" s="2" t="s">
        <v>105</v>
      </c>
      <c r="D47" s="1">
        <v>934</v>
      </c>
      <c r="E47" s="3" t="s">
        <v>29</v>
      </c>
      <c r="F47" s="44" t="s">
        <v>16</v>
      </c>
      <c r="G47" s="7">
        <v>15277</v>
      </c>
      <c r="H47" s="7">
        <v>8134</v>
      </c>
      <c r="I47" s="109">
        <v>5418</v>
      </c>
    </row>
    <row r="48" spans="1:9" ht="18" customHeight="1">
      <c r="A48" s="55">
        <v>19</v>
      </c>
      <c r="B48" s="55">
        <v>64733</v>
      </c>
      <c r="C48" s="55" t="s">
        <v>219</v>
      </c>
      <c r="D48" s="55">
        <v>906</v>
      </c>
      <c r="E48" s="9" t="s">
        <v>220</v>
      </c>
      <c r="F48" s="11" t="s">
        <v>16</v>
      </c>
      <c r="G48" s="7">
        <v>61417</v>
      </c>
      <c r="H48" s="7">
        <v>7102</v>
      </c>
      <c r="I48" s="109">
        <v>14783</v>
      </c>
    </row>
    <row r="49" spans="1:9" ht="18" customHeight="1">
      <c r="A49" s="1">
        <v>19</v>
      </c>
      <c r="B49" s="1">
        <v>64733</v>
      </c>
      <c r="C49" s="2" t="s">
        <v>106</v>
      </c>
      <c r="D49" s="1">
        <v>951</v>
      </c>
      <c r="E49" s="3" t="s">
        <v>30</v>
      </c>
      <c r="F49" s="44" t="s">
        <v>16</v>
      </c>
      <c r="G49" s="7">
        <v>44189</v>
      </c>
      <c r="H49" s="7">
        <v>22202</v>
      </c>
      <c r="I49" s="109">
        <v>14789</v>
      </c>
    </row>
    <row r="50" spans="1:9" ht="18" customHeight="1">
      <c r="A50" s="1">
        <v>19</v>
      </c>
      <c r="B50" s="1">
        <v>64733</v>
      </c>
      <c r="C50" s="2" t="s">
        <v>107</v>
      </c>
      <c r="D50" s="1">
        <v>952</v>
      </c>
      <c r="E50" s="3" t="s">
        <v>31</v>
      </c>
      <c r="F50" s="44" t="s">
        <v>16</v>
      </c>
      <c r="G50" s="7">
        <v>22509</v>
      </c>
      <c r="H50" s="7">
        <v>9316</v>
      </c>
      <c r="I50" s="109">
        <v>6206</v>
      </c>
    </row>
    <row r="51" spans="1:9" ht="18" customHeight="1">
      <c r="A51" s="1">
        <v>19</v>
      </c>
      <c r="B51" s="1">
        <v>64733</v>
      </c>
      <c r="C51" s="2" t="s">
        <v>108</v>
      </c>
      <c r="D51" s="1">
        <v>944</v>
      </c>
      <c r="E51" s="3" t="s">
        <v>32</v>
      </c>
      <c r="F51" s="44" t="s">
        <v>16</v>
      </c>
      <c r="G51" s="7">
        <v>4325</v>
      </c>
      <c r="H51" s="7">
        <v>2257</v>
      </c>
      <c r="I51" s="109">
        <v>1503</v>
      </c>
    </row>
    <row r="52" spans="1:9" ht="18" customHeight="1">
      <c r="A52" s="1">
        <v>19</v>
      </c>
      <c r="B52" s="1">
        <v>64733</v>
      </c>
      <c r="C52" s="2" t="s">
        <v>109</v>
      </c>
      <c r="D52" s="1">
        <v>962</v>
      </c>
      <c r="E52" s="3" t="s">
        <v>134</v>
      </c>
      <c r="F52" s="44" t="s">
        <v>16</v>
      </c>
      <c r="G52" s="7">
        <v>13763</v>
      </c>
      <c r="H52" s="7">
        <v>7182</v>
      </c>
      <c r="I52" s="109">
        <v>4784</v>
      </c>
    </row>
    <row r="53" spans="1:9" ht="18" customHeight="1">
      <c r="A53" s="55">
        <v>19</v>
      </c>
      <c r="B53" s="55">
        <v>64733</v>
      </c>
      <c r="C53" s="55" t="s">
        <v>221</v>
      </c>
      <c r="D53" s="55">
        <v>958</v>
      </c>
      <c r="E53" s="9" t="s">
        <v>222</v>
      </c>
      <c r="F53" s="11" t="s">
        <v>16</v>
      </c>
      <c r="G53" s="7">
        <v>32312</v>
      </c>
      <c r="H53" s="7">
        <v>3874</v>
      </c>
      <c r="I53" s="109">
        <v>8064</v>
      </c>
    </row>
    <row r="54" spans="1:9" ht="18" customHeight="1">
      <c r="A54" s="55">
        <v>19</v>
      </c>
      <c r="B54" s="55">
        <v>64733</v>
      </c>
      <c r="C54" s="55" t="s">
        <v>223</v>
      </c>
      <c r="D54" s="55">
        <v>961</v>
      </c>
      <c r="E54" s="9" t="s">
        <v>224</v>
      </c>
      <c r="F54" s="11" t="s">
        <v>16</v>
      </c>
      <c r="G54" s="7">
        <v>45084</v>
      </c>
      <c r="H54" s="7">
        <v>5405</v>
      </c>
      <c r="I54" s="109">
        <v>11251</v>
      </c>
    </row>
    <row r="55" spans="1:9" ht="18" customHeight="1">
      <c r="A55" s="1">
        <v>19</v>
      </c>
      <c r="B55" s="1">
        <v>64733</v>
      </c>
      <c r="C55" s="2" t="s">
        <v>110</v>
      </c>
      <c r="D55" s="1">
        <v>16</v>
      </c>
      <c r="E55" s="3" t="s">
        <v>135</v>
      </c>
      <c r="F55" s="44" t="s">
        <v>16</v>
      </c>
      <c r="G55" s="7">
        <v>-4388</v>
      </c>
      <c r="H55" s="7">
        <v>16093</v>
      </c>
      <c r="I55" s="109">
        <v>3069</v>
      </c>
    </row>
    <row r="56" spans="1:9" ht="18" customHeight="1">
      <c r="A56" s="1">
        <v>19</v>
      </c>
      <c r="B56" s="1">
        <v>64733</v>
      </c>
      <c r="C56" s="2" t="s">
        <v>111</v>
      </c>
      <c r="D56" s="1">
        <v>131</v>
      </c>
      <c r="E56" s="3" t="s">
        <v>136</v>
      </c>
      <c r="F56" s="44" t="s">
        <v>16</v>
      </c>
      <c r="G56" s="7">
        <v>14831</v>
      </c>
      <c r="H56" s="7">
        <v>8498</v>
      </c>
      <c r="I56" s="109">
        <v>5341</v>
      </c>
    </row>
    <row r="57" spans="1:9" ht="18" customHeight="1">
      <c r="A57" s="1">
        <v>19</v>
      </c>
      <c r="B57" s="1">
        <v>64733</v>
      </c>
      <c r="C57" s="2" t="s">
        <v>112</v>
      </c>
      <c r="D57" s="1">
        <v>388</v>
      </c>
      <c r="E57" s="3" t="s">
        <v>137</v>
      </c>
      <c r="F57" s="44" t="s">
        <v>16</v>
      </c>
      <c r="G57" s="8">
        <v>5348</v>
      </c>
      <c r="H57" s="8">
        <v>2410</v>
      </c>
      <c r="I57" s="110">
        <v>1723</v>
      </c>
    </row>
    <row r="58" spans="1:9" ht="18" customHeight="1">
      <c r="A58" s="1"/>
      <c r="B58" s="1"/>
      <c r="C58" s="2"/>
      <c r="D58" s="1"/>
      <c r="E58" s="6" t="str">
        <f>+A12</f>
        <v> Los Angeles Unified</v>
      </c>
      <c r="F58" s="44"/>
      <c r="G58" s="29">
        <f>SUM(G13:G57)</f>
        <v>4572207</v>
      </c>
      <c r="H58" s="29">
        <f>SUM(H13:H57)</f>
        <v>972860</v>
      </c>
      <c r="I58" s="111">
        <f>SUM(I13:I57)</f>
        <v>1081300</v>
      </c>
    </row>
    <row r="59" spans="1:8" ht="18" customHeight="1">
      <c r="A59" s="27" t="s">
        <v>4</v>
      </c>
      <c r="B59" s="1"/>
      <c r="C59" s="2"/>
      <c r="D59" s="1"/>
      <c r="E59" s="3"/>
      <c r="F59" s="44"/>
      <c r="G59" s="30"/>
      <c r="H59" s="30"/>
    </row>
    <row r="60" spans="1:8" ht="18" customHeight="1">
      <c r="A60" s="4" t="s">
        <v>225</v>
      </c>
      <c r="B60" s="1"/>
      <c r="C60" s="2"/>
      <c r="D60" s="1"/>
      <c r="E60" s="3"/>
      <c r="F60" s="44"/>
      <c r="G60" s="30"/>
      <c r="H60" s="30"/>
    </row>
    <row r="61" spans="1:9" ht="18" customHeight="1">
      <c r="A61" s="1">
        <v>19</v>
      </c>
      <c r="B61" s="1">
        <v>64881</v>
      </c>
      <c r="C61" s="2" t="s">
        <v>113</v>
      </c>
      <c r="D61" s="1">
        <v>847</v>
      </c>
      <c r="E61" s="3" t="s">
        <v>33</v>
      </c>
      <c r="F61" s="44" t="s">
        <v>16</v>
      </c>
      <c r="G61" s="7">
        <v>16048</v>
      </c>
      <c r="H61" s="7">
        <v>8584</v>
      </c>
      <c r="I61" s="109">
        <v>10465</v>
      </c>
    </row>
    <row r="62" spans="1:9" ht="18" customHeight="1">
      <c r="A62" s="1">
        <v>19</v>
      </c>
      <c r="B62" s="1">
        <v>64881</v>
      </c>
      <c r="C62" s="2" t="s">
        <v>114</v>
      </c>
      <c r="D62" s="1">
        <v>857</v>
      </c>
      <c r="E62" s="3" t="s">
        <v>34</v>
      </c>
      <c r="F62" s="44" t="s">
        <v>16</v>
      </c>
      <c r="G62" s="8">
        <v>3657</v>
      </c>
      <c r="H62" s="8">
        <v>2756</v>
      </c>
      <c r="I62" s="110">
        <v>3355</v>
      </c>
    </row>
    <row r="63" spans="1:9" ht="18" customHeight="1">
      <c r="A63" s="70"/>
      <c r="B63" s="70"/>
      <c r="C63" s="70"/>
      <c r="D63" s="70"/>
      <c r="E63" s="71" t="str">
        <f>+A60</f>
        <v> Pasadena Unified</v>
      </c>
      <c r="G63" s="62">
        <f>SUM(G61:G62)</f>
        <v>19705</v>
      </c>
      <c r="H63" s="62">
        <f>SUM(H61:H62)</f>
        <v>11340</v>
      </c>
      <c r="I63" s="112">
        <f>SUM(I61:I62)</f>
        <v>13820</v>
      </c>
    </row>
    <row r="64" spans="1:8" ht="18" customHeight="1">
      <c r="A64" s="70"/>
      <c r="B64" s="70"/>
      <c r="C64" s="70"/>
      <c r="D64" s="70"/>
      <c r="E64" s="72"/>
      <c r="G64" s="62"/>
      <c r="H64" s="62"/>
    </row>
    <row r="65" spans="1:8" ht="18" customHeight="1" thickBot="1">
      <c r="A65" s="73"/>
      <c r="B65" s="31"/>
      <c r="C65" s="31"/>
      <c r="D65" s="31"/>
      <c r="E65" s="32"/>
      <c r="F65" s="31"/>
      <c r="G65" s="32"/>
      <c r="H65" s="32"/>
    </row>
    <row r="66" spans="1:9" ht="18" customHeight="1" thickBot="1">
      <c r="A66" s="37" t="str">
        <f>+A10</f>
        <v>Los Angeles</v>
      </c>
      <c r="B66" s="51"/>
      <c r="C66" s="25"/>
      <c r="D66" s="25"/>
      <c r="E66" s="26"/>
      <c r="F66" s="25"/>
      <c r="G66" s="39">
        <f>+G63+G58</f>
        <v>4591912</v>
      </c>
      <c r="H66" s="39">
        <f>+H63+H58</f>
        <v>984200</v>
      </c>
      <c r="I66" s="113">
        <f>+I63+I58</f>
        <v>1095120</v>
      </c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1:8" ht="18" customHeight="1">
      <c r="A70" s="58" t="s">
        <v>256</v>
      </c>
      <c r="G70" s="32"/>
      <c r="H70" s="32"/>
    </row>
    <row r="71" spans="1:8" ht="18" customHeight="1">
      <c r="A71" s="41"/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  <row r="74" spans="1:192" s="101" customFormat="1" ht="12.75">
      <c r="A74" s="9"/>
      <c r="E74" s="56"/>
      <c r="F74" s="90"/>
      <c r="G74" s="116"/>
      <c r="H74" s="116"/>
      <c r="I74" s="117"/>
      <c r="J74" s="11"/>
      <c r="K74" s="91"/>
      <c r="L74" s="11"/>
      <c r="M74" s="11"/>
      <c r="N74" s="2"/>
      <c r="O74" s="2"/>
      <c r="P74" s="90"/>
      <c r="Q74" s="92"/>
      <c r="R74" s="93"/>
      <c r="S74" s="93"/>
      <c r="T74" s="92"/>
      <c r="U74" s="92"/>
      <c r="V74" s="94"/>
      <c r="W74" s="94"/>
      <c r="X74" s="94"/>
      <c r="Y74" s="94"/>
      <c r="Z74" s="94"/>
      <c r="AA74" s="94"/>
      <c r="AB74" s="95"/>
      <c r="AC74" s="95"/>
      <c r="AD74" s="95"/>
      <c r="AE74" s="95"/>
      <c r="AF74" s="95"/>
      <c r="AG74" s="7"/>
      <c r="AH74" s="7"/>
      <c r="AI74" s="7"/>
      <c r="AJ74" s="7"/>
      <c r="AK74" s="89"/>
      <c r="AL74" s="89"/>
      <c r="AM74" s="89"/>
      <c r="AN74" s="96"/>
      <c r="AO74" s="96"/>
      <c r="AP74" s="60"/>
      <c r="AQ74" s="89"/>
      <c r="AR74" s="60"/>
      <c r="AS74" s="97"/>
      <c r="AT74" s="98"/>
      <c r="AU74" s="99"/>
      <c r="AV74" s="100"/>
      <c r="AW74" s="89"/>
      <c r="AX74" s="60"/>
      <c r="AY74" s="96"/>
      <c r="AZ74" s="89"/>
      <c r="BA74" s="89"/>
      <c r="BB74" s="89"/>
      <c r="BC74" s="96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</row>
    <row r="75" spans="1:192" s="101" customFormat="1" ht="12.75">
      <c r="A75" s="9"/>
      <c r="E75" s="1"/>
      <c r="F75" s="90"/>
      <c r="G75" s="103"/>
      <c r="H75" s="103"/>
      <c r="I75" s="109"/>
      <c r="J75" s="11"/>
      <c r="K75" s="91"/>
      <c r="L75" s="2"/>
      <c r="M75" s="2"/>
      <c r="N75" s="2"/>
      <c r="O75" s="2"/>
      <c r="P75" s="90"/>
      <c r="Q75" s="7"/>
      <c r="R75" s="102"/>
      <c r="S75" s="102"/>
      <c r="T75" s="7"/>
      <c r="U75" s="7"/>
      <c r="V75" s="95"/>
      <c r="W75" s="30"/>
      <c r="X75" s="30"/>
      <c r="Y75" s="95"/>
      <c r="Z75" s="95"/>
      <c r="AA75" s="94"/>
      <c r="AB75" s="95"/>
      <c r="AC75" s="95"/>
      <c r="AD75" s="95"/>
      <c r="AE75" s="95"/>
      <c r="AF75" s="95"/>
      <c r="AG75" s="7"/>
      <c r="AH75" s="7"/>
      <c r="AI75" s="7"/>
      <c r="AJ75" s="7"/>
      <c r="AK75" s="89"/>
      <c r="AL75" s="89"/>
      <c r="AM75" s="89"/>
      <c r="AN75" s="96"/>
      <c r="AO75" s="96"/>
      <c r="AP75" s="60"/>
      <c r="AQ75" s="89"/>
      <c r="AR75" s="60"/>
      <c r="AS75" s="97"/>
      <c r="AT75" s="98"/>
      <c r="AU75" s="99"/>
      <c r="AV75" s="100"/>
      <c r="AW75" s="89"/>
      <c r="AX75" s="60"/>
      <c r="AY75" s="96"/>
      <c r="AZ75" s="89"/>
      <c r="BA75" s="89"/>
      <c r="BB75" s="89"/>
      <c r="BC75" s="96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</row>
    <row r="76" spans="1:192" s="101" customFormat="1" ht="12.75">
      <c r="A76" s="9"/>
      <c r="E76" s="1"/>
      <c r="F76" s="90"/>
      <c r="G76" s="103"/>
      <c r="H76" s="103"/>
      <c r="I76" s="109"/>
      <c r="J76" s="11"/>
      <c r="K76" s="91"/>
      <c r="L76" s="2"/>
      <c r="M76" s="2"/>
      <c r="N76" s="2"/>
      <c r="O76" s="2"/>
      <c r="P76" s="90"/>
      <c r="Q76" s="7"/>
      <c r="R76" s="102"/>
      <c r="S76" s="102"/>
      <c r="T76" s="7"/>
      <c r="U76" s="7"/>
      <c r="V76" s="95"/>
      <c r="W76" s="30"/>
      <c r="X76" s="30"/>
      <c r="Y76" s="95"/>
      <c r="Z76" s="95"/>
      <c r="AA76" s="94"/>
      <c r="AB76" s="95"/>
      <c r="AC76" s="95"/>
      <c r="AD76" s="95"/>
      <c r="AE76" s="95"/>
      <c r="AF76" s="95"/>
      <c r="AG76" s="7"/>
      <c r="AH76" s="7"/>
      <c r="AI76" s="7"/>
      <c r="AJ76" s="7"/>
      <c r="AK76" s="89"/>
      <c r="AL76" s="89"/>
      <c r="AM76" s="89"/>
      <c r="AN76" s="96"/>
      <c r="AO76" s="96"/>
      <c r="AP76" s="60"/>
      <c r="AQ76" s="89"/>
      <c r="AR76" s="60"/>
      <c r="AS76" s="97"/>
      <c r="AT76" s="98"/>
      <c r="AU76" s="99"/>
      <c r="AV76" s="100"/>
      <c r="AW76" s="89"/>
      <c r="AX76" s="60"/>
      <c r="AY76" s="96"/>
      <c r="AZ76" s="89"/>
      <c r="BA76" s="89"/>
      <c r="BB76" s="89"/>
      <c r="BC76" s="96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</row>
    <row r="77" spans="1:192" s="101" customFormat="1" ht="12.75">
      <c r="A77" s="9"/>
      <c r="E77" s="1"/>
      <c r="F77" s="90"/>
      <c r="G77" s="103"/>
      <c r="H77" s="103"/>
      <c r="I77" s="109"/>
      <c r="J77" s="11"/>
      <c r="K77" s="91"/>
      <c r="L77" s="2"/>
      <c r="M77" s="2"/>
      <c r="N77" s="2"/>
      <c r="O77" s="2"/>
      <c r="P77" s="90"/>
      <c r="Q77" s="7"/>
      <c r="R77" s="102"/>
      <c r="S77" s="102"/>
      <c r="T77" s="7"/>
      <c r="U77" s="7"/>
      <c r="V77" s="95"/>
      <c r="W77" s="30"/>
      <c r="X77" s="30"/>
      <c r="Y77" s="95"/>
      <c r="Z77" s="95"/>
      <c r="AA77" s="94"/>
      <c r="AB77" s="95"/>
      <c r="AC77" s="95"/>
      <c r="AD77" s="95"/>
      <c r="AE77" s="95"/>
      <c r="AF77" s="95"/>
      <c r="AG77" s="7"/>
      <c r="AH77" s="7"/>
      <c r="AI77" s="7"/>
      <c r="AJ77" s="7"/>
      <c r="AK77" s="89"/>
      <c r="AL77" s="89"/>
      <c r="AM77" s="89"/>
      <c r="AN77" s="96"/>
      <c r="AO77" s="96"/>
      <c r="AP77" s="60"/>
      <c r="AQ77" s="89"/>
      <c r="AR77" s="60"/>
      <c r="AS77" s="97"/>
      <c r="AT77" s="98"/>
      <c r="AU77" s="99"/>
      <c r="AV77" s="100"/>
      <c r="AW77" s="89"/>
      <c r="AX77" s="60"/>
      <c r="AY77" s="96"/>
      <c r="AZ77" s="89"/>
      <c r="BA77" s="89"/>
      <c r="BB77" s="89"/>
      <c r="BC77" s="96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</row>
    <row r="78" spans="1:192" s="101" customFormat="1" ht="12.75">
      <c r="A78" s="9"/>
      <c r="E78" s="1"/>
      <c r="F78" s="90"/>
      <c r="G78" s="103"/>
      <c r="H78" s="103"/>
      <c r="I78" s="109"/>
      <c r="J78" s="11"/>
      <c r="K78" s="91"/>
      <c r="L78" s="2"/>
      <c r="M78" s="2"/>
      <c r="N78" s="2"/>
      <c r="O78" s="2"/>
      <c r="P78" s="90"/>
      <c r="Q78" s="7"/>
      <c r="R78" s="102"/>
      <c r="S78" s="102"/>
      <c r="T78" s="7"/>
      <c r="U78" s="7"/>
      <c r="V78" s="95"/>
      <c r="W78" s="30"/>
      <c r="X78" s="30"/>
      <c r="Y78" s="95"/>
      <c r="Z78" s="95"/>
      <c r="AA78" s="94"/>
      <c r="AB78" s="95"/>
      <c r="AC78" s="95"/>
      <c r="AD78" s="95"/>
      <c r="AE78" s="95"/>
      <c r="AF78" s="95"/>
      <c r="AG78" s="7"/>
      <c r="AH78" s="7"/>
      <c r="AI78" s="7"/>
      <c r="AJ78" s="7"/>
      <c r="AK78" s="89"/>
      <c r="AL78" s="89"/>
      <c r="AM78" s="89"/>
      <c r="AN78" s="96"/>
      <c r="AO78" s="96"/>
      <c r="AP78" s="60"/>
      <c r="AQ78" s="89"/>
      <c r="AR78" s="60"/>
      <c r="AS78" s="97"/>
      <c r="AT78" s="98"/>
      <c r="AU78" s="99"/>
      <c r="AV78" s="100"/>
      <c r="AW78" s="89"/>
      <c r="AX78" s="60"/>
      <c r="AY78" s="96"/>
      <c r="AZ78" s="89"/>
      <c r="BA78" s="89"/>
      <c r="BB78" s="89"/>
      <c r="BC78" s="96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</row>
    <row r="79" spans="1:192" s="101" customFormat="1" ht="12.75">
      <c r="A79" s="9"/>
      <c r="E79" s="1"/>
      <c r="F79" s="90"/>
      <c r="G79" s="103"/>
      <c r="H79" s="103"/>
      <c r="I79" s="109"/>
      <c r="J79" s="11"/>
      <c r="K79" s="91"/>
      <c r="L79" s="2"/>
      <c r="M79" s="2"/>
      <c r="N79" s="2"/>
      <c r="O79" s="2"/>
      <c r="P79" s="90"/>
      <c r="Q79" s="7"/>
      <c r="R79" s="102"/>
      <c r="S79" s="102"/>
      <c r="T79" s="7"/>
      <c r="U79" s="7"/>
      <c r="V79" s="95"/>
      <c r="W79" s="30"/>
      <c r="X79" s="30"/>
      <c r="Y79" s="95"/>
      <c r="Z79" s="95"/>
      <c r="AA79" s="94"/>
      <c r="AB79" s="95"/>
      <c r="AC79" s="95"/>
      <c r="AD79" s="95"/>
      <c r="AE79" s="95"/>
      <c r="AF79" s="95"/>
      <c r="AG79" s="7"/>
      <c r="AH79" s="7"/>
      <c r="AI79" s="7"/>
      <c r="AJ79" s="7"/>
      <c r="AK79" s="89"/>
      <c r="AL79" s="89"/>
      <c r="AM79" s="89"/>
      <c r="AN79" s="96"/>
      <c r="AO79" s="96"/>
      <c r="AP79" s="60"/>
      <c r="AQ79" s="89"/>
      <c r="AR79" s="60"/>
      <c r="AS79" s="97"/>
      <c r="AT79" s="98"/>
      <c r="AU79" s="99"/>
      <c r="AV79" s="100"/>
      <c r="AW79" s="89"/>
      <c r="AX79" s="60"/>
      <c r="AY79" s="96"/>
      <c r="AZ79" s="89"/>
      <c r="BA79" s="89"/>
      <c r="BB79" s="89"/>
      <c r="BC79" s="96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</row>
    <row r="80" spans="1:192" s="101" customFormat="1" ht="12.75">
      <c r="A80" s="9"/>
      <c r="E80" s="56"/>
      <c r="F80" s="90"/>
      <c r="G80" s="116"/>
      <c r="H80" s="116"/>
      <c r="I80" s="117"/>
      <c r="J80" s="11"/>
      <c r="K80" s="91"/>
      <c r="L80" s="11"/>
      <c r="M80" s="11"/>
      <c r="N80" s="2"/>
      <c r="O80" s="2"/>
      <c r="P80" s="90"/>
      <c r="Q80" s="92"/>
      <c r="R80" s="93"/>
      <c r="S80" s="93"/>
      <c r="T80" s="92"/>
      <c r="U80" s="92"/>
      <c r="V80" s="94"/>
      <c r="W80" s="94"/>
      <c r="X80" s="94"/>
      <c r="Y80" s="94"/>
      <c r="Z80" s="94"/>
      <c r="AA80" s="94"/>
      <c r="AB80" s="95"/>
      <c r="AC80" s="95"/>
      <c r="AD80" s="95"/>
      <c r="AE80" s="95"/>
      <c r="AF80" s="95"/>
      <c r="AG80" s="7"/>
      <c r="AH80" s="7"/>
      <c r="AI80" s="7"/>
      <c r="AJ80" s="7"/>
      <c r="AK80" s="89"/>
      <c r="AL80" s="89"/>
      <c r="AM80" s="89"/>
      <c r="AN80" s="96"/>
      <c r="AO80" s="96"/>
      <c r="AP80" s="60"/>
      <c r="AQ80" s="89"/>
      <c r="AR80" s="60"/>
      <c r="AS80" s="97"/>
      <c r="AT80" s="98"/>
      <c r="AU80" s="99"/>
      <c r="AV80" s="100"/>
      <c r="AW80" s="89"/>
      <c r="AX80" s="60"/>
      <c r="AY80" s="96"/>
      <c r="AZ80" s="89"/>
      <c r="BA80" s="89"/>
      <c r="BB80" s="89"/>
      <c r="BC80" s="96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</row>
    <row r="81" spans="1:192" s="101" customFormat="1" ht="12.75">
      <c r="A81" s="9"/>
      <c r="E81" s="56"/>
      <c r="F81" s="90"/>
      <c r="G81" s="116"/>
      <c r="H81" s="116"/>
      <c r="I81" s="117"/>
      <c r="J81" s="11"/>
      <c r="K81" s="91"/>
      <c r="L81" s="11"/>
      <c r="M81" s="11"/>
      <c r="N81" s="2"/>
      <c r="O81" s="2"/>
      <c r="P81" s="90"/>
      <c r="Q81" s="92"/>
      <c r="R81" s="93"/>
      <c r="S81" s="93"/>
      <c r="T81" s="92"/>
      <c r="U81" s="92"/>
      <c r="V81" s="94"/>
      <c r="W81" s="94"/>
      <c r="X81" s="94"/>
      <c r="Y81" s="94"/>
      <c r="Z81" s="94"/>
      <c r="AA81" s="94"/>
      <c r="AB81" s="95"/>
      <c r="AC81" s="95"/>
      <c r="AD81" s="95"/>
      <c r="AE81" s="95"/>
      <c r="AF81" s="95"/>
      <c r="AG81" s="7"/>
      <c r="AH81" s="7"/>
      <c r="AI81" s="7"/>
      <c r="AJ81" s="7"/>
      <c r="AK81" s="89"/>
      <c r="AL81" s="89"/>
      <c r="AM81" s="89"/>
      <c r="AN81" s="96"/>
      <c r="AO81" s="96"/>
      <c r="AP81" s="60"/>
      <c r="AQ81" s="89"/>
      <c r="AR81" s="60"/>
      <c r="AS81" s="97"/>
      <c r="AT81" s="98"/>
      <c r="AU81" s="99"/>
      <c r="AV81" s="100"/>
      <c r="AW81" s="89"/>
      <c r="AX81" s="60"/>
      <c r="AY81" s="96"/>
      <c r="AZ81" s="89"/>
      <c r="BA81" s="89"/>
      <c r="BB81" s="89"/>
      <c r="BC81" s="96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</row>
    <row r="82" spans="1:192" s="101" customFormat="1" ht="12.75">
      <c r="A82" s="9"/>
      <c r="E82" s="1"/>
      <c r="F82" s="90"/>
      <c r="G82" s="103"/>
      <c r="H82" s="103"/>
      <c r="I82" s="109"/>
      <c r="J82" s="11"/>
      <c r="K82" s="91"/>
      <c r="L82" s="2"/>
      <c r="M82" s="2"/>
      <c r="N82" s="2"/>
      <c r="O82" s="2"/>
      <c r="P82" s="90"/>
      <c r="Q82" s="7"/>
      <c r="R82" s="102"/>
      <c r="S82" s="102"/>
      <c r="T82" s="7"/>
      <c r="U82" s="7"/>
      <c r="V82" s="95"/>
      <c r="W82" s="30"/>
      <c r="X82" s="30"/>
      <c r="Y82" s="95"/>
      <c r="Z82" s="95"/>
      <c r="AA82" s="94"/>
      <c r="AB82" s="95"/>
      <c r="AC82" s="95"/>
      <c r="AD82" s="95"/>
      <c r="AE82" s="95"/>
      <c r="AF82" s="95"/>
      <c r="AG82" s="7"/>
      <c r="AH82" s="7"/>
      <c r="AI82" s="7"/>
      <c r="AJ82" s="7"/>
      <c r="AK82" s="89"/>
      <c r="AL82" s="89"/>
      <c r="AM82" s="89"/>
      <c r="AN82" s="96"/>
      <c r="AO82" s="96"/>
      <c r="AP82" s="60"/>
      <c r="AQ82" s="89"/>
      <c r="AR82" s="60"/>
      <c r="AS82" s="97"/>
      <c r="AT82" s="98"/>
      <c r="AU82" s="99"/>
      <c r="AV82" s="100"/>
      <c r="AW82" s="89"/>
      <c r="AX82" s="60"/>
      <c r="AY82" s="96"/>
      <c r="AZ82" s="89"/>
      <c r="BA82" s="89"/>
      <c r="BB82" s="89"/>
      <c r="BC82" s="96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</row>
    <row r="83" spans="1:192" s="101" customFormat="1" ht="12.75">
      <c r="A83" s="9"/>
      <c r="E83" s="1"/>
      <c r="F83" s="90"/>
      <c r="G83" s="103"/>
      <c r="H83" s="103"/>
      <c r="I83" s="109"/>
      <c r="J83" s="11"/>
      <c r="K83" s="91"/>
      <c r="L83" s="2"/>
      <c r="M83" s="2"/>
      <c r="N83" s="2"/>
      <c r="O83" s="2"/>
      <c r="P83" s="90"/>
      <c r="Q83" s="7"/>
      <c r="R83" s="102"/>
      <c r="S83" s="102"/>
      <c r="T83" s="7"/>
      <c r="U83" s="7"/>
      <c r="V83" s="95"/>
      <c r="W83" s="30"/>
      <c r="X83" s="30"/>
      <c r="Y83" s="95"/>
      <c r="Z83" s="95"/>
      <c r="AA83" s="94"/>
      <c r="AB83" s="95"/>
      <c r="AC83" s="95"/>
      <c r="AD83" s="95"/>
      <c r="AE83" s="95"/>
      <c r="AF83" s="95"/>
      <c r="AG83" s="7"/>
      <c r="AH83" s="7"/>
      <c r="AI83" s="7"/>
      <c r="AJ83" s="7"/>
      <c r="AK83" s="89"/>
      <c r="AL83" s="89"/>
      <c r="AM83" s="89"/>
      <c r="AN83" s="96"/>
      <c r="AO83" s="96"/>
      <c r="AP83" s="60"/>
      <c r="AQ83" s="89"/>
      <c r="AR83" s="60"/>
      <c r="AS83" s="97"/>
      <c r="AT83" s="98"/>
      <c r="AU83" s="99"/>
      <c r="AV83" s="100"/>
      <c r="AW83" s="89"/>
      <c r="AX83" s="60"/>
      <c r="AY83" s="96"/>
      <c r="AZ83" s="89"/>
      <c r="BA83" s="89"/>
      <c r="BB83" s="89"/>
      <c r="BC83" s="96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</row>
    <row r="84" spans="1:192" s="101" customFormat="1" ht="12.75">
      <c r="A84" s="9"/>
      <c r="E84" s="1"/>
      <c r="F84" s="90"/>
      <c r="G84" s="103"/>
      <c r="H84" s="103"/>
      <c r="I84" s="109"/>
      <c r="J84" s="11"/>
      <c r="K84" s="91"/>
      <c r="L84" s="2"/>
      <c r="M84" s="2"/>
      <c r="N84" s="2"/>
      <c r="O84" s="2"/>
      <c r="P84" s="90"/>
      <c r="Q84" s="7"/>
      <c r="R84" s="102"/>
      <c r="S84" s="102"/>
      <c r="T84" s="7"/>
      <c r="U84" s="7"/>
      <c r="V84" s="95"/>
      <c r="W84" s="30"/>
      <c r="X84" s="30"/>
      <c r="Y84" s="95"/>
      <c r="Z84" s="95"/>
      <c r="AA84" s="94"/>
      <c r="AB84" s="95"/>
      <c r="AC84" s="95"/>
      <c r="AD84" s="95"/>
      <c r="AE84" s="95"/>
      <c r="AF84" s="95"/>
      <c r="AG84" s="7"/>
      <c r="AH84" s="7"/>
      <c r="AI84" s="7"/>
      <c r="AJ84" s="7"/>
      <c r="AK84" s="89"/>
      <c r="AL84" s="89"/>
      <c r="AM84" s="89"/>
      <c r="AN84" s="96"/>
      <c r="AO84" s="96"/>
      <c r="AP84" s="60"/>
      <c r="AQ84" s="89"/>
      <c r="AR84" s="60"/>
      <c r="AS84" s="97"/>
      <c r="AT84" s="98"/>
      <c r="AU84" s="99"/>
      <c r="AV84" s="100"/>
      <c r="AW84" s="89"/>
      <c r="AX84" s="60"/>
      <c r="AY84" s="96"/>
      <c r="AZ84" s="89"/>
      <c r="BA84" s="89"/>
      <c r="BB84" s="89"/>
      <c r="BC84" s="96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</row>
    <row r="85" spans="1:192" s="101" customFormat="1" ht="12.75">
      <c r="A85" s="9"/>
      <c r="E85" s="1"/>
      <c r="F85" s="90"/>
      <c r="G85" s="103"/>
      <c r="H85" s="103"/>
      <c r="I85" s="109"/>
      <c r="J85" s="11"/>
      <c r="K85" s="91"/>
      <c r="L85" s="2"/>
      <c r="M85" s="2"/>
      <c r="N85" s="2"/>
      <c r="O85" s="2"/>
      <c r="P85" s="90"/>
      <c r="Q85" s="7"/>
      <c r="R85" s="102"/>
      <c r="S85" s="102"/>
      <c r="T85" s="7"/>
      <c r="U85" s="7"/>
      <c r="V85" s="95"/>
      <c r="W85" s="30"/>
      <c r="X85" s="30"/>
      <c r="Y85" s="95"/>
      <c r="Z85" s="95"/>
      <c r="AA85" s="94"/>
      <c r="AB85" s="95"/>
      <c r="AC85" s="95"/>
      <c r="AD85" s="95"/>
      <c r="AE85" s="95"/>
      <c r="AF85" s="95"/>
      <c r="AG85" s="7"/>
      <c r="AH85" s="7"/>
      <c r="AI85" s="7"/>
      <c r="AJ85" s="7"/>
      <c r="AK85" s="89"/>
      <c r="AL85" s="89"/>
      <c r="AM85" s="89"/>
      <c r="AN85" s="96"/>
      <c r="AO85" s="96"/>
      <c r="AP85" s="60"/>
      <c r="AQ85" s="89"/>
      <c r="AR85" s="60"/>
      <c r="AS85" s="97"/>
      <c r="AT85" s="98"/>
      <c r="AU85" s="99"/>
      <c r="AV85" s="100"/>
      <c r="AW85" s="89"/>
      <c r="AX85" s="60"/>
      <c r="AY85" s="96"/>
      <c r="AZ85" s="89"/>
      <c r="BA85" s="89"/>
      <c r="BB85" s="89"/>
      <c r="BC85" s="96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</row>
    <row r="86" spans="7:8" ht="18" customHeight="1">
      <c r="G86" s="32"/>
      <c r="H86" s="32"/>
    </row>
    <row r="87" spans="7:8" ht="18" customHeight="1">
      <c r="G87" s="32"/>
      <c r="H87" s="32"/>
    </row>
    <row r="88" spans="7:8" ht="18" customHeight="1">
      <c r="G88" s="32"/>
      <c r="H88" s="32"/>
    </row>
    <row r="89" spans="7:8" ht="18" customHeight="1">
      <c r="G89" s="32"/>
      <c r="H89" s="32"/>
    </row>
    <row r="90" spans="7:8" ht="18" customHeight="1">
      <c r="G90" s="32"/>
      <c r="H90" s="32"/>
    </row>
    <row r="91" spans="7:8" ht="18" customHeight="1">
      <c r="G91" s="32"/>
      <c r="H91" s="32"/>
    </row>
    <row r="92" spans="7:8" ht="18" customHeight="1">
      <c r="G92" s="32"/>
      <c r="H92" s="32"/>
    </row>
    <row r="93" spans="7:8" ht="18" customHeight="1">
      <c r="G93" s="32"/>
      <c r="H93" s="32"/>
    </row>
    <row r="94" spans="7:8" ht="18" customHeight="1">
      <c r="G94" s="32"/>
      <c r="H94" s="32"/>
    </row>
    <row r="95" spans="7:8" ht="18" customHeight="1">
      <c r="G95" s="32"/>
      <c r="H95" s="32"/>
    </row>
    <row r="96" spans="7:8" ht="18" customHeight="1">
      <c r="G96" s="32"/>
      <c r="H96" s="32"/>
    </row>
    <row r="97" spans="7:8" ht="18" customHeight="1">
      <c r="G97" s="32"/>
      <c r="H97" s="32"/>
    </row>
  </sheetData>
  <sheetProtection/>
  <conditionalFormatting sqref="AZ74:BB85 AQ74:AQ85 AV74:AW85 AC74:AM85 H61:I62 H13:I57">
    <cfRule type="cellIs" priority="1" dxfId="1" operator="lessThan" stopIfTrue="1">
      <formula>0</formula>
    </cfRule>
  </conditionalFormatting>
  <conditionalFormatting sqref="AU74:AU85">
    <cfRule type="cellIs" priority="2" dxfId="1" operator="lessThan" stopIfTrue="1">
      <formula>0.1</formula>
    </cfRule>
  </conditionalFormatting>
  <conditionalFormatting sqref="L74:L85">
    <cfRule type="cellIs" priority="4" dxfId="1" operator="equal" stopIfTrue="1">
      <formula>9</formula>
    </cfRule>
    <cfRule type="cellIs" priority="5" dxfId="0" operator="equal" stopIfTrue="1">
      <formula>7</formula>
    </cfRule>
  </conditionalFormatting>
  <printOptions/>
  <pageMargins left="0.5" right="0.5" top="0.75" bottom="1" header="0.5" footer="0.5"/>
  <pageSetup horizontalDpi="600" verticalDpi="600" orientation="landscape" scale="82" r:id="rId1"/>
  <headerFooter alignWithMargins="0">
    <oddFooter>&amp;C&amp;P of &amp;N</oddFooter>
  </headerFooter>
  <rowBreaks count="2" manualBreakCount="2">
    <brk id="29" max="8" man="1"/>
    <brk id="5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8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8.421875" style="23" customWidth="1"/>
    <col min="3" max="3" width="9.140625" style="23" customWidth="1"/>
    <col min="4" max="4" width="6.8515625" style="23" customWidth="1"/>
    <col min="5" max="5" width="47.42187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0" s="26" customFormat="1" ht="18" customHeight="1">
      <c r="A10" s="24" t="s">
        <v>138</v>
      </c>
      <c r="B10" s="25"/>
      <c r="C10" s="25"/>
      <c r="D10" s="25"/>
      <c r="F10" s="25"/>
      <c r="J10" s="22"/>
    </row>
    <row r="11" spans="1:8" ht="18" customHeight="1">
      <c r="A11" s="27" t="s">
        <v>4</v>
      </c>
      <c r="G11" s="60"/>
      <c r="H11" s="60"/>
    </row>
    <row r="12" spans="1:8" ht="18" customHeight="1">
      <c r="A12" s="4" t="s">
        <v>226</v>
      </c>
      <c r="G12" s="60"/>
      <c r="H12" s="60"/>
    </row>
    <row r="13" spans="1:9" ht="18" customHeight="1">
      <c r="A13" s="1">
        <v>20</v>
      </c>
      <c r="B13" s="1">
        <v>65243</v>
      </c>
      <c r="C13" s="2" t="s">
        <v>139</v>
      </c>
      <c r="D13" s="1">
        <v>676</v>
      </c>
      <c r="E13" s="3" t="s">
        <v>140</v>
      </c>
      <c r="F13" s="44" t="s">
        <v>16</v>
      </c>
      <c r="G13" s="8">
        <v>13221</v>
      </c>
      <c r="H13" s="8">
        <v>6829</v>
      </c>
      <c r="I13" s="8">
        <v>3373</v>
      </c>
    </row>
    <row r="14" spans="1:9" ht="18" customHeight="1">
      <c r="A14" s="43"/>
      <c r="B14" s="43"/>
      <c r="C14" s="43"/>
      <c r="D14" s="43"/>
      <c r="E14" s="10" t="str">
        <f>+A12</f>
        <v> Madera Unified</v>
      </c>
      <c r="G14" s="36">
        <f>SUM(G11:G13)</f>
        <v>13221</v>
      </c>
      <c r="H14" s="36">
        <f>SUM(H11:H13)</f>
        <v>6829</v>
      </c>
      <c r="I14" s="36">
        <f>SUM(I11:I13)</f>
        <v>3373</v>
      </c>
    </row>
    <row r="15" spans="1:4" ht="18" customHeight="1">
      <c r="A15" s="43"/>
      <c r="B15" s="43"/>
      <c r="C15" s="43"/>
      <c r="D15" s="43"/>
    </row>
    <row r="16" ht="18" customHeight="1" thickBot="1"/>
    <row r="17" spans="1:9" ht="18" customHeight="1" thickBot="1">
      <c r="A17" s="37" t="str">
        <f>+A10</f>
        <v>Madera</v>
      </c>
      <c r="B17" s="47"/>
      <c r="C17" s="48"/>
      <c r="D17" s="48"/>
      <c r="E17" s="26"/>
      <c r="F17" s="25"/>
      <c r="G17" s="39">
        <f>+G28+G14</f>
        <v>13221</v>
      </c>
      <c r="H17" s="39">
        <f>+H28+H14</f>
        <v>6829</v>
      </c>
      <c r="I17" s="39">
        <f>+I28+I14</f>
        <v>3373</v>
      </c>
    </row>
    <row r="18" spans="1:4" ht="18" customHeight="1">
      <c r="A18" s="43"/>
      <c r="B18" s="43"/>
      <c r="C18" s="43"/>
      <c r="D18" s="43"/>
    </row>
    <row r="20" spans="1:6" s="26" customFormat="1" ht="18" customHeight="1">
      <c r="A20" s="65"/>
      <c r="B20" s="25"/>
      <c r="C20" s="25"/>
      <c r="D20" s="25"/>
      <c r="F20" s="44"/>
    </row>
    <row r="21" spans="2:6" s="26" customFormat="1" ht="18" customHeight="1">
      <c r="B21" s="25"/>
      <c r="C21" s="25"/>
      <c r="D21" s="25"/>
      <c r="F21" s="23"/>
    </row>
    <row r="22" spans="2:8" s="26" customFormat="1" ht="18" customHeight="1">
      <c r="B22" s="25"/>
      <c r="C22" s="25"/>
      <c r="D22" s="25"/>
      <c r="F22" s="51"/>
      <c r="G22" s="38"/>
      <c r="H22" s="38"/>
    </row>
    <row r="23" spans="1:8" ht="18" customHeight="1">
      <c r="A23" s="27"/>
      <c r="G23" s="60"/>
      <c r="H23" s="60"/>
    </row>
    <row r="24" spans="1:8" ht="18" customHeight="1">
      <c r="A24" s="33"/>
      <c r="G24" s="60"/>
      <c r="H24" s="60"/>
    </row>
    <row r="25" spans="1:8" ht="18" customHeight="1">
      <c r="A25" s="33"/>
      <c r="G25" s="60"/>
      <c r="H25" s="60"/>
    </row>
    <row r="26" spans="1:8" ht="18" customHeight="1">
      <c r="A26" s="43"/>
      <c r="B26" s="43"/>
      <c r="C26" s="43"/>
      <c r="G26" s="60"/>
      <c r="H26" s="60"/>
    </row>
    <row r="27" spans="5:8" ht="18" customHeight="1">
      <c r="E27" s="33"/>
      <c r="G27" s="36"/>
      <c r="H27" s="36"/>
    </row>
    <row r="28" spans="7:8" ht="18" customHeight="1" hidden="1">
      <c r="G28" s="36"/>
      <c r="H28" s="36"/>
    </row>
    <row r="29" spans="1:8" ht="18" customHeight="1" hidden="1">
      <c r="A29" s="32"/>
      <c r="B29" s="31"/>
      <c r="C29" s="31"/>
      <c r="D29" s="31"/>
      <c r="E29" s="32"/>
      <c r="F29" s="31"/>
      <c r="G29" s="36"/>
      <c r="H29" s="36"/>
    </row>
    <row r="30" spans="1:8" ht="18" customHeight="1" hidden="1">
      <c r="A30" s="24"/>
      <c r="B30" s="51"/>
      <c r="C30" s="51"/>
      <c r="D30" s="51"/>
      <c r="E30" s="38"/>
      <c r="F30" s="51"/>
      <c r="G30" s="36"/>
      <c r="H30" s="36"/>
    </row>
    <row r="31" spans="1:6" ht="18" customHeight="1" hidden="1">
      <c r="A31" s="32"/>
      <c r="B31" s="31"/>
      <c r="C31" s="31"/>
      <c r="D31" s="31"/>
      <c r="E31" s="32"/>
      <c r="F31" s="31"/>
    </row>
    <row r="32" spans="1:8" ht="18" customHeight="1" hidden="1">
      <c r="A32" s="32"/>
      <c r="B32" s="31"/>
      <c r="C32" s="31"/>
      <c r="D32" s="31"/>
      <c r="E32" s="32"/>
      <c r="F32" s="31"/>
      <c r="G32" s="32"/>
      <c r="H32" s="32"/>
    </row>
    <row r="33" spans="1:8" ht="18" customHeight="1" hidden="1">
      <c r="A33" s="32"/>
      <c r="B33" s="31"/>
      <c r="C33" s="31"/>
      <c r="D33" s="31"/>
      <c r="E33" s="32"/>
      <c r="F33" s="31"/>
      <c r="G33" s="32"/>
      <c r="H33" s="32"/>
    </row>
    <row r="34" spans="7:8" ht="18" customHeight="1" hidden="1">
      <c r="G34" s="36"/>
      <c r="H34" s="36"/>
    </row>
    <row r="35" spans="7:8" ht="18" customHeight="1" hidden="1">
      <c r="G35" s="36"/>
      <c r="H35" s="36"/>
    </row>
    <row r="36" spans="7:8" ht="18" customHeight="1" hidden="1">
      <c r="G36" s="32"/>
      <c r="H36" s="32"/>
    </row>
    <row r="37" spans="7:8" ht="18" customHeight="1" hidden="1">
      <c r="G37" s="32"/>
      <c r="H37" s="32"/>
    </row>
    <row r="38" ht="18" customHeight="1" hidden="1"/>
    <row r="39" spans="7:8" ht="18" customHeight="1" hidden="1">
      <c r="G39" s="32"/>
      <c r="H39" s="32"/>
    </row>
    <row r="40" spans="1:8" ht="18" customHeight="1">
      <c r="A40" s="58" t="s">
        <v>256</v>
      </c>
      <c r="G40" s="32"/>
      <c r="H40" s="32"/>
    </row>
    <row r="41" spans="7:8" ht="18" customHeight="1">
      <c r="G41" s="32"/>
      <c r="H41" s="32"/>
    </row>
    <row r="42" spans="7:8" ht="18" customHeight="1">
      <c r="G42" s="32"/>
      <c r="H42" s="32"/>
    </row>
    <row r="43" spans="7:8" ht="18" customHeight="1">
      <c r="G43" s="32"/>
      <c r="H43" s="32"/>
    </row>
    <row r="44" spans="7:8" ht="18" customHeight="1">
      <c r="G44" s="32"/>
      <c r="H44" s="32"/>
    </row>
    <row r="45" spans="7:8" ht="18" customHeight="1">
      <c r="G45" s="32"/>
      <c r="H45" s="32"/>
    </row>
    <row r="46" spans="7:8" ht="18" customHeight="1">
      <c r="G46" s="32"/>
      <c r="H46" s="32"/>
    </row>
    <row r="47" spans="7:8" ht="18" customHeight="1">
      <c r="G47" s="32"/>
      <c r="H47" s="32"/>
    </row>
    <row r="48" spans="7:8" ht="18" customHeight="1">
      <c r="G48" s="32"/>
      <c r="H48" s="32"/>
    </row>
    <row r="49" spans="7:8" ht="18" customHeight="1">
      <c r="G49" s="32"/>
      <c r="H49" s="32"/>
    </row>
    <row r="50" spans="7:8" ht="18" customHeight="1">
      <c r="G50" s="32"/>
      <c r="H50" s="32"/>
    </row>
    <row r="51" spans="1:8" ht="18" customHeight="1">
      <c r="A51" s="53"/>
      <c r="G51" s="32"/>
      <c r="H51" s="32"/>
    </row>
    <row r="52" spans="7:8" ht="18" customHeight="1">
      <c r="G52" s="32"/>
      <c r="H52" s="32"/>
    </row>
    <row r="53" spans="7:8" ht="18" customHeight="1">
      <c r="G53" s="32"/>
      <c r="H53" s="32"/>
    </row>
    <row r="54" spans="7:8" ht="18" customHeight="1">
      <c r="G54" s="32"/>
      <c r="H54" s="32"/>
    </row>
    <row r="55" spans="7:8" ht="18" customHeight="1">
      <c r="G55" s="32"/>
      <c r="H55" s="32"/>
    </row>
    <row r="56" spans="7:8" ht="18" customHeight="1"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1:8" ht="18" customHeight="1">
      <c r="A60" s="41"/>
      <c r="G60" s="32"/>
      <c r="H60" s="32"/>
    </row>
    <row r="61" spans="7:8" ht="18" customHeight="1"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7:8" ht="18" customHeight="1">
      <c r="G70" s="32"/>
      <c r="H70" s="32"/>
    </row>
    <row r="71" spans="7:8" ht="18" customHeight="1"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  <row r="74" spans="7:8" ht="18" customHeight="1">
      <c r="G74" s="32"/>
      <c r="H74" s="32"/>
    </row>
    <row r="75" spans="7:8" ht="18" customHeight="1">
      <c r="G75" s="32"/>
      <c r="H75" s="32"/>
    </row>
    <row r="76" spans="7:8" ht="18" customHeight="1">
      <c r="G76" s="32"/>
      <c r="H76" s="32"/>
    </row>
    <row r="77" spans="7:8" ht="18" customHeight="1">
      <c r="G77" s="32"/>
      <c r="H77" s="32"/>
    </row>
    <row r="78" spans="7:8" ht="18" customHeight="1">
      <c r="G78" s="32"/>
      <c r="H78" s="32"/>
    </row>
    <row r="79" spans="7:8" ht="18" customHeight="1">
      <c r="G79" s="32"/>
      <c r="H79" s="32"/>
    </row>
    <row r="80" spans="7:8" ht="18" customHeight="1">
      <c r="G80" s="32"/>
      <c r="H80" s="32"/>
    </row>
    <row r="81" spans="7:8" ht="18" customHeight="1">
      <c r="G81" s="32"/>
      <c r="H81" s="32"/>
    </row>
    <row r="82" spans="7:8" ht="18" customHeight="1">
      <c r="G82" s="32"/>
      <c r="H82" s="32"/>
    </row>
    <row r="83" spans="7:8" ht="18" customHeight="1">
      <c r="G83" s="32"/>
      <c r="H83" s="32"/>
    </row>
    <row r="84" spans="7:8" ht="18" customHeight="1">
      <c r="G84" s="32"/>
      <c r="H84" s="32"/>
    </row>
    <row r="85" spans="7:8" ht="18" customHeight="1">
      <c r="G85" s="32"/>
      <c r="H85" s="32"/>
    </row>
  </sheetData>
  <sheetProtection/>
  <conditionalFormatting sqref="G13:I13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9.28125" style="23" bestFit="1" customWidth="1"/>
    <col min="3" max="3" width="10.57421875" style="23" customWidth="1"/>
    <col min="4" max="4" width="6.8515625" style="23" customWidth="1"/>
    <col min="5" max="5" width="47.42187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1:9" ht="18" customHeight="1">
      <c r="A3" s="12"/>
      <c r="B3" s="76"/>
      <c r="C3" s="76"/>
      <c r="D3" s="77"/>
      <c r="E3" s="77"/>
      <c r="F3" s="78"/>
      <c r="G3" s="78"/>
      <c r="H3" s="12"/>
      <c r="I3" s="12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9" spans="1:9" s="12" customFormat="1" ht="18.75" customHeight="1">
      <c r="A9" s="64"/>
      <c r="B9" s="66"/>
      <c r="C9" s="66"/>
      <c r="D9" s="66"/>
      <c r="E9" s="66"/>
      <c r="F9" s="67"/>
      <c r="G9" s="68"/>
      <c r="H9" s="68"/>
      <c r="I9" s="68"/>
    </row>
    <row r="10" ht="18" customHeight="1">
      <c r="A10" s="24" t="s">
        <v>186</v>
      </c>
    </row>
    <row r="11" spans="1:10" s="26" customFormat="1" ht="18" customHeight="1">
      <c r="A11" s="27" t="s">
        <v>6</v>
      </c>
      <c r="B11" s="25"/>
      <c r="C11" s="25"/>
      <c r="D11" s="25"/>
      <c r="F11" s="25"/>
      <c r="J11" s="22"/>
    </row>
    <row r="12" ht="18" customHeight="1">
      <c r="A12" s="33" t="s">
        <v>228</v>
      </c>
    </row>
    <row r="13" ht="18" customHeight="1">
      <c r="A13" s="10" t="s">
        <v>227</v>
      </c>
    </row>
    <row r="14" spans="1:9" ht="18" customHeight="1">
      <c r="A14" s="1">
        <v>27</v>
      </c>
      <c r="B14" s="1">
        <v>66050</v>
      </c>
      <c r="C14" s="2" t="s">
        <v>142</v>
      </c>
      <c r="D14" s="1">
        <v>656</v>
      </c>
      <c r="E14" s="3" t="s">
        <v>143</v>
      </c>
      <c r="F14" s="23" t="s">
        <v>17</v>
      </c>
      <c r="G14" s="8">
        <v>12707</v>
      </c>
      <c r="H14" s="8">
        <v>6443</v>
      </c>
      <c r="I14" s="8">
        <v>3933</v>
      </c>
    </row>
    <row r="15" spans="1:9" ht="18" customHeight="1">
      <c r="A15" s="43"/>
      <c r="B15" s="43"/>
      <c r="C15" s="43"/>
      <c r="D15" s="43"/>
      <c r="E15" s="10" t="str">
        <f>+A13</f>
        <v> King City Union Elementary</v>
      </c>
      <c r="G15" s="36">
        <f>SUM(G14)</f>
        <v>12707</v>
      </c>
      <c r="H15" s="36">
        <f>SUM(H14)</f>
        <v>6443</v>
      </c>
      <c r="I15" s="36">
        <f>SUM(I14)</f>
        <v>3933</v>
      </c>
    </row>
    <row r="16" spans="1:4" ht="18" customHeight="1">
      <c r="A16" s="43"/>
      <c r="B16" s="43"/>
      <c r="C16" s="43"/>
      <c r="D16" s="43"/>
    </row>
    <row r="17" ht="18" customHeight="1" thickBot="1"/>
    <row r="18" spans="1:9" ht="18" customHeight="1" thickBot="1">
      <c r="A18" s="37" t="s">
        <v>186</v>
      </c>
      <c r="B18" s="47"/>
      <c r="C18" s="48"/>
      <c r="D18" s="48"/>
      <c r="E18" s="26"/>
      <c r="F18" s="25"/>
      <c r="G18" s="39">
        <f>SUM(G15)</f>
        <v>12707</v>
      </c>
      <c r="H18" s="39">
        <f>SUM(H15)</f>
        <v>6443</v>
      </c>
      <c r="I18" s="39">
        <f>SUM(I15)</f>
        <v>3933</v>
      </c>
    </row>
    <row r="19" spans="1:9" s="26" customFormat="1" ht="18" customHeight="1">
      <c r="A19" s="43"/>
      <c r="B19" s="43"/>
      <c r="C19" s="43"/>
      <c r="D19" s="43"/>
      <c r="E19" s="22"/>
      <c r="F19" s="23"/>
      <c r="G19" s="22"/>
      <c r="H19" s="22"/>
      <c r="I19" s="22"/>
    </row>
    <row r="20" spans="2:6" s="26" customFormat="1" ht="18" customHeight="1">
      <c r="B20" s="25"/>
      <c r="C20" s="25"/>
      <c r="D20" s="25"/>
      <c r="F20" s="23"/>
    </row>
    <row r="21" spans="1:8" s="26" customFormat="1" ht="18" customHeight="1">
      <c r="A21" s="65"/>
      <c r="B21" s="25"/>
      <c r="C21" s="25"/>
      <c r="D21" s="25"/>
      <c r="F21" s="51"/>
      <c r="G21" s="38"/>
      <c r="H21" s="38"/>
    </row>
    <row r="22" spans="1:8" ht="18" customHeight="1">
      <c r="A22" s="26"/>
      <c r="G22" s="34"/>
      <c r="H22" s="34"/>
    </row>
    <row r="23" spans="1:8" ht="18" customHeight="1">
      <c r="A23" s="26"/>
      <c r="G23" s="34"/>
      <c r="H23" s="34"/>
    </row>
    <row r="24" spans="1:8" ht="18" customHeight="1">
      <c r="A24" s="27"/>
      <c r="G24" s="34"/>
      <c r="H24" s="34"/>
    </row>
    <row r="25" spans="1:8" ht="18" customHeight="1">
      <c r="A25" s="33"/>
      <c r="B25" s="43"/>
      <c r="C25" s="43"/>
      <c r="G25" s="34"/>
      <c r="H25" s="34"/>
    </row>
    <row r="26" spans="1:8" ht="18" customHeight="1">
      <c r="A26" s="33"/>
      <c r="E26" s="33"/>
      <c r="G26" s="36"/>
      <c r="H26" s="36"/>
    </row>
    <row r="27" spans="1:8" ht="18" customHeight="1">
      <c r="A27" s="43"/>
      <c r="G27" s="36"/>
      <c r="H27" s="36"/>
    </row>
    <row r="28" spans="2:8" ht="18" customHeight="1">
      <c r="B28" s="31"/>
      <c r="C28" s="31"/>
      <c r="D28" s="31"/>
      <c r="E28" s="32"/>
      <c r="F28" s="31"/>
      <c r="G28" s="36"/>
      <c r="H28" s="36"/>
    </row>
    <row r="29" spans="2:8" ht="18" customHeight="1" hidden="1">
      <c r="B29" s="51"/>
      <c r="C29" s="51"/>
      <c r="D29" s="51"/>
      <c r="E29" s="38"/>
      <c r="F29" s="51"/>
      <c r="G29" s="36"/>
      <c r="H29" s="36"/>
    </row>
    <row r="30" spans="1:6" ht="18" customHeight="1" hidden="1">
      <c r="A30" s="32"/>
      <c r="B30" s="31"/>
      <c r="C30" s="31"/>
      <c r="D30" s="31"/>
      <c r="E30" s="32"/>
      <c r="F30" s="31"/>
    </row>
    <row r="31" spans="1:8" ht="18" customHeight="1" hidden="1">
      <c r="A31" s="24"/>
      <c r="B31" s="31"/>
      <c r="C31" s="31"/>
      <c r="D31" s="31"/>
      <c r="E31" s="32"/>
      <c r="F31" s="31"/>
      <c r="G31" s="32"/>
      <c r="H31" s="32"/>
    </row>
    <row r="32" spans="1:8" ht="18" customHeight="1" hidden="1">
      <c r="A32" s="32"/>
      <c r="B32" s="31"/>
      <c r="C32" s="31"/>
      <c r="D32" s="31"/>
      <c r="E32" s="32"/>
      <c r="F32" s="31"/>
      <c r="G32" s="32"/>
      <c r="H32" s="32"/>
    </row>
    <row r="33" spans="1:8" ht="18" customHeight="1" hidden="1">
      <c r="A33" s="32"/>
      <c r="G33" s="36"/>
      <c r="H33" s="36"/>
    </row>
    <row r="34" spans="1:8" ht="18" customHeight="1" hidden="1">
      <c r="A34" s="32"/>
      <c r="G34" s="34"/>
      <c r="H34" s="34"/>
    </row>
    <row r="35" spans="7:8" ht="18" customHeight="1" hidden="1">
      <c r="G35" s="32"/>
      <c r="H35" s="32"/>
    </row>
    <row r="36" spans="7:8" ht="18" customHeight="1" hidden="1">
      <c r="G36" s="32"/>
      <c r="H36" s="32"/>
    </row>
    <row r="37" ht="18" customHeight="1" hidden="1"/>
    <row r="38" spans="7:8" ht="18" customHeight="1" hidden="1">
      <c r="G38" s="32"/>
      <c r="H38" s="32"/>
    </row>
    <row r="39" spans="7:8" ht="18" customHeight="1" hidden="1">
      <c r="G39" s="32"/>
      <c r="H39" s="32"/>
    </row>
    <row r="40" spans="7:8" ht="18" customHeight="1" hidden="1">
      <c r="G40" s="32"/>
      <c r="H40" s="32"/>
    </row>
    <row r="41" spans="1:8" ht="18" customHeight="1">
      <c r="A41" s="58" t="s">
        <v>256</v>
      </c>
      <c r="G41" s="32"/>
      <c r="H41" s="32"/>
    </row>
    <row r="42" spans="7:8" ht="18" customHeight="1">
      <c r="G42" s="32"/>
      <c r="H42" s="32"/>
    </row>
    <row r="43" spans="7:8" ht="18" customHeight="1">
      <c r="G43" s="32"/>
      <c r="H43" s="32"/>
    </row>
    <row r="44" spans="7:8" ht="18" customHeight="1">
      <c r="G44" s="32"/>
      <c r="H44" s="32"/>
    </row>
    <row r="45" spans="7:8" ht="18" customHeight="1">
      <c r="G45" s="32"/>
      <c r="H45" s="32"/>
    </row>
    <row r="46" spans="7:8" ht="18" customHeight="1">
      <c r="G46" s="32"/>
      <c r="H46" s="32"/>
    </row>
    <row r="47" spans="7:8" ht="18" customHeight="1">
      <c r="G47" s="32"/>
      <c r="H47" s="32"/>
    </row>
    <row r="48" spans="7:8" ht="18" customHeight="1">
      <c r="G48" s="32"/>
      <c r="H48" s="32"/>
    </row>
    <row r="49" spans="7:8" ht="18" customHeight="1">
      <c r="G49" s="32"/>
      <c r="H49" s="32"/>
    </row>
    <row r="50" spans="7:8" ht="18" customHeight="1">
      <c r="G50" s="32"/>
      <c r="H50" s="32"/>
    </row>
    <row r="51" spans="7:8" ht="18" customHeight="1">
      <c r="G51" s="32"/>
      <c r="H51" s="32"/>
    </row>
    <row r="52" spans="7:8" ht="18" customHeight="1">
      <c r="G52" s="32"/>
      <c r="H52" s="32"/>
    </row>
    <row r="53" spans="7:8" ht="18" customHeight="1">
      <c r="G53" s="32"/>
      <c r="H53" s="32"/>
    </row>
    <row r="54" spans="7:8" ht="18" customHeight="1">
      <c r="G54" s="32"/>
      <c r="H54" s="32"/>
    </row>
    <row r="55" spans="7:8" ht="18" customHeight="1">
      <c r="G55" s="32"/>
      <c r="H55" s="32"/>
    </row>
    <row r="56" spans="7:8" ht="18" customHeight="1"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7:8" ht="18" customHeight="1">
      <c r="G60" s="32"/>
      <c r="H60" s="32"/>
    </row>
    <row r="61" spans="1:8" ht="18" customHeight="1">
      <c r="A61" s="41"/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7:8" ht="18" customHeight="1">
      <c r="G70" s="32"/>
      <c r="H70" s="32"/>
    </row>
    <row r="71" spans="7:8" ht="18" customHeight="1"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  <row r="74" spans="7:8" ht="18" customHeight="1">
      <c r="G74" s="32"/>
      <c r="H74" s="32"/>
    </row>
    <row r="75" spans="7:8" ht="18" customHeight="1">
      <c r="G75" s="32"/>
      <c r="H75" s="32"/>
    </row>
    <row r="76" spans="7:8" ht="18" customHeight="1">
      <c r="G76" s="32"/>
      <c r="H76" s="32"/>
    </row>
    <row r="77" spans="7:8" ht="18" customHeight="1">
      <c r="G77" s="32"/>
      <c r="H77" s="32"/>
    </row>
    <row r="78" spans="7:8" ht="18" customHeight="1">
      <c r="G78" s="32"/>
      <c r="H78" s="32"/>
    </row>
    <row r="79" spans="7:8" ht="18" customHeight="1">
      <c r="G79" s="32"/>
      <c r="H79" s="32"/>
    </row>
    <row r="80" spans="7:8" ht="18" customHeight="1">
      <c r="G80" s="32"/>
      <c r="H80" s="32"/>
    </row>
    <row r="81" spans="7:8" ht="18" customHeight="1">
      <c r="G81" s="32"/>
      <c r="H81" s="32"/>
    </row>
    <row r="82" spans="7:8" ht="18" customHeight="1">
      <c r="G82" s="32"/>
      <c r="H82" s="32"/>
    </row>
    <row r="83" spans="7:8" ht="18" customHeight="1">
      <c r="G83" s="32"/>
      <c r="H83" s="32"/>
    </row>
    <row r="84" spans="7:8" ht="18" customHeight="1">
      <c r="G84" s="32"/>
      <c r="H84" s="32"/>
    </row>
  </sheetData>
  <sheetProtection/>
  <conditionalFormatting sqref="G14:I14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8.421875" style="23" customWidth="1"/>
    <col min="3" max="3" width="9.140625" style="23" customWidth="1"/>
    <col min="4" max="4" width="6.8515625" style="23" customWidth="1"/>
    <col min="5" max="5" width="47.42187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1" s="26" customFormat="1" ht="18" customHeight="1">
      <c r="A10" s="24" t="s">
        <v>145</v>
      </c>
      <c r="B10" s="25"/>
      <c r="C10" s="25"/>
      <c r="D10" s="25"/>
      <c r="F10" s="25"/>
      <c r="J10" s="22"/>
      <c r="K10" s="22"/>
    </row>
    <row r="11" spans="1:8" ht="18" customHeight="1">
      <c r="A11" s="27" t="s">
        <v>4</v>
      </c>
      <c r="G11" s="60"/>
      <c r="H11" s="60"/>
    </row>
    <row r="12" spans="1:8" ht="18" customHeight="1">
      <c r="A12" s="4" t="s">
        <v>229</v>
      </c>
      <c r="G12" s="60"/>
      <c r="H12" s="60"/>
    </row>
    <row r="13" spans="1:9" ht="18" customHeight="1">
      <c r="A13" s="1">
        <v>30</v>
      </c>
      <c r="B13" s="1">
        <v>66670</v>
      </c>
      <c r="C13" s="2" t="s">
        <v>144</v>
      </c>
      <c r="D13" s="1">
        <v>365</v>
      </c>
      <c r="E13" s="3" t="s">
        <v>146</v>
      </c>
      <c r="F13" s="44" t="s">
        <v>16</v>
      </c>
      <c r="G13" s="8">
        <v>8483</v>
      </c>
      <c r="H13" s="8">
        <v>5451</v>
      </c>
      <c r="I13" s="8">
        <v>4461</v>
      </c>
    </row>
    <row r="14" spans="1:9" ht="18" customHeight="1">
      <c r="A14" s="43"/>
      <c r="B14" s="43"/>
      <c r="C14" s="43"/>
      <c r="D14" s="43"/>
      <c r="E14" s="10" t="str">
        <f>+A12</f>
        <v> Santa Ana Unified</v>
      </c>
      <c r="G14" s="36">
        <f>SUM(G11:G13)</f>
        <v>8483</v>
      </c>
      <c r="H14" s="36">
        <f>SUM(H11:H13)</f>
        <v>5451</v>
      </c>
      <c r="I14" s="36">
        <f>SUM(I11:I13)</f>
        <v>4461</v>
      </c>
    </row>
    <row r="15" spans="1:4" ht="18" customHeight="1">
      <c r="A15" s="43"/>
      <c r="B15" s="43"/>
      <c r="C15" s="43"/>
      <c r="D15" s="43"/>
    </row>
    <row r="16" ht="18" customHeight="1" thickBot="1"/>
    <row r="17" spans="1:9" ht="18" customHeight="1" thickBot="1">
      <c r="A17" s="37" t="str">
        <f>+A10</f>
        <v>Orange</v>
      </c>
      <c r="B17" s="47"/>
      <c r="C17" s="48"/>
      <c r="D17" s="48"/>
      <c r="E17" s="26"/>
      <c r="F17" s="25"/>
      <c r="G17" s="39">
        <f>+G28+G14</f>
        <v>8483</v>
      </c>
      <c r="H17" s="39">
        <f>+H28+H14</f>
        <v>5451</v>
      </c>
      <c r="I17" s="39">
        <f>+I28+I14</f>
        <v>4461</v>
      </c>
    </row>
    <row r="18" spans="1:4" ht="18" customHeight="1">
      <c r="A18" s="43"/>
      <c r="B18" s="43"/>
      <c r="C18" s="43"/>
      <c r="D18" s="43"/>
    </row>
    <row r="20" spans="1:6" s="26" customFormat="1" ht="18" customHeight="1">
      <c r="A20" s="65"/>
      <c r="B20" s="25"/>
      <c r="C20" s="25"/>
      <c r="D20" s="25"/>
      <c r="F20" s="44"/>
    </row>
    <row r="21" spans="2:6" s="26" customFormat="1" ht="18" customHeight="1">
      <c r="B21" s="25"/>
      <c r="C21" s="25"/>
      <c r="D21" s="25"/>
      <c r="F21" s="23"/>
    </row>
    <row r="22" spans="2:8" s="26" customFormat="1" ht="18" customHeight="1">
      <c r="B22" s="25"/>
      <c r="C22" s="25"/>
      <c r="D22" s="25"/>
      <c r="F22" s="51"/>
      <c r="G22" s="38"/>
      <c r="H22" s="38"/>
    </row>
    <row r="23" spans="1:8" ht="18" customHeight="1">
      <c r="A23" s="27"/>
      <c r="G23" s="60"/>
      <c r="H23" s="60"/>
    </row>
    <row r="24" spans="1:8" ht="18" customHeight="1">
      <c r="A24" s="33"/>
      <c r="G24" s="60"/>
      <c r="H24" s="60"/>
    </row>
    <row r="25" spans="1:8" ht="18" customHeight="1">
      <c r="A25" s="33"/>
      <c r="G25" s="60"/>
      <c r="H25" s="60"/>
    </row>
    <row r="26" spans="1:8" ht="18" customHeight="1">
      <c r="A26" s="43"/>
      <c r="B26" s="43"/>
      <c r="C26" s="43"/>
      <c r="G26" s="60"/>
      <c r="H26" s="60"/>
    </row>
    <row r="27" spans="5:8" ht="18" customHeight="1">
      <c r="E27" s="33"/>
      <c r="G27" s="36"/>
      <c r="H27" s="36"/>
    </row>
    <row r="28" spans="1:8" ht="18" customHeight="1">
      <c r="A28" s="58" t="s">
        <v>256</v>
      </c>
      <c r="G28" s="36"/>
      <c r="H28" s="36"/>
    </row>
    <row r="29" spans="1:8" ht="18" customHeight="1" hidden="1">
      <c r="A29" s="32"/>
      <c r="B29" s="31"/>
      <c r="C29" s="31"/>
      <c r="D29" s="31"/>
      <c r="E29" s="32"/>
      <c r="F29" s="31"/>
      <c r="G29" s="36"/>
      <c r="H29" s="36"/>
    </row>
    <row r="30" spans="1:8" ht="18" customHeight="1" hidden="1">
      <c r="A30" s="24"/>
      <c r="B30" s="51"/>
      <c r="C30" s="51"/>
      <c r="D30" s="51"/>
      <c r="E30" s="38"/>
      <c r="F30" s="51"/>
      <c r="G30" s="36"/>
      <c r="H30" s="36"/>
    </row>
    <row r="31" spans="1:6" ht="18" customHeight="1" hidden="1">
      <c r="A31" s="32"/>
      <c r="B31" s="31"/>
      <c r="C31" s="31"/>
      <c r="D31" s="31"/>
      <c r="E31" s="32"/>
      <c r="F31" s="31"/>
    </row>
    <row r="32" spans="1:8" ht="18" customHeight="1" hidden="1">
      <c r="A32" s="32"/>
      <c r="B32" s="31"/>
      <c r="C32" s="31"/>
      <c r="D32" s="31"/>
      <c r="E32" s="32"/>
      <c r="F32" s="31"/>
      <c r="G32" s="32"/>
      <c r="H32" s="32"/>
    </row>
    <row r="33" spans="1:8" ht="18" customHeight="1" hidden="1">
      <c r="A33" s="32"/>
      <c r="B33" s="31"/>
      <c r="C33" s="31"/>
      <c r="D33" s="31"/>
      <c r="E33" s="32"/>
      <c r="F33" s="31"/>
      <c r="G33" s="32"/>
      <c r="H33" s="32"/>
    </row>
    <row r="34" spans="7:8" ht="18" customHeight="1" hidden="1">
      <c r="G34" s="36"/>
      <c r="H34" s="36"/>
    </row>
    <row r="35" spans="7:8" ht="18" customHeight="1" hidden="1">
      <c r="G35" s="36"/>
      <c r="H35" s="36"/>
    </row>
    <row r="36" spans="7:8" ht="18" customHeight="1" hidden="1">
      <c r="G36" s="32"/>
      <c r="H36" s="32"/>
    </row>
    <row r="37" spans="7:8" ht="18" customHeight="1" hidden="1">
      <c r="G37" s="32"/>
      <c r="H37" s="32"/>
    </row>
    <row r="38" ht="18" customHeight="1" hidden="1"/>
    <row r="39" spans="7:8" ht="18" customHeight="1" hidden="1">
      <c r="G39" s="32"/>
      <c r="H39" s="32"/>
    </row>
    <row r="40" spans="7:8" ht="18" customHeight="1" hidden="1">
      <c r="G40" s="32"/>
      <c r="H40" s="32"/>
    </row>
    <row r="41" spans="7:8" ht="18" customHeight="1">
      <c r="G41" s="32"/>
      <c r="H41" s="32"/>
    </row>
    <row r="42" spans="7:8" ht="18" customHeight="1">
      <c r="G42" s="32"/>
      <c r="H42" s="32"/>
    </row>
    <row r="43" spans="7:8" ht="18" customHeight="1">
      <c r="G43" s="32"/>
      <c r="H43" s="32"/>
    </row>
    <row r="44" spans="7:8" ht="18" customHeight="1">
      <c r="G44" s="32"/>
      <c r="H44" s="32"/>
    </row>
    <row r="45" spans="7:8" ht="18" customHeight="1">
      <c r="G45" s="32"/>
      <c r="H45" s="32"/>
    </row>
    <row r="46" spans="7:8" ht="18" customHeight="1">
      <c r="G46" s="32"/>
      <c r="H46" s="32"/>
    </row>
    <row r="47" spans="7:8" ht="18" customHeight="1">
      <c r="G47" s="32"/>
      <c r="H47" s="32"/>
    </row>
    <row r="48" spans="7:8" ht="18" customHeight="1">
      <c r="G48" s="32"/>
      <c r="H48" s="32"/>
    </row>
    <row r="49" spans="7:8" ht="18" customHeight="1">
      <c r="G49" s="32"/>
      <c r="H49" s="32"/>
    </row>
    <row r="50" spans="7:8" ht="18" customHeight="1">
      <c r="G50" s="32"/>
      <c r="H50" s="32"/>
    </row>
    <row r="51" spans="1:8" ht="18" customHeight="1">
      <c r="A51" s="53"/>
      <c r="G51" s="32"/>
      <c r="H51" s="32"/>
    </row>
    <row r="52" spans="7:8" ht="18" customHeight="1">
      <c r="G52" s="32"/>
      <c r="H52" s="32"/>
    </row>
    <row r="53" spans="7:8" ht="18" customHeight="1">
      <c r="G53" s="32"/>
      <c r="H53" s="32"/>
    </row>
    <row r="54" spans="7:8" ht="18" customHeight="1">
      <c r="G54" s="32"/>
      <c r="H54" s="32"/>
    </row>
    <row r="55" spans="7:8" ht="18" customHeight="1">
      <c r="G55" s="32"/>
      <c r="H55" s="32"/>
    </row>
    <row r="56" spans="7:8" ht="18" customHeight="1"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1:8" ht="18" customHeight="1">
      <c r="A60" s="41"/>
      <c r="G60" s="32"/>
      <c r="H60" s="32"/>
    </row>
    <row r="61" spans="7:8" ht="18" customHeight="1"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7:8" ht="18" customHeight="1">
      <c r="G70" s="32"/>
      <c r="H70" s="32"/>
    </row>
    <row r="71" spans="7:8" ht="18" customHeight="1"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  <row r="74" spans="7:8" ht="18" customHeight="1">
      <c r="G74" s="32"/>
      <c r="H74" s="32"/>
    </row>
    <row r="75" spans="7:8" ht="18" customHeight="1">
      <c r="G75" s="32"/>
      <c r="H75" s="32"/>
    </row>
    <row r="76" spans="7:8" ht="18" customHeight="1">
      <c r="G76" s="32"/>
      <c r="H76" s="32"/>
    </row>
    <row r="77" spans="7:8" ht="18" customHeight="1">
      <c r="G77" s="32"/>
      <c r="H77" s="32"/>
    </row>
    <row r="78" spans="7:8" ht="18" customHeight="1">
      <c r="G78" s="32"/>
      <c r="H78" s="32"/>
    </row>
    <row r="79" spans="7:8" ht="18" customHeight="1">
      <c r="G79" s="32"/>
      <c r="H79" s="32"/>
    </row>
    <row r="80" spans="7:8" ht="18" customHeight="1">
      <c r="G80" s="32"/>
      <c r="H80" s="32"/>
    </row>
    <row r="81" spans="7:8" ht="18" customHeight="1">
      <c r="G81" s="32"/>
      <c r="H81" s="32"/>
    </row>
    <row r="82" spans="7:8" ht="18" customHeight="1">
      <c r="G82" s="32"/>
      <c r="H82" s="32"/>
    </row>
    <row r="83" spans="7:8" ht="18" customHeight="1">
      <c r="G83" s="32"/>
      <c r="H83" s="32"/>
    </row>
    <row r="84" spans="7:8" ht="18" customHeight="1">
      <c r="G84" s="32"/>
      <c r="H84" s="32"/>
    </row>
    <row r="85" spans="7:8" ht="18" customHeight="1">
      <c r="G85" s="32"/>
      <c r="H85" s="32"/>
    </row>
  </sheetData>
  <sheetProtection/>
  <conditionalFormatting sqref="G13:I13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9.28125" style="23" bestFit="1" customWidth="1"/>
    <col min="3" max="3" width="10.57421875" style="23" customWidth="1"/>
    <col min="4" max="4" width="6.8515625" style="23" customWidth="1"/>
    <col min="5" max="5" width="47.42187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1" s="26" customFormat="1" ht="18" customHeight="1">
      <c r="A10" s="24" t="s">
        <v>36</v>
      </c>
      <c r="B10" s="25"/>
      <c r="C10" s="25"/>
      <c r="D10" s="25"/>
      <c r="F10" s="25"/>
      <c r="J10" s="22"/>
      <c r="K10" s="22"/>
    </row>
    <row r="11" spans="1:8" ht="18" customHeight="1">
      <c r="A11" s="27" t="s">
        <v>4</v>
      </c>
      <c r="G11" s="60"/>
      <c r="H11" s="60"/>
    </row>
    <row r="12" spans="1:8" ht="18" customHeight="1">
      <c r="A12" s="4" t="s">
        <v>230</v>
      </c>
      <c r="G12" s="60"/>
      <c r="H12" s="60"/>
    </row>
    <row r="13" spans="1:9" ht="18" customHeight="1">
      <c r="A13" s="1">
        <v>31</v>
      </c>
      <c r="B13" s="1">
        <v>75085</v>
      </c>
      <c r="C13" s="2" t="s">
        <v>147</v>
      </c>
      <c r="D13" s="44">
        <v>900</v>
      </c>
      <c r="E13" s="3" t="s">
        <v>35</v>
      </c>
      <c r="F13" s="44" t="s">
        <v>16</v>
      </c>
      <c r="G13" s="8">
        <v>52256</v>
      </c>
      <c r="H13" s="8">
        <v>24224</v>
      </c>
      <c r="I13" s="8">
        <v>54168</v>
      </c>
    </row>
    <row r="14" spans="1:9" ht="18" customHeight="1">
      <c r="A14" s="44"/>
      <c r="B14" s="44"/>
      <c r="C14" s="44"/>
      <c r="D14" s="44"/>
      <c r="E14" s="10" t="str">
        <f>+A12</f>
        <v> Rocklin Unified</v>
      </c>
      <c r="F14" s="44"/>
      <c r="G14" s="36">
        <f>SUM(G13)</f>
        <v>52256</v>
      </c>
      <c r="H14" s="36">
        <f>SUM(H13)</f>
        <v>24224</v>
      </c>
      <c r="I14" s="36">
        <f>SUM(I13)</f>
        <v>54168</v>
      </c>
    </row>
    <row r="15" spans="1:8" ht="18" customHeight="1">
      <c r="A15" s="43"/>
      <c r="B15" s="43"/>
      <c r="C15" s="43"/>
      <c r="D15" s="43"/>
      <c r="G15" s="32"/>
      <c r="H15" s="32"/>
    </row>
    <row r="16" ht="18" customHeight="1" thickBot="1"/>
    <row r="17" spans="1:9" ht="18" customHeight="1" thickBot="1">
      <c r="A17" s="37" t="str">
        <f>+A10</f>
        <v>Placer</v>
      </c>
      <c r="B17" s="47"/>
      <c r="C17" s="48"/>
      <c r="D17" s="48"/>
      <c r="E17" s="26"/>
      <c r="F17" s="25"/>
      <c r="G17" s="39">
        <f>SUM(G14)</f>
        <v>52256</v>
      </c>
      <c r="H17" s="39">
        <f>SUM(H14)</f>
        <v>24224</v>
      </c>
      <c r="I17" s="39">
        <f>SUM(I14)</f>
        <v>54168</v>
      </c>
    </row>
    <row r="18" spans="1:4" ht="18" customHeight="1">
      <c r="A18" s="43"/>
      <c r="B18" s="43"/>
      <c r="C18" s="43"/>
      <c r="D18" s="43"/>
    </row>
    <row r="20" spans="1:6" s="26" customFormat="1" ht="18" customHeight="1">
      <c r="A20" s="65"/>
      <c r="B20" s="25"/>
      <c r="C20" s="25"/>
      <c r="D20" s="25"/>
      <c r="F20" s="44"/>
    </row>
    <row r="21" spans="2:6" s="26" customFormat="1" ht="18" customHeight="1">
      <c r="B21" s="25"/>
      <c r="C21" s="25"/>
      <c r="D21" s="25"/>
      <c r="F21" s="44"/>
    </row>
    <row r="22" spans="2:8" s="26" customFormat="1" ht="18" customHeight="1">
      <c r="B22" s="25"/>
      <c r="C22" s="25"/>
      <c r="D22" s="25"/>
      <c r="F22" s="51"/>
      <c r="G22" s="38"/>
      <c r="H22" s="38"/>
    </row>
    <row r="23" spans="1:8" ht="18" customHeight="1">
      <c r="A23" s="27"/>
      <c r="G23" s="60"/>
      <c r="H23" s="60"/>
    </row>
    <row r="24" spans="1:8" ht="18" customHeight="1">
      <c r="A24" s="33"/>
      <c r="G24" s="60"/>
      <c r="H24" s="60"/>
    </row>
    <row r="25" spans="1:8" ht="18" customHeight="1">
      <c r="A25" s="33"/>
      <c r="G25" s="60"/>
      <c r="H25" s="60"/>
    </row>
    <row r="26" spans="1:8" ht="18" customHeight="1">
      <c r="A26" s="43"/>
      <c r="B26" s="43"/>
      <c r="C26" s="43"/>
      <c r="G26" s="60"/>
      <c r="H26" s="60"/>
    </row>
    <row r="27" spans="5:8" ht="18" customHeight="1">
      <c r="E27" s="33"/>
      <c r="G27" s="36"/>
      <c r="H27" s="36"/>
    </row>
    <row r="28" spans="1:8" ht="18" customHeight="1">
      <c r="A28" s="58" t="s">
        <v>256</v>
      </c>
      <c r="G28" s="36"/>
      <c r="H28" s="36"/>
    </row>
    <row r="29" spans="1:8" ht="18" customHeight="1" hidden="1">
      <c r="A29" s="32"/>
      <c r="B29" s="31"/>
      <c r="C29" s="31"/>
      <c r="D29" s="31"/>
      <c r="E29" s="32"/>
      <c r="F29" s="31"/>
      <c r="G29" s="36"/>
      <c r="H29" s="36"/>
    </row>
    <row r="30" spans="1:8" ht="18" customHeight="1" hidden="1">
      <c r="A30" s="24"/>
      <c r="B30" s="51"/>
      <c r="C30" s="51"/>
      <c r="D30" s="51"/>
      <c r="E30" s="38"/>
      <c r="F30" s="51"/>
      <c r="G30" s="36"/>
      <c r="H30" s="36"/>
    </row>
    <row r="31" spans="1:6" ht="18" customHeight="1" hidden="1">
      <c r="A31" s="32"/>
      <c r="B31" s="31"/>
      <c r="C31" s="31"/>
      <c r="D31" s="31"/>
      <c r="E31" s="32"/>
      <c r="F31" s="31"/>
    </row>
    <row r="32" spans="1:8" ht="18" customHeight="1" hidden="1">
      <c r="A32" s="32"/>
      <c r="B32" s="31"/>
      <c r="C32" s="31"/>
      <c r="D32" s="31"/>
      <c r="E32" s="32"/>
      <c r="F32" s="31"/>
      <c r="G32" s="32"/>
      <c r="H32" s="32"/>
    </row>
    <row r="33" spans="1:8" ht="18" customHeight="1" hidden="1">
      <c r="A33" s="32"/>
      <c r="B33" s="31"/>
      <c r="C33" s="31"/>
      <c r="D33" s="31"/>
      <c r="E33" s="32"/>
      <c r="F33" s="31"/>
      <c r="G33" s="32"/>
      <c r="H33" s="32"/>
    </row>
    <row r="34" spans="7:8" ht="18" customHeight="1" hidden="1">
      <c r="G34" s="36"/>
      <c r="H34" s="36"/>
    </row>
    <row r="35" spans="7:8" ht="18" customHeight="1" hidden="1">
      <c r="G35" s="34"/>
      <c r="H35" s="34"/>
    </row>
    <row r="36" spans="7:8" ht="18" customHeight="1" hidden="1">
      <c r="G36" s="32"/>
      <c r="H36" s="32"/>
    </row>
    <row r="37" spans="7:8" ht="18" customHeight="1" hidden="1">
      <c r="G37" s="32"/>
      <c r="H37" s="32"/>
    </row>
    <row r="38" ht="18" customHeight="1" hidden="1"/>
    <row r="39" spans="7:8" ht="18" customHeight="1" hidden="1">
      <c r="G39" s="32"/>
      <c r="H39" s="32"/>
    </row>
    <row r="40" spans="7:8" ht="18" customHeight="1" hidden="1">
      <c r="G40" s="32"/>
      <c r="H40" s="32"/>
    </row>
    <row r="41" spans="7:8" ht="18" customHeight="1">
      <c r="G41" s="32"/>
      <c r="H41" s="32"/>
    </row>
    <row r="42" spans="7:8" ht="18" customHeight="1">
      <c r="G42" s="32"/>
      <c r="H42" s="32"/>
    </row>
    <row r="43" spans="7:8" ht="18" customHeight="1">
      <c r="G43" s="32"/>
      <c r="H43" s="32"/>
    </row>
    <row r="44" spans="7:8" ht="18" customHeight="1">
      <c r="G44" s="32"/>
      <c r="H44" s="32"/>
    </row>
    <row r="45" spans="7:8" ht="18" customHeight="1">
      <c r="G45" s="32"/>
      <c r="H45" s="32"/>
    </row>
    <row r="46" spans="7:8" ht="18" customHeight="1">
      <c r="G46" s="32"/>
      <c r="H46" s="32"/>
    </row>
    <row r="47" spans="7:8" ht="18" customHeight="1">
      <c r="G47" s="32"/>
      <c r="H47" s="32"/>
    </row>
    <row r="48" spans="7:8" ht="18" customHeight="1">
      <c r="G48" s="32"/>
      <c r="H48" s="32"/>
    </row>
    <row r="49" spans="7:8" ht="18" customHeight="1">
      <c r="G49" s="32"/>
      <c r="H49" s="32"/>
    </row>
    <row r="50" spans="7:8" ht="18" customHeight="1">
      <c r="G50" s="32"/>
      <c r="H50" s="32"/>
    </row>
    <row r="51" spans="7:8" ht="18" customHeight="1">
      <c r="G51" s="32"/>
      <c r="H51" s="32"/>
    </row>
    <row r="52" spans="7:8" ht="18" customHeight="1">
      <c r="G52" s="32"/>
      <c r="H52" s="32"/>
    </row>
    <row r="53" spans="7:8" ht="18" customHeight="1">
      <c r="G53" s="32"/>
      <c r="H53" s="32"/>
    </row>
    <row r="54" spans="7:8" ht="18" customHeight="1">
      <c r="G54" s="32"/>
      <c r="H54" s="32"/>
    </row>
    <row r="55" spans="7:8" ht="18" customHeight="1">
      <c r="G55" s="32"/>
      <c r="H55" s="32"/>
    </row>
    <row r="56" spans="7:8" ht="18" customHeight="1"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1:8" ht="18" customHeight="1">
      <c r="A60" s="41"/>
      <c r="G60" s="32"/>
      <c r="H60" s="32"/>
    </row>
    <row r="61" spans="7:8" ht="18" customHeight="1"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7:8" ht="18" customHeight="1"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7:8" ht="18" customHeight="1">
      <c r="G70" s="32"/>
      <c r="H70" s="32"/>
    </row>
    <row r="71" spans="7:8" ht="18" customHeight="1"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  <row r="74" spans="7:8" ht="18" customHeight="1">
      <c r="G74" s="32"/>
      <c r="H74" s="32"/>
    </row>
    <row r="75" spans="7:8" ht="18" customHeight="1">
      <c r="G75" s="32"/>
      <c r="H75" s="32"/>
    </row>
    <row r="76" spans="7:8" ht="18" customHeight="1">
      <c r="G76" s="32"/>
      <c r="H76" s="32"/>
    </row>
    <row r="77" spans="7:8" ht="18" customHeight="1">
      <c r="G77" s="32"/>
      <c r="H77" s="32"/>
    </row>
    <row r="78" spans="7:8" ht="18" customHeight="1">
      <c r="G78" s="32"/>
      <c r="H78" s="32"/>
    </row>
    <row r="79" spans="7:8" ht="18" customHeight="1">
      <c r="G79" s="32"/>
      <c r="H79" s="32"/>
    </row>
    <row r="80" spans="7:8" ht="18" customHeight="1">
      <c r="G80" s="32"/>
      <c r="H80" s="32"/>
    </row>
    <row r="81" spans="7:8" ht="18" customHeight="1">
      <c r="G81" s="32"/>
      <c r="H81" s="32"/>
    </row>
    <row r="82" spans="7:8" ht="18" customHeight="1">
      <c r="G82" s="32"/>
      <c r="H82" s="32"/>
    </row>
    <row r="83" spans="7:8" ht="18" customHeight="1">
      <c r="G83" s="32"/>
      <c r="H83" s="32"/>
    </row>
    <row r="84" spans="7:8" ht="18" customHeight="1">
      <c r="G84" s="32"/>
      <c r="H84" s="32"/>
    </row>
    <row r="85" spans="7:8" ht="18" customHeight="1">
      <c r="G85" s="32"/>
      <c r="H85" s="32"/>
    </row>
  </sheetData>
  <sheetProtection/>
  <conditionalFormatting sqref="G13:I13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22" customWidth="1"/>
    <col min="2" max="2" width="9.28125" style="23" bestFit="1" customWidth="1"/>
    <col min="3" max="3" width="10.57421875" style="23" customWidth="1"/>
    <col min="4" max="4" width="6.8515625" style="23" customWidth="1"/>
    <col min="5" max="5" width="47.421875" style="22" customWidth="1"/>
    <col min="6" max="6" width="4.8515625" style="23" customWidth="1"/>
    <col min="7" max="9" width="20.7109375" style="22" customWidth="1"/>
    <col min="10" max="16384" width="9.140625" style="22" customWidth="1"/>
  </cols>
  <sheetData>
    <row r="1" spans="1:9" ht="18" customHeight="1">
      <c r="A1" s="12"/>
      <c r="B1" s="76"/>
      <c r="C1" s="79"/>
      <c r="D1" s="80"/>
      <c r="E1" s="81" t="s">
        <v>251</v>
      </c>
      <c r="F1" s="82"/>
      <c r="G1" s="82"/>
      <c r="H1" s="83"/>
      <c r="I1" s="12"/>
    </row>
    <row r="2" spans="1:9" ht="15.75">
      <c r="A2" s="12"/>
      <c r="B2" s="76"/>
      <c r="C2" s="79"/>
      <c r="D2" s="80"/>
      <c r="E2" s="81"/>
      <c r="F2" s="82"/>
      <c r="G2" s="82"/>
      <c r="H2" s="83"/>
      <c r="I2" s="12"/>
    </row>
    <row r="3" spans="2:7" s="12" customFormat="1" ht="18" customHeight="1">
      <c r="B3" s="76"/>
      <c r="C3" s="76"/>
      <c r="D3" s="77"/>
      <c r="E3" s="77"/>
      <c r="F3" s="78"/>
      <c r="G3" s="78"/>
    </row>
    <row r="4" spans="1:9" ht="18" customHeight="1">
      <c r="A4" s="14" t="s">
        <v>0</v>
      </c>
      <c r="B4" s="13"/>
      <c r="C4" s="13"/>
      <c r="D4" s="13"/>
      <c r="E4" s="13"/>
      <c r="F4" s="12"/>
      <c r="G4" s="15" t="s">
        <v>1</v>
      </c>
      <c r="H4" s="15" t="s">
        <v>187</v>
      </c>
      <c r="I4" s="15" t="s">
        <v>52</v>
      </c>
    </row>
    <row r="5" spans="1:9" ht="18" customHeight="1">
      <c r="A5" s="12"/>
      <c r="B5" s="13"/>
      <c r="C5" s="13"/>
      <c r="D5" s="13"/>
      <c r="E5" s="13"/>
      <c r="F5" s="12"/>
      <c r="G5" s="12"/>
      <c r="H5" s="12"/>
      <c r="I5" s="12"/>
    </row>
    <row r="6" spans="1:9" ht="18" customHeight="1">
      <c r="A6" s="16" t="s">
        <v>252</v>
      </c>
      <c r="B6" s="13"/>
      <c r="C6" s="13"/>
      <c r="D6" s="13"/>
      <c r="E6" s="12"/>
      <c r="F6" s="12"/>
      <c r="G6" s="14"/>
      <c r="H6" s="14"/>
      <c r="I6" s="12"/>
    </row>
    <row r="7" spans="1:9" ht="18" customHeight="1" thickBot="1">
      <c r="A7" s="17"/>
      <c r="B7" s="18"/>
      <c r="C7" s="18"/>
      <c r="D7" s="18"/>
      <c r="E7" s="18"/>
      <c r="F7" s="18"/>
      <c r="G7" s="17"/>
      <c r="H7" s="17"/>
      <c r="I7" s="17"/>
    </row>
    <row r="8" spans="1:9" s="12" customFormat="1" ht="38.25" customHeight="1">
      <c r="A8" s="19" t="s">
        <v>2</v>
      </c>
      <c r="B8" s="20"/>
      <c r="C8" s="20"/>
      <c r="D8" s="20"/>
      <c r="E8" s="20"/>
      <c r="F8" s="21"/>
      <c r="G8" s="115" t="s">
        <v>188</v>
      </c>
      <c r="H8" s="115" t="s">
        <v>189</v>
      </c>
      <c r="I8" s="115" t="s">
        <v>257</v>
      </c>
    </row>
    <row r="10" spans="1:11" s="26" customFormat="1" ht="18" customHeight="1">
      <c r="A10" s="24" t="s">
        <v>9</v>
      </c>
      <c r="B10" s="25"/>
      <c r="C10" s="25"/>
      <c r="D10" s="25"/>
      <c r="F10" s="25"/>
      <c r="J10" s="22"/>
      <c r="K10" s="22"/>
    </row>
    <row r="11" spans="1:8" ht="18" customHeight="1">
      <c r="A11" s="27" t="s">
        <v>6</v>
      </c>
      <c r="G11" s="32"/>
      <c r="H11" s="32"/>
    </row>
    <row r="12" spans="1:8" ht="18" customHeight="1">
      <c r="A12" s="33" t="s">
        <v>231</v>
      </c>
      <c r="G12" s="36"/>
      <c r="H12" s="36"/>
    </row>
    <row r="13" spans="1:8" ht="18" customHeight="1">
      <c r="A13" s="4" t="s">
        <v>232</v>
      </c>
      <c r="F13" s="44"/>
      <c r="G13" s="32"/>
      <c r="H13" s="32"/>
    </row>
    <row r="14" spans="1:9" ht="18" customHeight="1">
      <c r="A14" s="1">
        <v>33</v>
      </c>
      <c r="B14" s="1">
        <v>67207</v>
      </c>
      <c r="C14" s="2" t="s">
        <v>148</v>
      </c>
      <c r="D14" s="1">
        <v>529</v>
      </c>
      <c r="E14" s="3" t="s">
        <v>149</v>
      </c>
      <c r="F14" s="44" t="s">
        <v>17</v>
      </c>
      <c r="G14" s="8">
        <v>6660</v>
      </c>
      <c r="H14" s="8">
        <v>6584</v>
      </c>
      <c r="I14" s="8">
        <v>7931</v>
      </c>
    </row>
    <row r="15" spans="1:9" s="26" customFormat="1" ht="18" customHeight="1">
      <c r="A15" s="22"/>
      <c r="B15" s="23"/>
      <c r="C15" s="23"/>
      <c r="D15" s="23"/>
      <c r="E15" s="33" t="str">
        <f>+A13</f>
        <v> Perris Union High</v>
      </c>
      <c r="F15" s="31"/>
      <c r="G15" s="29">
        <f>SUM(G14)</f>
        <v>6660</v>
      </c>
      <c r="H15" s="29">
        <f>SUM(H14)</f>
        <v>6584</v>
      </c>
      <c r="I15" s="29">
        <f>SUM(I14)</f>
        <v>7931</v>
      </c>
    </row>
    <row r="16" spans="1:8" s="26" customFormat="1" ht="18" customHeight="1">
      <c r="A16" s="27" t="s">
        <v>6</v>
      </c>
      <c r="B16" s="23"/>
      <c r="C16" s="23"/>
      <c r="D16" s="23"/>
      <c r="E16" s="33"/>
      <c r="F16" s="23"/>
      <c r="G16" s="60"/>
      <c r="H16" s="60"/>
    </row>
    <row r="17" spans="1:8" s="26" customFormat="1" ht="18" customHeight="1">
      <c r="A17" s="33" t="s">
        <v>191</v>
      </c>
      <c r="B17" s="23"/>
      <c r="C17" s="23"/>
      <c r="D17" s="23"/>
      <c r="E17" s="22"/>
      <c r="F17" s="23"/>
      <c r="G17" s="30"/>
      <c r="H17" s="30"/>
    </row>
    <row r="18" spans="1:8" ht="18" customHeight="1">
      <c r="A18" s="4" t="s">
        <v>233</v>
      </c>
      <c r="G18" s="30"/>
      <c r="H18" s="30"/>
    </row>
    <row r="19" spans="1:9" ht="18" customHeight="1">
      <c r="A19" s="1">
        <v>33</v>
      </c>
      <c r="B19" s="1">
        <v>67082</v>
      </c>
      <c r="C19" s="2" t="s">
        <v>150</v>
      </c>
      <c r="D19" s="1">
        <v>902</v>
      </c>
      <c r="E19" s="3" t="s">
        <v>37</v>
      </c>
      <c r="F19" s="44" t="s">
        <v>17</v>
      </c>
      <c r="G19" s="8">
        <v>24014</v>
      </c>
      <c r="H19" s="8">
        <v>9785</v>
      </c>
      <c r="I19" s="8">
        <v>6144</v>
      </c>
    </row>
    <row r="20" spans="5:9" ht="18" customHeight="1">
      <c r="E20" s="33" t="str">
        <f>+A18</f>
        <v> Hemet Unified</v>
      </c>
      <c r="G20" s="29">
        <f>SUM(G19)</f>
        <v>24014</v>
      </c>
      <c r="H20" s="29">
        <f>SUM(H19)</f>
        <v>9785</v>
      </c>
      <c r="I20" s="29">
        <f>SUM(I19)</f>
        <v>6144</v>
      </c>
    </row>
    <row r="22" ht="18" customHeight="1" thickBot="1"/>
    <row r="23" spans="1:9" ht="18" customHeight="1" thickBot="1">
      <c r="A23" s="37" t="str">
        <f>+A10</f>
        <v>Riverside</v>
      </c>
      <c r="B23" s="47"/>
      <c r="C23" s="48"/>
      <c r="D23" s="48"/>
      <c r="E23" s="26"/>
      <c r="F23" s="25"/>
      <c r="G23" s="39">
        <f>+G20+G15</f>
        <v>30674</v>
      </c>
      <c r="H23" s="39">
        <f>+H20+H15</f>
        <v>16369</v>
      </c>
      <c r="I23" s="39">
        <f>+I20+I15</f>
        <v>14075</v>
      </c>
    </row>
    <row r="25" spans="1:8" ht="18" customHeight="1">
      <c r="A25" s="65"/>
      <c r="B25" s="25"/>
      <c r="C25" s="25"/>
      <c r="D25" s="25"/>
      <c r="E25" s="26"/>
      <c r="F25" s="44"/>
      <c r="G25" s="26"/>
      <c r="H25" s="26"/>
    </row>
    <row r="26" spans="1:8" ht="18" customHeight="1">
      <c r="A26" s="26"/>
      <c r="B26" s="25"/>
      <c r="C26" s="25"/>
      <c r="D26" s="25"/>
      <c r="E26" s="26"/>
      <c r="G26" s="26"/>
      <c r="H26" s="26"/>
    </row>
    <row r="27" spans="1:8" ht="18" customHeight="1">
      <c r="A27" s="26"/>
      <c r="B27" s="25"/>
      <c r="C27" s="25"/>
      <c r="D27" s="25"/>
      <c r="E27" s="26"/>
      <c r="F27" s="51"/>
      <c r="G27" s="38"/>
      <c r="H27" s="38"/>
    </row>
    <row r="28" spans="1:8" ht="18" customHeight="1">
      <c r="A28" s="58" t="s">
        <v>256</v>
      </c>
      <c r="G28" s="60"/>
      <c r="H28" s="60"/>
    </row>
    <row r="29" spans="1:8" ht="18" customHeight="1" hidden="1">
      <c r="A29" s="33"/>
      <c r="G29" s="60"/>
      <c r="H29" s="60"/>
    </row>
    <row r="30" spans="1:8" ht="18" customHeight="1" hidden="1">
      <c r="A30" s="33"/>
      <c r="G30" s="60"/>
      <c r="H30" s="60"/>
    </row>
    <row r="31" spans="1:8" ht="18" customHeight="1" hidden="1">
      <c r="A31" s="43"/>
      <c r="B31" s="43"/>
      <c r="C31" s="43"/>
      <c r="G31" s="60"/>
      <c r="H31" s="60"/>
    </row>
    <row r="32" spans="5:8" ht="18" customHeight="1" hidden="1">
      <c r="E32" s="33"/>
      <c r="G32" s="36"/>
      <c r="H32" s="36"/>
    </row>
    <row r="33" spans="7:8" ht="18" customHeight="1" hidden="1">
      <c r="G33" s="36"/>
      <c r="H33" s="36"/>
    </row>
    <row r="34" spans="1:8" ht="18" customHeight="1" hidden="1">
      <c r="A34" s="32"/>
      <c r="B34" s="31"/>
      <c r="C34" s="31"/>
      <c r="D34" s="31"/>
      <c r="E34" s="32"/>
      <c r="F34" s="31"/>
      <c r="G34" s="36"/>
      <c r="H34" s="36"/>
    </row>
    <row r="35" spans="1:8" ht="18" customHeight="1" hidden="1">
      <c r="A35" s="53" t="s">
        <v>141</v>
      </c>
      <c r="B35" s="51"/>
      <c r="C35" s="51"/>
      <c r="D35" s="51"/>
      <c r="E35" s="38"/>
      <c r="F35" s="51"/>
      <c r="G35" s="36"/>
      <c r="H35" s="36"/>
    </row>
    <row r="36" spans="1:6" ht="18" customHeight="1" hidden="1">
      <c r="A36" s="32"/>
      <c r="B36" s="31"/>
      <c r="C36" s="31"/>
      <c r="D36" s="31"/>
      <c r="E36" s="32"/>
      <c r="F36" s="31"/>
    </row>
    <row r="37" spans="1:8" ht="18" customHeight="1" hidden="1">
      <c r="A37" s="32"/>
      <c r="B37" s="31"/>
      <c r="C37" s="31"/>
      <c r="D37" s="31"/>
      <c r="E37" s="32"/>
      <c r="F37" s="31"/>
      <c r="G37" s="32"/>
      <c r="H37" s="32"/>
    </row>
    <row r="38" spans="1:8" ht="18" customHeight="1" hidden="1">
      <c r="A38" s="32"/>
      <c r="B38" s="31"/>
      <c r="C38" s="31"/>
      <c r="D38" s="31"/>
      <c r="E38" s="32"/>
      <c r="F38" s="31"/>
      <c r="G38" s="32"/>
      <c r="H38" s="32"/>
    </row>
    <row r="39" spans="7:8" ht="18" customHeight="1" hidden="1">
      <c r="G39" s="36"/>
      <c r="H39" s="36"/>
    </row>
    <row r="40" spans="7:8" ht="18" customHeight="1" hidden="1">
      <c r="G40" s="34"/>
      <c r="H40" s="34"/>
    </row>
    <row r="41" spans="7:8" ht="18" customHeight="1">
      <c r="G41" s="32"/>
      <c r="H41" s="32"/>
    </row>
    <row r="42" spans="7:8" ht="18" customHeight="1">
      <c r="G42" s="32"/>
      <c r="H42" s="32"/>
    </row>
    <row r="44" spans="7:8" ht="18" customHeight="1">
      <c r="G44" s="32"/>
      <c r="H44" s="32"/>
    </row>
    <row r="45" spans="7:8" ht="18" customHeight="1">
      <c r="G45" s="32"/>
      <c r="H45" s="32"/>
    </row>
    <row r="46" spans="7:8" ht="18" customHeight="1">
      <c r="G46" s="32"/>
      <c r="H46" s="32"/>
    </row>
    <row r="47" spans="7:8" ht="18" customHeight="1">
      <c r="G47" s="32"/>
      <c r="H47" s="32"/>
    </row>
    <row r="48" spans="7:8" ht="18" customHeight="1">
      <c r="G48" s="32"/>
      <c r="H48" s="32"/>
    </row>
    <row r="49" spans="7:8" ht="18" customHeight="1">
      <c r="G49" s="32"/>
      <c r="H49" s="32"/>
    </row>
    <row r="50" spans="7:8" ht="18" customHeight="1">
      <c r="G50" s="32"/>
      <c r="H50" s="32"/>
    </row>
    <row r="51" spans="7:8" ht="18" customHeight="1">
      <c r="G51" s="32"/>
      <c r="H51" s="32"/>
    </row>
    <row r="52" spans="7:8" ht="18" customHeight="1">
      <c r="G52" s="32"/>
      <c r="H52" s="32"/>
    </row>
    <row r="53" spans="7:8" ht="18" customHeight="1">
      <c r="G53" s="32"/>
      <c r="H53" s="32"/>
    </row>
    <row r="54" spans="7:8" ht="18" customHeight="1">
      <c r="G54" s="32"/>
      <c r="H54" s="32"/>
    </row>
    <row r="55" spans="7:8" ht="18" customHeight="1">
      <c r="G55" s="32"/>
      <c r="H55" s="32"/>
    </row>
    <row r="56" spans="7:8" ht="18" customHeight="1">
      <c r="G56" s="32"/>
      <c r="H56" s="32"/>
    </row>
    <row r="57" spans="7:8" ht="18" customHeight="1">
      <c r="G57" s="32"/>
      <c r="H57" s="32"/>
    </row>
    <row r="58" spans="7:8" ht="18" customHeight="1">
      <c r="G58" s="32"/>
      <c r="H58" s="32"/>
    </row>
    <row r="59" spans="7:8" ht="18" customHeight="1">
      <c r="G59" s="32"/>
      <c r="H59" s="32"/>
    </row>
    <row r="60" spans="7:8" ht="18" customHeight="1">
      <c r="G60" s="32"/>
      <c r="H60" s="32"/>
    </row>
    <row r="61" spans="7:8" ht="18" customHeight="1">
      <c r="G61" s="32"/>
      <c r="H61" s="32"/>
    </row>
    <row r="62" spans="7:8" ht="18" customHeight="1">
      <c r="G62" s="32"/>
      <c r="H62" s="32"/>
    </row>
    <row r="63" spans="7:8" ht="18" customHeight="1">
      <c r="G63" s="32"/>
      <c r="H63" s="32"/>
    </row>
    <row r="64" spans="7:8" ht="18" customHeight="1">
      <c r="G64" s="32"/>
      <c r="H64" s="32"/>
    </row>
    <row r="65" spans="1:8" ht="18" customHeight="1">
      <c r="A65" s="41"/>
      <c r="G65" s="32"/>
      <c r="H65" s="32"/>
    </row>
    <row r="66" spans="7:8" ht="18" customHeight="1">
      <c r="G66" s="32"/>
      <c r="H66" s="32"/>
    </row>
    <row r="67" spans="7:8" ht="18" customHeight="1">
      <c r="G67" s="32"/>
      <c r="H67" s="32"/>
    </row>
    <row r="68" spans="7:8" ht="18" customHeight="1">
      <c r="G68" s="32"/>
      <c r="H68" s="32"/>
    </row>
    <row r="69" spans="7:8" ht="18" customHeight="1">
      <c r="G69" s="32"/>
      <c r="H69" s="32"/>
    </row>
    <row r="70" spans="7:8" ht="18" customHeight="1">
      <c r="G70" s="32"/>
      <c r="H70" s="32"/>
    </row>
    <row r="71" spans="7:8" ht="18" customHeight="1">
      <c r="G71" s="32"/>
      <c r="H71" s="32"/>
    </row>
    <row r="72" spans="7:8" ht="18" customHeight="1">
      <c r="G72" s="32"/>
      <c r="H72" s="32"/>
    </row>
    <row r="73" spans="7:8" ht="18" customHeight="1">
      <c r="G73" s="32"/>
      <c r="H73" s="32"/>
    </row>
    <row r="74" spans="7:8" ht="18" customHeight="1">
      <c r="G74" s="32"/>
      <c r="H74" s="32"/>
    </row>
    <row r="75" spans="7:8" ht="18" customHeight="1">
      <c r="G75" s="32"/>
      <c r="H75" s="32"/>
    </row>
    <row r="76" spans="7:8" ht="18" customHeight="1">
      <c r="G76" s="32"/>
      <c r="H76" s="32"/>
    </row>
    <row r="77" spans="7:8" ht="18" customHeight="1">
      <c r="G77" s="32"/>
      <c r="H77" s="32"/>
    </row>
    <row r="78" spans="7:8" ht="18" customHeight="1">
      <c r="G78" s="32"/>
      <c r="H78" s="32"/>
    </row>
    <row r="79" spans="7:8" ht="18" customHeight="1">
      <c r="G79" s="32"/>
      <c r="H79" s="32"/>
    </row>
    <row r="80" spans="7:8" ht="18" customHeight="1">
      <c r="G80" s="32"/>
      <c r="H80" s="32"/>
    </row>
    <row r="81" spans="7:8" ht="18" customHeight="1">
      <c r="G81" s="32"/>
      <c r="H81" s="32"/>
    </row>
    <row r="82" spans="7:8" ht="18" customHeight="1">
      <c r="G82" s="32"/>
      <c r="H82" s="32"/>
    </row>
    <row r="83" spans="7:8" ht="18" customHeight="1">
      <c r="G83" s="32"/>
      <c r="H83" s="32"/>
    </row>
    <row r="84" spans="7:8" ht="18" customHeight="1">
      <c r="G84" s="32"/>
      <c r="H84" s="32"/>
    </row>
    <row r="85" spans="7:8" ht="18" customHeight="1">
      <c r="G85" s="32"/>
      <c r="H85" s="32"/>
    </row>
    <row r="86" spans="7:8" ht="18" customHeight="1">
      <c r="G86" s="32"/>
      <c r="H86" s="32"/>
    </row>
    <row r="87" spans="7:8" ht="18" customHeight="1">
      <c r="G87" s="32"/>
      <c r="H87" s="32"/>
    </row>
    <row r="88" spans="7:8" ht="18" customHeight="1">
      <c r="G88" s="32"/>
      <c r="H88" s="32"/>
    </row>
    <row r="89" spans="7:8" ht="18" customHeight="1">
      <c r="G89" s="32"/>
      <c r="H89" s="32"/>
    </row>
    <row r="90" spans="7:8" ht="18" customHeight="1">
      <c r="G90" s="32"/>
      <c r="H90" s="32"/>
    </row>
  </sheetData>
  <sheetProtection/>
  <conditionalFormatting sqref="G14:I14 G19:I19">
    <cfRule type="cellIs" priority="1" dxfId="1" operator="lessThan" stopIfTrue="1">
      <formula>0</formula>
    </cfRule>
  </conditionalFormatting>
  <printOptions/>
  <pageMargins left="0.5" right="0.5" top="0.75" bottom="1" header="0.5" footer="0.5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Appt. N-1-N-3, FY 0809 - Principal Apportionment (CA Dept of Education)</dc:title>
  <dc:subject>Summary by county of charter school apportionment for general purpose block grant funding, categorical block grant funding, and district in lieu property tax transfers for fiscal year (FY) 2008-09. </dc:subject>
  <dc:creator>Byron Fong</dc:creator>
  <cp:keywords> </cp:keywords>
  <dc:description/>
  <cp:lastModifiedBy>Josh</cp:lastModifiedBy>
  <cp:lastPrinted>2008-12-10T23:12:57Z</cp:lastPrinted>
  <dcterms:created xsi:type="dcterms:W3CDTF">2006-08-27T17:36:56Z</dcterms:created>
  <dcterms:modified xsi:type="dcterms:W3CDTF">2018-06-06T18:24:45Z</dcterms:modified>
  <cp:category/>
  <cp:version/>
  <cp:contentType/>
  <cp:contentStatus/>
</cp:coreProperties>
</file>