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slaven\AppData\Local\Adobe\Contribute 6.5\en_US\Sites\Site1\fg\aa\pa\documents\"/>
    </mc:Choice>
  </mc:AlternateContent>
  <xr:revisionPtr revIDLastSave="0" documentId="13_ncr:1_{9BD86E8B-73EC-4E4D-9320-78C5E935A1B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ayment Schedule County 17-18P1" sheetId="1" r:id="rId1"/>
  </sheets>
  <definedNames>
    <definedName name="_xlnm.Print_Titles" localSheetId="0">'Payment Schedule County 17-18P1'!$4:$4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C63" i="1"/>
  <c r="F63" i="1"/>
  <c r="D63" i="1"/>
  <c r="E63" i="1"/>
  <c r="G63" i="1"/>
</calcChain>
</file>

<file path=xl/sharedStrings.xml><?xml version="1.0" encoding="utf-8"?>
<sst xmlns="http://schemas.openxmlformats.org/spreadsheetml/2006/main" count="132" uniqueCount="130">
  <si>
    <t>Prepared by:</t>
  </si>
  <si>
    <t>California Department of Education</t>
  </si>
  <si>
    <t>School Fiscal Services Division</t>
  </si>
  <si>
    <t>TOTALS</t>
  </si>
  <si>
    <t>2017-18 First Principal (P-1) Apportionment</t>
  </si>
  <si>
    <t>County Code</t>
  </si>
  <si>
    <t>County 
Name</t>
  </si>
  <si>
    <t>Total P-1 Apportionment</t>
  </si>
  <si>
    <t>February 2018</t>
  </si>
  <si>
    <t>March 2018</t>
  </si>
  <si>
    <t>April 2018</t>
  </si>
  <si>
    <t>May 2018</t>
  </si>
  <si>
    <t>Total P-1 Apportionment Payments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</si>
  <si>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</si>
  <si>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</si>
  <si>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</si>
  <si>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</si>
  <si>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</si>
  <si>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</si>
  <si>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</si>
  <si>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</si>
  <si>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</si>
  <si>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</si>
  <si>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</si>
  <si>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</si>
  <si>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</si>
  <si>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</si>
  <si>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</si>
  <si>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</si>
  <si>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</si>
  <si>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</si>
  <si>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</si>
  <si>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</si>
  <si>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</si>
  <si>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</si>
  <si>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</si>
  <si>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</si>
  <si>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</si>
  <si>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</si>
  <si>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</si>
  <si>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</si>
  <si>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</si>
  <si>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</si>
  <si>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</si>
  <si>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</si>
  <si>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</si>
  <si>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</si>
  <si>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</si>
  <si>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</si>
  <si>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</si>
  <si>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</si>
  <si>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</si>
  <si>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</si>
  <si>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</si>
  <si>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</si>
  <si>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</si>
  <si>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</si>
  <si>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</si>
  <si>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</si>
  <si>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</si>
  <si>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</si>
  <si>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</si>
  <si>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</si>
  <si>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</si>
  <si>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</si>
  <si>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</si>
  <si>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</si>
  <si>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</si>
  <si>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</si>
  <si>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</si>
  <si>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</si>
  <si>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</si>
  <si>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</si>
  <si>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</si>
  <si>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</si>
  <si>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</si>
  <si>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</si>
  <si>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</si>
  <si>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</si>
  <si>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</si>
  <si>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</si>
  <si>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</si>
  <si>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</si>
  <si>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</si>
  <si>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</si>
  <si>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</si>
  <si>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</si>
  <si>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</si>
  <si>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</si>
  <si>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</si>
  <si>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</si>
  <si>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</si>
  <si>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</si>
  <si>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</si>
  <si>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</si>
  <si>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</si>
  <si>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</si>
  <si>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</si>
  <si>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</si>
  <si>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</si>
  <si>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</si>
  <si>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</si>
  <si>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</si>
  <si>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</si>
  <si>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</si>
  <si>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</si>
  <si>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</si>
  <si>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</si>
  <si>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</si>
  <si>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</si>
  <si>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</si>
  <si>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</si>
  <si>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</si>
  <si>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</si>
  <si>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</si>
  <si>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</si>
  <si>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</si>
  <si>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</si>
  <si>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</si>
  <si>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</si>
  <si>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</si>
  <si>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</si>
  <si>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</si>
  <si>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</si>
  <si>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</si>
  <si>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</si>
  <si>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</si>
  <si>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</si>
  <si>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</si>
  <si>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 xml:space="preserve">Monthly Payment Schedule by County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</si>
</sst>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2" formatCode="_(&quot;$&quot;* #,##0_);_(&quot;$&quot;* \(#,##0\);_(&quot;$&quot;* &quot;-&quot;_);_(@_)"/>
    <numFmt numFmtId="41" formatCode="_(* #,##0_);_(* \(#,##0\);_(* &quot;-&quot;_);_(@_)"/>
  </numFmts>
  <fonts count="6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</borders>
  <cellStyleXfs count="11">
    <xf numFmtId="0" fontId="0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  <xf numFmtId="0" fontId="1" fillId="2" borderId="1" applyNumberFormat="0" applyProtection="0">
      <alignment horizontal="center" wrapText="1"/>
    </xf>
    <xf numFmtId="0" fontId="5" fillId="0" borderId="0" applyNumberFormat="0" applyFill="0" applyBorder="0" applyProtection="0"/>
    <xf numFmtId="0" fontId="5" fillId="0" borderId="0" applyNumberFormat="0" applyBorder="0" applyAlignment="0" applyProtection="0"/>
    <xf numFmtId="0" fontId="1" fillId="2" borderId="1" applyNumberFormat="0" applyProtection="0">
      <alignment horizontal="center" wrapText="1"/>
    </xf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ont="1" applyFill="1"/>
    <xf numFmtId="0" fontId="0" fillId="0" borderId="0" xfId="0" quotePrefix="1" applyFont="1" applyFill="1"/>
    <xf numFmtId="0" fontId="2" fillId="0" borderId="0" xfId="0" applyFont="1" applyFill="1"/>
    <xf numFmtId="0" fontId="0" fillId="0" borderId="0" xfId="0" applyAlignment="1">
      <alignment horizontal="centerContinuous"/>
    </xf>
    <xf numFmtId="49" fontId="0" fillId="0" borderId="0" xfId="0" applyNumberFormat="1" applyFont="1"/>
    <xf numFmtId="0" fontId="4" fillId="0" borderId="0" xfId="2" applyAlignment="1">
      <alignment horizontal="left"/>
    </xf>
    <xf numFmtId="0" fontId="3" fillId="0" borderId="0" xfId="1" applyAlignment="1">
      <alignment horizontal="left"/>
    </xf>
    <xf numFmtId="0" fontId="0" fillId="0" borderId="2" xfId="0" applyBorder="1"/>
    <xf numFmtId="41" fontId="0" fillId="0" borderId="2" xfId="0" applyNumberFormat="1" applyBorder="1"/>
    <xf numFmtId="0" fontId="0" fillId="0" borderId="3" xfId="0" applyBorder="1"/>
    <xf numFmtId="42" fontId="0" fillId="0" borderId="3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2" borderId="1" xfId="9">
      <alignment horizontal="center" wrapText="1"/>
    </xf>
    <xf numFmtId="49" fontId="1" fillId="2" borderId="1" xfId="9" applyNumberFormat="1">
      <alignment horizontal="center" wrapText="1"/>
    </xf>
    <xf numFmtId="0" fontId="3" fillId="0" borderId="2" xfId="0" applyFont="1" applyFill="1" applyBorder="1" applyAlignment="1">
      <alignment horizontal="right"/>
    </xf>
    <xf numFmtId="42" fontId="3" fillId="0" borderId="2" xfId="0" applyNumberFormat="1" applyFont="1" applyFill="1" applyBorder="1"/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7" xr:uid="{00000000-0005-0000-0000-000005000000}"/>
    <cellStyle name="Normal 3" xfId="8" xr:uid="{00000000-0005-0000-0000-000006000000}"/>
    <cellStyle name="PAS Table Header" xfId="9" xr:uid="{00000000-0005-0000-0000-000007000000}"/>
    <cellStyle name="PAS Totals" xfId="10" xr:uid="{00000000-0005-0000-0000-000008000000}"/>
    <cellStyle name="Table Header" xfId="6" xr:uid="{00000000-0005-0000-0000-000009000000}"/>
    <cellStyle name="Total" xfId="5" builtinId="25" customBuiltin="1"/>
  </cellStyles>
  <dxfs count="14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border outline="0">
        <top style="thin">
          <color auto="1"/>
        </top>
      </border>
    </dxf>
    <dxf>
      <numFmt numFmtId="30" formatCode="@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13"/>
      <tableStyleElement type="headerRow" dxfId="12"/>
      <tableStyleElement type="totalRow" dxfId="11"/>
    </tableStyle>
  </tableStyles>
  <colors>
    <mruColors>
      <color rgb="FFABABAB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H63" totalsRowCount="1" headerRowDxfId="10" tableBorderDxfId="9" dataCellStyle="Normal" totalsRowCellStyle="PAS Totals">
  <tableColumns count="8">
    <tableColumn id="1" xr3:uid="{00000000-0010-0000-0000-000001000000}" name="County Code" totalsRowLabel="TOTALS" dataDxfId="7" totalsRowDxfId="6" dataCellStyle="PAS Totals" totalsRowCellStyle="PAS Totals"/>
    <tableColumn id="2" xr3:uid="{00000000-0010-0000-0000-000002000000}" name="County _x000a_Name" dataDxfId="8" dataCellStyle="PAS Totals"/>
    <tableColumn id="3" xr3:uid="{00000000-0010-0000-0000-000003000000}" name="Total P-1 Apportionment" totalsRowFunction="sum" totalsRowDxfId="5" dataCellStyle="PAS Totals" totalsRowCellStyle="PAS Totals"/>
    <tableColumn id="4" xr3:uid="{00000000-0010-0000-0000-000004000000}" name="February 2018" totalsRowFunction="sum" totalsRowDxfId="4" dataCellStyle="PAS Totals" totalsRowCellStyle="PAS Totals"/>
    <tableColumn id="5" xr3:uid="{00000000-0010-0000-0000-000005000000}" name="March 2018" totalsRowFunction="sum" totalsRowDxfId="3" dataCellStyle="PAS Totals" totalsRowCellStyle="PAS Totals"/>
    <tableColumn id="6" xr3:uid="{00000000-0010-0000-0000-000006000000}" name="April 2018" totalsRowFunction="sum" totalsRowDxfId="2" dataCellStyle="PAS Totals" totalsRowCellStyle="PAS Totals"/>
    <tableColumn id="7" xr3:uid="{00000000-0010-0000-0000-000007000000}" name="May 2018" totalsRowFunction="sum" totalsRowDxfId="1" dataCellStyle="PAS Totals" totalsRowCellStyle="PAS Totals"/>
    <tableColumn id="8" xr3:uid="{00000000-0010-0000-0000-000008000000}" name="Total P-1 Apportionment Payments" totalsRowFunction="sum" totalsRowDxfId="0" dataCellStyle="PAS Totals" totalsRowCellStyle="PAS Totals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County Data, 2017-18 First Principal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7.81640625" customWidth="1"/>
    <col min="2" max="2" width="14" bestFit="1" customWidth="1"/>
    <col min="3" max="3" width="15.54296875" bestFit="1" customWidth="1"/>
    <col min="4" max="7" width="14.54296875" bestFit="1" customWidth="1"/>
    <col min="8" max="8" width="16" customWidth="1"/>
    <col min="9" max="9" width="10.54296875" customWidth="1"/>
    <col min="10" max="10" width="10.36328125" customWidth="1"/>
  </cols>
  <sheetData>
    <row r="1" spans="1:8" ht="15.6" x14ac:dyDescent="0.3">
      <c r="A1" s="7" t="s">
        <v>129</v>
      </c>
      <c r="B1" s="7"/>
      <c r="C1" s="12"/>
      <c r="D1" s="12"/>
      <c r="E1" s="4"/>
      <c r="F1" s="4"/>
      <c r="G1" s="4"/>
      <c r="H1" s="4"/>
    </row>
    <row r="2" spans="1:8" x14ac:dyDescent="0.25">
      <c r="A2" s="12" t="s">
        <v>4</v>
      </c>
      <c r="B2" s="6"/>
      <c r="C2" s="12"/>
      <c r="D2" s="12"/>
      <c r="E2" s="4"/>
      <c r="F2" s="4"/>
      <c r="G2" s="4"/>
      <c r="H2" s="4"/>
    </row>
    <row r="3" spans="1:8" x14ac:dyDescent="0.25">
      <c r="A3" s="13" t="s">
        <v>1</v>
      </c>
      <c r="B3" s="6"/>
      <c r="C3" s="12"/>
      <c r="D3" s="12"/>
      <c r="E3" s="4"/>
      <c r="F3" s="4"/>
      <c r="G3" s="4"/>
      <c r="H3" s="4"/>
    </row>
    <row r="4" spans="1:8" ht="46.8" x14ac:dyDescent="0.3">
      <c r="A4" s="14" t="s">
        <v>5</v>
      </c>
      <c r="B4" s="14" t="s">
        <v>6</v>
      </c>
      <c r="C4" s="14" t="s">
        <v>7</v>
      </c>
      <c r="D4" s="15" t="s">
        <v>8</v>
      </c>
      <c r="E4" s="15" t="s">
        <v>9</v>
      </c>
      <c r="F4" s="15" t="s">
        <v>10</v>
      </c>
      <c r="G4" s="15" t="s">
        <v>11</v>
      </c>
      <c r="H4" s="15" t="s">
        <v>12</v>
      </c>
    </row>
    <row r="5" spans="1:8" x14ac:dyDescent="0.25">
      <c r="A5" s="10" t="s">
        <v>13</v>
      </c>
      <c r="B5" s="10" t="s">
        <v>14</v>
      </c>
      <c r="C5" s="11">
        <v>1110255903</v>
      </c>
      <c r="D5" s="11">
        <v>99357184</v>
      </c>
      <c r="E5" s="11">
        <v>99357184</v>
      </c>
      <c r="F5" s="11">
        <v>99357184</v>
      </c>
      <c r="G5" s="11">
        <v>99357184</v>
      </c>
      <c r="H5" s="11">
        <v>397428736</v>
      </c>
    </row>
    <row r="6" spans="1:8" x14ac:dyDescent="0.25">
      <c r="A6" s="8" t="s">
        <v>15</v>
      </c>
      <c r="B6" s="8" t="s">
        <v>16</v>
      </c>
      <c r="C6" s="9">
        <v>1187984</v>
      </c>
      <c r="D6" s="9">
        <v>95991</v>
      </c>
      <c r="E6" s="9">
        <v>95991</v>
      </c>
      <c r="F6" s="9">
        <v>95991</v>
      </c>
      <c r="G6" s="9">
        <v>95991</v>
      </c>
      <c r="H6" s="9">
        <v>383964</v>
      </c>
    </row>
    <row r="7" spans="1:8" x14ac:dyDescent="0.25">
      <c r="A7" s="8" t="s">
        <v>17</v>
      </c>
      <c r="B7" s="8" t="s">
        <v>18</v>
      </c>
      <c r="C7" s="9">
        <v>12360784</v>
      </c>
      <c r="D7" s="9">
        <v>878276</v>
      </c>
      <c r="E7" s="9">
        <v>878276</v>
      </c>
      <c r="F7" s="9">
        <v>878276</v>
      </c>
      <c r="G7" s="9">
        <v>878276</v>
      </c>
      <c r="H7" s="9">
        <v>3513104</v>
      </c>
    </row>
    <row r="8" spans="1:8" x14ac:dyDescent="0.25">
      <c r="A8" s="8" t="s">
        <v>19</v>
      </c>
      <c r="B8" s="8" t="s">
        <v>20</v>
      </c>
      <c r="C8" s="9">
        <v>172434187</v>
      </c>
      <c r="D8" s="9">
        <v>14482155</v>
      </c>
      <c r="E8" s="9">
        <v>14482155</v>
      </c>
      <c r="F8" s="9">
        <v>14482155</v>
      </c>
      <c r="G8" s="9">
        <v>14482155</v>
      </c>
      <c r="H8" s="9">
        <v>57928620</v>
      </c>
    </row>
    <row r="9" spans="1:8" x14ac:dyDescent="0.25">
      <c r="A9" s="8" t="s">
        <v>21</v>
      </c>
      <c r="B9" s="8" t="s">
        <v>22</v>
      </c>
      <c r="C9" s="9">
        <v>19053391</v>
      </c>
      <c r="D9" s="9">
        <v>1086794</v>
      </c>
      <c r="E9" s="9">
        <v>1086794</v>
      </c>
      <c r="F9" s="9">
        <v>1086794</v>
      </c>
      <c r="G9" s="9">
        <v>1086794</v>
      </c>
      <c r="H9" s="9">
        <v>4347176</v>
      </c>
    </row>
    <row r="10" spans="1:8" x14ac:dyDescent="0.25">
      <c r="A10" s="8" t="s">
        <v>23</v>
      </c>
      <c r="B10" s="8" t="s">
        <v>24</v>
      </c>
      <c r="C10" s="9">
        <v>29662076</v>
      </c>
      <c r="D10" s="9">
        <v>2026820</v>
      </c>
      <c r="E10" s="9">
        <v>2026820</v>
      </c>
      <c r="F10" s="9">
        <v>2026820</v>
      </c>
      <c r="G10" s="9">
        <v>2026820</v>
      </c>
      <c r="H10" s="9">
        <v>8107280</v>
      </c>
    </row>
    <row r="11" spans="1:8" x14ac:dyDescent="0.25">
      <c r="A11" s="8" t="s">
        <v>25</v>
      </c>
      <c r="B11" s="8" t="s">
        <v>26</v>
      </c>
      <c r="C11" s="9">
        <v>773043780</v>
      </c>
      <c r="D11" s="9">
        <v>65534146</v>
      </c>
      <c r="E11" s="9">
        <v>65534146</v>
      </c>
      <c r="F11" s="9">
        <v>65534146</v>
      </c>
      <c r="G11" s="9">
        <v>65534146</v>
      </c>
      <c r="H11" s="9">
        <v>262136584</v>
      </c>
    </row>
    <row r="12" spans="1:8" x14ac:dyDescent="0.25">
      <c r="A12" s="8" t="s">
        <v>27</v>
      </c>
      <c r="B12" s="8" t="s">
        <v>28</v>
      </c>
      <c r="C12" s="9">
        <v>26643248</v>
      </c>
      <c r="D12" s="9">
        <v>1964398</v>
      </c>
      <c r="E12" s="9">
        <v>1964398</v>
      </c>
      <c r="F12" s="9">
        <v>1964398</v>
      </c>
      <c r="G12" s="9">
        <v>1964398</v>
      </c>
      <c r="H12" s="9">
        <v>7857592</v>
      </c>
    </row>
    <row r="13" spans="1:8" x14ac:dyDescent="0.25">
      <c r="A13" s="8" t="s">
        <v>29</v>
      </c>
      <c r="B13" s="8" t="s">
        <v>30</v>
      </c>
      <c r="C13" s="9">
        <v>205797973</v>
      </c>
      <c r="D13" s="9">
        <v>20109347</v>
      </c>
      <c r="E13" s="9">
        <v>20109347</v>
      </c>
      <c r="F13" s="9">
        <v>20109347</v>
      </c>
      <c r="G13" s="9">
        <v>20109347</v>
      </c>
      <c r="H13" s="9">
        <v>80437388</v>
      </c>
    </row>
    <row r="14" spans="1:8" x14ac:dyDescent="0.25">
      <c r="A14" s="8" t="s">
        <v>31</v>
      </c>
      <c r="B14" s="8" t="s">
        <v>32</v>
      </c>
      <c r="C14" s="9">
        <v>1543917886</v>
      </c>
      <c r="D14" s="9">
        <v>137287056</v>
      </c>
      <c r="E14" s="9">
        <v>137287056</v>
      </c>
      <c r="F14" s="9">
        <v>137287056</v>
      </c>
      <c r="G14" s="9">
        <v>137287056</v>
      </c>
      <c r="H14" s="9">
        <v>549148224</v>
      </c>
    </row>
    <row r="15" spans="1:8" x14ac:dyDescent="0.25">
      <c r="A15" s="8" t="s">
        <v>33</v>
      </c>
      <c r="B15" s="8" t="s">
        <v>34</v>
      </c>
      <c r="C15" s="9">
        <v>39519372</v>
      </c>
      <c r="D15" s="9">
        <v>3429897</v>
      </c>
      <c r="E15" s="9">
        <v>3429897</v>
      </c>
      <c r="F15" s="9">
        <v>3429897</v>
      </c>
      <c r="G15" s="9">
        <v>3429897</v>
      </c>
      <c r="H15" s="9">
        <v>13719588</v>
      </c>
    </row>
    <row r="16" spans="1:8" x14ac:dyDescent="0.25">
      <c r="A16" s="8" t="s">
        <v>35</v>
      </c>
      <c r="B16" s="8" t="s">
        <v>36</v>
      </c>
      <c r="C16" s="9">
        <v>105203656</v>
      </c>
      <c r="D16" s="9">
        <v>8299673</v>
      </c>
      <c r="E16" s="9">
        <v>8299673</v>
      </c>
      <c r="F16" s="9">
        <v>8299673</v>
      </c>
      <c r="G16" s="9">
        <v>8299673</v>
      </c>
      <c r="H16" s="9">
        <v>33198692</v>
      </c>
    </row>
    <row r="17" spans="1:8" x14ac:dyDescent="0.25">
      <c r="A17" s="8" t="s">
        <v>37</v>
      </c>
      <c r="B17" s="8" t="s">
        <v>38</v>
      </c>
      <c r="C17" s="9">
        <v>308790572</v>
      </c>
      <c r="D17" s="9">
        <v>27867630</v>
      </c>
      <c r="E17" s="9">
        <v>27867630</v>
      </c>
      <c r="F17" s="9">
        <v>27867630</v>
      </c>
      <c r="G17" s="9">
        <v>27867630</v>
      </c>
      <c r="H17" s="9">
        <v>111470520</v>
      </c>
    </row>
    <row r="18" spans="1:8" x14ac:dyDescent="0.25">
      <c r="A18" s="8" t="s">
        <v>39</v>
      </c>
      <c r="B18" s="8" t="s">
        <v>40</v>
      </c>
      <c r="C18" s="9">
        <v>25243238</v>
      </c>
      <c r="D18" s="9">
        <v>2005023</v>
      </c>
      <c r="E18" s="9">
        <v>2005023</v>
      </c>
      <c r="F18" s="9">
        <v>2005023</v>
      </c>
      <c r="G18" s="9">
        <v>2005023</v>
      </c>
      <c r="H18" s="9">
        <v>8020092</v>
      </c>
    </row>
    <row r="19" spans="1:8" x14ac:dyDescent="0.25">
      <c r="A19" s="8" t="s">
        <v>41</v>
      </c>
      <c r="B19" s="8" t="s">
        <v>42</v>
      </c>
      <c r="C19" s="9">
        <v>1298375322</v>
      </c>
      <c r="D19" s="9">
        <v>106764705</v>
      </c>
      <c r="E19" s="9">
        <v>106764705</v>
      </c>
      <c r="F19" s="9">
        <v>106764705</v>
      </c>
      <c r="G19" s="9">
        <v>106764705</v>
      </c>
      <c r="H19" s="9">
        <v>427058820</v>
      </c>
    </row>
    <row r="20" spans="1:8" x14ac:dyDescent="0.25">
      <c r="A20" s="8" t="s">
        <v>43</v>
      </c>
      <c r="B20" s="8" t="s">
        <v>44</v>
      </c>
      <c r="C20" s="9">
        <v>226342420</v>
      </c>
      <c r="D20" s="9">
        <v>19849481</v>
      </c>
      <c r="E20" s="9">
        <v>19849481</v>
      </c>
      <c r="F20" s="9">
        <v>19849481</v>
      </c>
      <c r="G20" s="9">
        <v>19849481</v>
      </c>
      <c r="H20" s="9">
        <v>79397924</v>
      </c>
    </row>
    <row r="21" spans="1:8" x14ac:dyDescent="0.25">
      <c r="A21" s="8" t="s">
        <v>45</v>
      </c>
      <c r="B21" s="8" t="s">
        <v>46</v>
      </c>
      <c r="C21" s="9">
        <v>58220115</v>
      </c>
      <c r="D21" s="9">
        <v>5033131</v>
      </c>
      <c r="E21" s="9">
        <v>5033131</v>
      </c>
      <c r="F21" s="9">
        <v>5033131</v>
      </c>
      <c r="G21" s="9">
        <v>5033131</v>
      </c>
      <c r="H21" s="9">
        <v>20132524</v>
      </c>
    </row>
    <row r="22" spans="1:8" x14ac:dyDescent="0.25">
      <c r="A22" s="8" t="s">
        <v>47</v>
      </c>
      <c r="B22" s="8" t="s">
        <v>48</v>
      </c>
      <c r="C22" s="9">
        <v>24396990</v>
      </c>
      <c r="D22" s="9">
        <v>1731096</v>
      </c>
      <c r="E22" s="9">
        <v>1731096</v>
      </c>
      <c r="F22" s="9">
        <v>1731096</v>
      </c>
      <c r="G22" s="9">
        <v>1731096</v>
      </c>
      <c r="H22" s="9">
        <v>6924384</v>
      </c>
    </row>
    <row r="23" spans="1:8" x14ac:dyDescent="0.25">
      <c r="A23" s="8" t="s">
        <v>49</v>
      </c>
      <c r="B23" s="8" t="s">
        <v>50</v>
      </c>
      <c r="C23" s="9">
        <v>10389801588</v>
      </c>
      <c r="D23" s="9">
        <v>882581983</v>
      </c>
      <c r="E23" s="9">
        <v>882581983</v>
      </c>
      <c r="F23" s="9">
        <v>882581983</v>
      </c>
      <c r="G23" s="9">
        <v>882581983</v>
      </c>
      <c r="H23" s="9">
        <v>3530327932</v>
      </c>
    </row>
    <row r="24" spans="1:8" x14ac:dyDescent="0.25">
      <c r="A24" s="8" t="s">
        <v>51</v>
      </c>
      <c r="B24" s="8" t="s">
        <v>52</v>
      </c>
      <c r="C24" s="9">
        <v>228503754</v>
      </c>
      <c r="D24" s="9">
        <v>19845942</v>
      </c>
      <c r="E24" s="9">
        <v>19845942</v>
      </c>
      <c r="F24" s="9">
        <v>19845942</v>
      </c>
      <c r="G24" s="9">
        <v>19845942</v>
      </c>
      <c r="H24" s="9">
        <v>79383768</v>
      </c>
    </row>
    <row r="25" spans="1:8" x14ac:dyDescent="0.25">
      <c r="A25" s="8" t="s">
        <v>53</v>
      </c>
      <c r="B25" s="8" t="s">
        <v>54</v>
      </c>
      <c r="C25" s="9">
        <v>59900374</v>
      </c>
      <c r="D25" s="9">
        <v>4170818</v>
      </c>
      <c r="E25" s="9">
        <v>4170818</v>
      </c>
      <c r="F25" s="9">
        <v>4170818</v>
      </c>
      <c r="G25" s="9">
        <v>4170818</v>
      </c>
      <c r="H25" s="9">
        <v>16683272</v>
      </c>
    </row>
    <row r="26" spans="1:8" x14ac:dyDescent="0.25">
      <c r="A26" s="8" t="s">
        <v>55</v>
      </c>
      <c r="B26" s="8" t="s">
        <v>56</v>
      </c>
      <c r="C26" s="9">
        <v>4930984</v>
      </c>
      <c r="D26" s="9">
        <v>202220</v>
      </c>
      <c r="E26" s="9">
        <v>202220</v>
      </c>
      <c r="F26" s="9">
        <v>202220</v>
      </c>
      <c r="G26" s="9">
        <v>202220</v>
      </c>
      <c r="H26" s="9">
        <v>808880</v>
      </c>
    </row>
    <row r="27" spans="1:8" x14ac:dyDescent="0.25">
      <c r="A27" s="8" t="s">
        <v>57</v>
      </c>
      <c r="B27" s="8" t="s">
        <v>58</v>
      </c>
      <c r="C27" s="9">
        <v>80848699</v>
      </c>
      <c r="D27" s="9">
        <v>7013106</v>
      </c>
      <c r="E27" s="9">
        <v>7013106</v>
      </c>
      <c r="F27" s="9">
        <v>7013106</v>
      </c>
      <c r="G27" s="9">
        <v>7013106</v>
      </c>
      <c r="H27" s="9">
        <v>28052424</v>
      </c>
    </row>
    <row r="28" spans="1:8" x14ac:dyDescent="0.25">
      <c r="A28" s="8" t="s">
        <v>59</v>
      </c>
      <c r="B28" s="8" t="s">
        <v>60</v>
      </c>
      <c r="C28" s="9">
        <v>459227231</v>
      </c>
      <c r="D28" s="9">
        <v>41893327</v>
      </c>
      <c r="E28" s="9">
        <v>41893327</v>
      </c>
      <c r="F28" s="9">
        <v>41893327</v>
      </c>
      <c r="G28" s="9">
        <v>41893327</v>
      </c>
      <c r="H28" s="9">
        <v>167573308</v>
      </c>
    </row>
    <row r="29" spans="1:8" x14ac:dyDescent="0.25">
      <c r="A29" s="8" t="s">
        <v>61</v>
      </c>
      <c r="B29" s="8" t="s">
        <v>62</v>
      </c>
      <c r="C29" s="9">
        <v>9246519</v>
      </c>
      <c r="D29" s="9">
        <v>661436</v>
      </c>
      <c r="E29" s="9">
        <v>661436</v>
      </c>
      <c r="F29" s="9">
        <v>661436</v>
      </c>
      <c r="G29" s="9">
        <v>661436</v>
      </c>
      <c r="H29" s="9">
        <v>2645744</v>
      </c>
    </row>
    <row r="30" spans="1:8" x14ac:dyDescent="0.25">
      <c r="A30" s="8" t="s">
        <v>63</v>
      </c>
      <c r="B30" s="8" t="s">
        <v>64</v>
      </c>
      <c r="C30" s="9">
        <v>4580847</v>
      </c>
      <c r="D30" s="9">
        <v>349162</v>
      </c>
      <c r="E30" s="9">
        <v>349162</v>
      </c>
      <c r="F30" s="9">
        <v>349162</v>
      </c>
      <c r="G30" s="9">
        <v>349162</v>
      </c>
      <c r="H30" s="9">
        <v>1396648</v>
      </c>
    </row>
    <row r="31" spans="1:8" x14ac:dyDescent="0.25">
      <c r="A31" s="8" t="s">
        <v>65</v>
      </c>
      <c r="B31" s="8" t="s">
        <v>66</v>
      </c>
      <c r="C31" s="9">
        <v>481934960</v>
      </c>
      <c r="D31" s="9">
        <v>41990582</v>
      </c>
      <c r="E31" s="9">
        <v>41990582</v>
      </c>
      <c r="F31" s="9">
        <v>41990582</v>
      </c>
      <c r="G31" s="9">
        <v>41990582</v>
      </c>
      <c r="H31" s="9">
        <v>167962328</v>
      </c>
    </row>
    <row r="32" spans="1:8" x14ac:dyDescent="0.25">
      <c r="A32" s="8" t="s">
        <v>67</v>
      </c>
      <c r="B32" s="8" t="s">
        <v>68</v>
      </c>
      <c r="C32" s="9">
        <v>47465940</v>
      </c>
      <c r="D32" s="9">
        <v>4318101</v>
      </c>
      <c r="E32" s="9">
        <v>4318101</v>
      </c>
      <c r="F32" s="9">
        <v>4318101</v>
      </c>
      <c r="G32" s="9">
        <v>4318101</v>
      </c>
      <c r="H32" s="9">
        <v>17272404</v>
      </c>
    </row>
    <row r="33" spans="1:8" x14ac:dyDescent="0.25">
      <c r="A33" s="8" t="s">
        <v>69</v>
      </c>
      <c r="B33" s="8" t="s">
        <v>70</v>
      </c>
      <c r="C33" s="9">
        <v>46111643</v>
      </c>
      <c r="D33" s="9">
        <v>3247146</v>
      </c>
      <c r="E33" s="9">
        <v>3247146</v>
      </c>
      <c r="F33" s="9">
        <v>3247146</v>
      </c>
      <c r="G33" s="9">
        <v>3247146</v>
      </c>
      <c r="H33" s="9">
        <v>12988584</v>
      </c>
    </row>
    <row r="34" spans="1:8" x14ac:dyDescent="0.25">
      <c r="A34" s="8" t="s">
        <v>71</v>
      </c>
      <c r="B34" s="8" t="s">
        <v>72</v>
      </c>
      <c r="C34" s="9">
        <v>1850809319</v>
      </c>
      <c r="D34" s="9">
        <v>145352351</v>
      </c>
      <c r="E34" s="9">
        <v>145352351</v>
      </c>
      <c r="F34" s="9">
        <v>145352351</v>
      </c>
      <c r="G34" s="9">
        <v>145352351</v>
      </c>
      <c r="H34" s="9">
        <v>581409404</v>
      </c>
    </row>
    <row r="35" spans="1:8" x14ac:dyDescent="0.25">
      <c r="A35" s="8" t="s">
        <v>73</v>
      </c>
      <c r="B35" s="8" t="s">
        <v>74</v>
      </c>
      <c r="C35" s="9">
        <v>255728737</v>
      </c>
      <c r="D35" s="9">
        <v>22361538</v>
      </c>
      <c r="E35" s="9">
        <v>22361538</v>
      </c>
      <c r="F35" s="9">
        <v>22361538</v>
      </c>
      <c r="G35" s="9">
        <v>22361538</v>
      </c>
      <c r="H35" s="9">
        <v>89446152</v>
      </c>
    </row>
    <row r="36" spans="1:8" x14ac:dyDescent="0.25">
      <c r="A36" s="8" t="s">
        <v>75</v>
      </c>
      <c r="B36" s="8" t="s">
        <v>76</v>
      </c>
      <c r="C36" s="9">
        <v>4771452</v>
      </c>
      <c r="D36" s="9">
        <v>135244</v>
      </c>
      <c r="E36" s="9">
        <v>135244</v>
      </c>
      <c r="F36" s="9">
        <v>135244</v>
      </c>
      <c r="G36" s="9">
        <v>135244</v>
      </c>
      <c r="H36" s="9">
        <v>540976</v>
      </c>
    </row>
    <row r="37" spans="1:8" x14ac:dyDescent="0.25">
      <c r="A37" s="8" t="s">
        <v>77</v>
      </c>
      <c r="B37" s="8" t="s">
        <v>78</v>
      </c>
      <c r="C37" s="9">
        <v>2848198980</v>
      </c>
      <c r="D37" s="9">
        <v>250110885</v>
      </c>
      <c r="E37" s="9">
        <v>250110885</v>
      </c>
      <c r="F37" s="9">
        <v>250110885</v>
      </c>
      <c r="G37" s="9">
        <v>250110885</v>
      </c>
      <c r="H37" s="9">
        <v>1000443540</v>
      </c>
    </row>
    <row r="38" spans="1:8" x14ac:dyDescent="0.25">
      <c r="A38" s="8" t="s">
        <v>79</v>
      </c>
      <c r="B38" s="8" t="s">
        <v>80</v>
      </c>
      <c r="C38" s="9">
        <v>1499807594</v>
      </c>
      <c r="D38" s="9">
        <v>130130265</v>
      </c>
      <c r="E38" s="9">
        <v>130130265</v>
      </c>
      <c r="F38" s="9">
        <v>130130265</v>
      </c>
      <c r="G38" s="9">
        <v>130130265</v>
      </c>
      <c r="H38" s="9">
        <v>520521060</v>
      </c>
    </row>
    <row r="39" spans="1:8" x14ac:dyDescent="0.25">
      <c r="A39" s="8" t="s">
        <v>81</v>
      </c>
      <c r="B39" s="8" t="s">
        <v>82</v>
      </c>
      <c r="C39" s="9">
        <v>50704343</v>
      </c>
      <c r="D39" s="9">
        <v>4102729</v>
      </c>
      <c r="E39" s="9">
        <v>4102729</v>
      </c>
      <c r="F39" s="9">
        <v>4102729</v>
      </c>
      <c r="G39" s="9">
        <v>4102729</v>
      </c>
      <c r="H39" s="9">
        <v>16410916</v>
      </c>
    </row>
    <row r="40" spans="1:8" x14ac:dyDescent="0.25">
      <c r="A40" s="8" t="s">
        <v>83</v>
      </c>
      <c r="B40" s="8" t="s">
        <v>84</v>
      </c>
      <c r="C40" s="9">
        <v>3106825492</v>
      </c>
      <c r="D40" s="9">
        <v>272999635</v>
      </c>
      <c r="E40" s="9">
        <v>272999635</v>
      </c>
      <c r="F40" s="9">
        <v>272999635</v>
      </c>
      <c r="G40" s="9">
        <v>272999635</v>
      </c>
      <c r="H40" s="9">
        <v>1091998540</v>
      </c>
    </row>
    <row r="41" spans="1:8" x14ac:dyDescent="0.25">
      <c r="A41" s="8" t="s">
        <v>85</v>
      </c>
      <c r="B41" s="8" t="s">
        <v>86</v>
      </c>
      <c r="C41" s="9">
        <v>2385349671</v>
      </c>
      <c r="D41" s="9">
        <v>208486534</v>
      </c>
      <c r="E41" s="9">
        <v>208486534</v>
      </c>
      <c r="F41" s="9">
        <v>208486534</v>
      </c>
      <c r="G41" s="9">
        <v>208486534</v>
      </c>
      <c r="H41" s="9">
        <v>833946136</v>
      </c>
    </row>
    <row r="42" spans="1:8" x14ac:dyDescent="0.25">
      <c r="A42" s="8" t="s">
        <v>87</v>
      </c>
      <c r="B42" s="8" t="s">
        <v>88</v>
      </c>
      <c r="C42" s="9">
        <v>133721583</v>
      </c>
      <c r="D42" s="9">
        <v>3933127</v>
      </c>
      <c r="E42" s="9">
        <v>3933127</v>
      </c>
      <c r="F42" s="9">
        <v>3933127</v>
      </c>
      <c r="G42" s="9">
        <v>3933127</v>
      </c>
      <c r="H42" s="9">
        <v>15732508</v>
      </c>
    </row>
    <row r="43" spans="1:8" x14ac:dyDescent="0.25">
      <c r="A43" s="8" t="s">
        <v>89</v>
      </c>
      <c r="B43" s="8" t="s">
        <v>90</v>
      </c>
      <c r="C43" s="9">
        <v>1029811661</v>
      </c>
      <c r="D43" s="9">
        <v>95067700</v>
      </c>
      <c r="E43" s="9">
        <v>95067700</v>
      </c>
      <c r="F43" s="9">
        <v>95067700</v>
      </c>
      <c r="G43" s="9">
        <v>95067700</v>
      </c>
      <c r="H43" s="9">
        <v>380270800</v>
      </c>
    </row>
    <row r="44" spans="1:8" x14ac:dyDescent="0.25">
      <c r="A44" s="8" t="s">
        <v>91</v>
      </c>
      <c r="B44" s="8" t="s">
        <v>92</v>
      </c>
      <c r="C44" s="9">
        <v>78767533</v>
      </c>
      <c r="D44" s="9">
        <v>5949898</v>
      </c>
      <c r="E44" s="9">
        <v>5949898</v>
      </c>
      <c r="F44" s="9">
        <v>5949898</v>
      </c>
      <c r="G44" s="9">
        <v>5949898</v>
      </c>
      <c r="H44" s="9">
        <v>23799592</v>
      </c>
    </row>
    <row r="45" spans="1:8" x14ac:dyDescent="0.25">
      <c r="A45" s="8" t="s">
        <v>93</v>
      </c>
      <c r="B45" s="8" t="s">
        <v>94</v>
      </c>
      <c r="C45" s="9">
        <v>196721603</v>
      </c>
      <c r="D45" s="9">
        <v>14974213</v>
      </c>
      <c r="E45" s="9">
        <v>14974213</v>
      </c>
      <c r="F45" s="9">
        <v>14974213</v>
      </c>
      <c r="G45" s="9">
        <v>14974213</v>
      </c>
      <c r="H45" s="9">
        <v>59896852</v>
      </c>
    </row>
    <row r="46" spans="1:8" x14ac:dyDescent="0.25">
      <c r="A46" s="8" t="s">
        <v>95</v>
      </c>
      <c r="B46" s="8" t="s">
        <v>96</v>
      </c>
      <c r="C46" s="9">
        <v>306780063</v>
      </c>
      <c r="D46" s="9">
        <v>27627100</v>
      </c>
      <c r="E46" s="9">
        <v>27627100</v>
      </c>
      <c r="F46" s="9">
        <v>27627100</v>
      </c>
      <c r="G46" s="9">
        <v>27627100</v>
      </c>
      <c r="H46" s="9">
        <v>110508400</v>
      </c>
    </row>
    <row r="47" spans="1:8" x14ac:dyDescent="0.25">
      <c r="A47" s="8" t="s">
        <v>97</v>
      </c>
      <c r="B47" s="8" t="s">
        <v>98</v>
      </c>
      <c r="C47" s="9">
        <v>666275653</v>
      </c>
      <c r="D47" s="9">
        <v>56214565</v>
      </c>
      <c r="E47" s="9">
        <v>56214565</v>
      </c>
      <c r="F47" s="9">
        <v>56214565</v>
      </c>
      <c r="G47" s="9">
        <v>56214565</v>
      </c>
      <c r="H47" s="9">
        <v>224858260</v>
      </c>
    </row>
    <row r="48" spans="1:8" x14ac:dyDescent="0.25">
      <c r="A48" s="8" t="s">
        <v>99</v>
      </c>
      <c r="B48" s="8" t="s">
        <v>100</v>
      </c>
      <c r="C48" s="9">
        <v>174229458</v>
      </c>
      <c r="D48" s="9">
        <v>13916388</v>
      </c>
      <c r="E48" s="9">
        <v>13916388</v>
      </c>
      <c r="F48" s="9">
        <v>13916388</v>
      </c>
      <c r="G48" s="9">
        <v>13916388</v>
      </c>
      <c r="H48" s="9">
        <v>55665552</v>
      </c>
    </row>
    <row r="49" spans="1:8" x14ac:dyDescent="0.25">
      <c r="A49" s="8" t="s">
        <v>101</v>
      </c>
      <c r="B49" s="8" t="s">
        <v>102</v>
      </c>
      <c r="C49" s="9">
        <v>147280744</v>
      </c>
      <c r="D49" s="9">
        <v>12840309</v>
      </c>
      <c r="E49" s="9">
        <v>12840309</v>
      </c>
      <c r="F49" s="9">
        <v>12840309</v>
      </c>
      <c r="G49" s="9">
        <v>12840309</v>
      </c>
      <c r="H49" s="9">
        <v>51361236</v>
      </c>
    </row>
    <row r="50" spans="1:8" x14ac:dyDescent="0.25">
      <c r="A50" s="8" t="s">
        <v>103</v>
      </c>
      <c r="B50" s="8" t="s">
        <v>104</v>
      </c>
      <c r="C50" s="9">
        <v>2883234</v>
      </c>
      <c r="D50" s="9">
        <v>228819</v>
      </c>
      <c r="E50" s="9">
        <v>228819</v>
      </c>
      <c r="F50" s="9">
        <v>228819</v>
      </c>
      <c r="G50" s="9">
        <v>228819</v>
      </c>
      <c r="H50" s="9">
        <v>915276</v>
      </c>
    </row>
    <row r="51" spans="1:8" x14ac:dyDescent="0.25">
      <c r="A51" s="8" t="s">
        <v>105</v>
      </c>
      <c r="B51" s="8" t="s">
        <v>106</v>
      </c>
      <c r="C51" s="9">
        <v>37622547</v>
      </c>
      <c r="D51" s="9">
        <v>2794653</v>
      </c>
      <c r="E51" s="9">
        <v>2794653</v>
      </c>
      <c r="F51" s="9">
        <v>2794653</v>
      </c>
      <c r="G51" s="9">
        <v>2794653</v>
      </c>
      <c r="H51" s="9">
        <v>11178612</v>
      </c>
    </row>
    <row r="52" spans="1:8" x14ac:dyDescent="0.25">
      <c r="A52" s="8" t="s">
        <v>107</v>
      </c>
      <c r="B52" s="8" t="s">
        <v>108</v>
      </c>
      <c r="C52" s="9">
        <v>342543427</v>
      </c>
      <c r="D52" s="9">
        <v>28595344</v>
      </c>
      <c r="E52" s="9">
        <v>28595344</v>
      </c>
      <c r="F52" s="9">
        <v>28595344</v>
      </c>
      <c r="G52" s="9">
        <v>28595344</v>
      </c>
      <c r="H52" s="9">
        <v>114381376</v>
      </c>
    </row>
    <row r="53" spans="1:8" x14ac:dyDescent="0.25">
      <c r="A53" s="8" t="s">
        <v>109</v>
      </c>
      <c r="B53" s="8" t="s">
        <v>110</v>
      </c>
      <c r="C53" s="9">
        <v>303870337</v>
      </c>
      <c r="D53" s="9">
        <v>27806450</v>
      </c>
      <c r="E53" s="9">
        <v>27806450</v>
      </c>
      <c r="F53" s="9">
        <v>27806450</v>
      </c>
      <c r="G53" s="9">
        <v>27806450</v>
      </c>
      <c r="H53" s="9">
        <v>111225800</v>
      </c>
    </row>
    <row r="54" spans="1:8" x14ac:dyDescent="0.25">
      <c r="A54" s="8" t="s">
        <v>111</v>
      </c>
      <c r="B54" s="8" t="s">
        <v>112</v>
      </c>
      <c r="C54" s="9">
        <v>740465562</v>
      </c>
      <c r="D54" s="9">
        <v>63252600</v>
      </c>
      <c r="E54" s="9">
        <v>63252600</v>
      </c>
      <c r="F54" s="9">
        <v>63252600</v>
      </c>
      <c r="G54" s="9">
        <v>63252600</v>
      </c>
      <c r="H54" s="9">
        <v>253010400</v>
      </c>
    </row>
    <row r="55" spans="1:8" x14ac:dyDescent="0.25">
      <c r="A55" s="8" t="s">
        <v>113</v>
      </c>
      <c r="B55" s="8" t="s">
        <v>114</v>
      </c>
      <c r="C55" s="9">
        <v>172703508</v>
      </c>
      <c r="D55" s="9">
        <v>16885433</v>
      </c>
      <c r="E55" s="9">
        <v>16885433</v>
      </c>
      <c r="F55" s="9">
        <v>16885433</v>
      </c>
      <c r="G55" s="9">
        <v>16885433</v>
      </c>
      <c r="H55" s="9">
        <v>67541732</v>
      </c>
    </row>
    <row r="56" spans="1:8" x14ac:dyDescent="0.25">
      <c r="A56" s="8" t="s">
        <v>115</v>
      </c>
      <c r="B56" s="8" t="s">
        <v>116</v>
      </c>
      <c r="C56" s="9">
        <v>73278244</v>
      </c>
      <c r="D56" s="9">
        <v>6330339</v>
      </c>
      <c r="E56" s="9">
        <v>6330339</v>
      </c>
      <c r="F56" s="9">
        <v>6330339</v>
      </c>
      <c r="G56" s="9">
        <v>6330339</v>
      </c>
      <c r="H56" s="9">
        <v>25321356</v>
      </c>
    </row>
    <row r="57" spans="1:8" x14ac:dyDescent="0.25">
      <c r="A57" s="8" t="s">
        <v>117</v>
      </c>
      <c r="B57" s="8" t="s">
        <v>118</v>
      </c>
      <c r="C57" s="9">
        <v>11592974</v>
      </c>
      <c r="D57" s="9">
        <v>843531</v>
      </c>
      <c r="E57" s="9">
        <v>843531</v>
      </c>
      <c r="F57" s="9">
        <v>843531</v>
      </c>
      <c r="G57" s="9">
        <v>843531</v>
      </c>
      <c r="H57" s="9">
        <v>3374124</v>
      </c>
    </row>
    <row r="58" spans="1:8" x14ac:dyDescent="0.25">
      <c r="A58" s="8" t="s">
        <v>119</v>
      </c>
      <c r="B58" s="8" t="s">
        <v>120</v>
      </c>
      <c r="C58" s="9">
        <v>828625808</v>
      </c>
      <c r="D58" s="9">
        <v>73848611</v>
      </c>
      <c r="E58" s="9">
        <v>73848611</v>
      </c>
      <c r="F58" s="9">
        <v>73848611</v>
      </c>
      <c r="G58" s="9">
        <v>73848611</v>
      </c>
      <c r="H58" s="9">
        <v>295394444</v>
      </c>
    </row>
    <row r="59" spans="1:8" x14ac:dyDescent="0.25">
      <c r="A59" s="8" t="s">
        <v>121</v>
      </c>
      <c r="B59" s="8" t="s">
        <v>122</v>
      </c>
      <c r="C59" s="9">
        <v>26196077</v>
      </c>
      <c r="D59" s="9">
        <v>2239905</v>
      </c>
      <c r="E59" s="9">
        <v>2239905</v>
      </c>
      <c r="F59" s="9">
        <v>2239905</v>
      </c>
      <c r="G59" s="9">
        <v>2239905</v>
      </c>
      <c r="H59" s="9">
        <v>8959620</v>
      </c>
    </row>
    <row r="60" spans="1:8" x14ac:dyDescent="0.25">
      <c r="A60" s="8" t="s">
        <v>123</v>
      </c>
      <c r="B60" s="8" t="s">
        <v>124</v>
      </c>
      <c r="C60" s="9">
        <v>777424093</v>
      </c>
      <c r="D60" s="9">
        <v>68997452</v>
      </c>
      <c r="E60" s="9">
        <v>68997452</v>
      </c>
      <c r="F60" s="9">
        <v>68997452</v>
      </c>
      <c r="G60" s="9">
        <v>68997452</v>
      </c>
      <c r="H60" s="9">
        <v>275989808</v>
      </c>
    </row>
    <row r="61" spans="1:8" x14ac:dyDescent="0.25">
      <c r="A61" s="8" t="s">
        <v>125</v>
      </c>
      <c r="B61" s="8" t="s">
        <v>126</v>
      </c>
      <c r="C61" s="9">
        <v>153285149</v>
      </c>
      <c r="D61" s="9">
        <v>13540216</v>
      </c>
      <c r="E61" s="9">
        <v>13540216</v>
      </c>
      <c r="F61" s="9">
        <v>13540216</v>
      </c>
      <c r="G61" s="9">
        <v>13540216</v>
      </c>
      <c r="H61" s="9">
        <v>54160864</v>
      </c>
    </row>
    <row r="62" spans="1:8" x14ac:dyDescent="0.25">
      <c r="A62" s="8" t="s">
        <v>127</v>
      </c>
      <c r="B62" s="8" t="s">
        <v>128</v>
      </c>
      <c r="C62" s="9">
        <v>104008388</v>
      </c>
      <c r="D62" s="9">
        <v>9300310</v>
      </c>
      <c r="E62" s="9">
        <v>9300310</v>
      </c>
      <c r="F62" s="9">
        <v>9300310</v>
      </c>
      <c r="G62" s="9">
        <v>9300310</v>
      </c>
      <c r="H62" s="9">
        <v>37201240</v>
      </c>
    </row>
    <row r="63" spans="1:8" ht="15.6" x14ac:dyDescent="0.3">
      <c r="A63" s="16" t="s">
        <v>3</v>
      </c>
      <c r="C63" s="17">
        <f>SUBTOTAL(109,Table2[Total P-1 Apportionment])</f>
        <v>36103284670</v>
      </c>
      <c r="D63" s="17">
        <f>SUBTOTAL(109,Table2[February 2018])</f>
        <v>3102942770</v>
      </c>
      <c r="E63" s="17">
        <f>SUBTOTAL(109,Table2[March 2018])</f>
        <v>3102942770</v>
      </c>
      <c r="F63" s="17">
        <f>SUBTOTAL(109,Table2[April 2018])</f>
        <v>3102942770</v>
      </c>
      <c r="G63" s="17">
        <f>SUBTOTAL(109,Table2[May 2018])</f>
        <v>3102942770</v>
      </c>
      <c r="H63" s="17">
        <f>SUBTOTAL(109,Table2[Total P-1 Apportionment Payments])</f>
        <v>12411771080</v>
      </c>
    </row>
    <row r="64" spans="1:8" ht="15.6" x14ac:dyDescent="0.3">
      <c r="A64" s="3" t="s">
        <v>0</v>
      </c>
    </row>
    <row r="65" spans="1:2" x14ac:dyDescent="0.25">
      <c r="A65" s="1" t="s">
        <v>1</v>
      </c>
    </row>
    <row r="66" spans="1:2" ht="15.6" x14ac:dyDescent="0.3">
      <c r="A66" s="1" t="s">
        <v>2</v>
      </c>
      <c r="B66" s="3"/>
    </row>
    <row r="67" spans="1:2" x14ac:dyDescent="0.25">
      <c r="A67" s="5" t="s">
        <v>8</v>
      </c>
      <c r="B67" s="1"/>
    </row>
    <row r="68" spans="1:2" x14ac:dyDescent="0.25">
      <c r="B68" s="1"/>
    </row>
    <row r="69" spans="1:2" x14ac:dyDescent="0.25">
      <c r="B69" s="2"/>
    </row>
  </sheetData>
  <pageMargins left="0.7" right="0.7" top="0.75" bottom="0.75" header="0.3" footer="0.3"/>
  <pageSetup scale="92" fitToHeight="0" orientation="landscape" r:id="rId1"/>
  <headerFooter>
    <oddFooter>Page &amp;P of &amp;N</oddFooter>
  </headerFooter>
  <ignoredErrors>
    <ignoredError sqref="A4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Schedule County 17-18P1</vt:lpstr>
      <vt:lpstr>'Payment Schedule County 17-18P1'!Print_Titles</vt:lpstr>
    </vt:vector>
  </TitlesOfParts>
  <Company>CA Department of Education (CDE)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county, FY 2017-18 P-1 - Principal Apportionment (CA Dept of Education)</dc:title>
  <dc:subject>Detailed payment schedule by county for fiscal year (FY) 2017-18 P-1 apportionment.</dc:subject>
  <dc:creator>bharkavy</dc:creator>
  <cp:lastModifiedBy>Christopher Slaven</cp:lastModifiedBy>
  <cp:lastPrinted>2018-02-14T23:16:54Z</cp:lastPrinted>
  <dcterms:created xsi:type="dcterms:W3CDTF">2017-12-20T17:38:56Z</dcterms:created>
  <dcterms:modified xsi:type="dcterms:W3CDTF">2022-09-15T16:08:30Z</dcterms:modified>
</cp:coreProperties>
</file>