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8E873E9-05B3-4FF2-8C5F-AC822969DFD1}" xr6:coauthVersionLast="47" xr6:coauthVersionMax="47" xr10:uidLastSave="{00000000-0000-0000-0000-000000000000}"/>
  <bookViews>
    <workbookView xWindow="53880" yWindow="-135" windowWidth="29040" windowHeight="15840" xr2:uid="{00000000-000D-0000-FFFF-FFFF00000000}"/>
  </bookViews>
  <sheets>
    <sheet name="NBCT Incentive Program Cohort 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74" i="1"/>
  <c r="I70" i="1"/>
  <c r="I71" i="1"/>
  <c r="I66" i="1"/>
  <c r="I58" i="1"/>
  <c r="I54" i="1"/>
  <c r="I4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4" i="1"/>
  <c r="I45" i="1"/>
  <c r="I46" i="1"/>
  <c r="I47" i="1"/>
  <c r="I48" i="1"/>
  <c r="I49" i="1"/>
  <c r="I50" i="1"/>
  <c r="I51" i="1"/>
  <c r="I52" i="1"/>
  <c r="I53" i="1"/>
  <c r="I55" i="1"/>
  <c r="I56" i="1"/>
  <c r="I57" i="1"/>
  <c r="I59" i="1"/>
  <c r="I60" i="1"/>
  <c r="I61" i="1"/>
  <c r="I62" i="1"/>
  <c r="I63" i="1"/>
  <c r="I64" i="1"/>
  <c r="I65" i="1"/>
  <c r="I67" i="1"/>
  <c r="I68" i="1"/>
  <c r="I69" i="1"/>
  <c r="I72" i="1"/>
  <c r="I73" i="1"/>
  <c r="I75" i="1"/>
  <c r="I77" i="1"/>
  <c r="I78" i="1"/>
  <c r="I79" i="1"/>
  <c r="I80" i="1"/>
  <c r="I81" i="1"/>
  <c r="I82" i="1"/>
  <c r="I83" i="1"/>
  <c r="I84" i="1"/>
  <c r="I85" i="1" l="1"/>
</calcChain>
</file>

<file path=xl/sharedStrings.xml><?xml version="1.0" encoding="utf-8"?>
<sst xmlns="http://schemas.openxmlformats.org/spreadsheetml/2006/main" count="111" uniqueCount="108">
  <si>
    <t xml:space="preserve">California National Board Certification Incentives for Teachers </t>
  </si>
  <si>
    <t>Fiscal Year 2024–25, Cohort 4</t>
  </si>
  <si>
    <t xml:space="preserve">California Department of Education </t>
  </si>
  <si>
    <t>County Code</t>
  </si>
  <si>
    <t>Vendor Number</t>
  </si>
  <si>
    <t>Grantee</t>
  </si>
  <si>
    <t>2024–25 Allocation</t>
  </si>
  <si>
    <t>2025–26 Allocation</t>
  </si>
  <si>
    <t>2026–27 Allocation</t>
  </si>
  <si>
    <t>2027–28 Allocation</t>
  </si>
  <si>
    <t>2028–29 Allocation</t>
  </si>
  <si>
    <t>Total Allocation</t>
  </si>
  <si>
    <t>C1050</t>
  </si>
  <si>
    <t>Alain Leroy Locke College Preparatory Academy</t>
  </si>
  <si>
    <t>01</t>
  </si>
  <si>
    <t>Alameda County Office of Education</t>
  </si>
  <si>
    <t>30</t>
  </si>
  <si>
    <t>Anaheim Union High</t>
  </si>
  <si>
    <t>Big Pine Unified</t>
  </si>
  <si>
    <t>19</t>
  </si>
  <si>
    <t>C1119</t>
  </si>
  <si>
    <t>Birmingham Community Charter High</t>
  </si>
  <si>
    <t>Buena Park Elementary</t>
  </si>
  <si>
    <t>Calistoga Joint Unified</t>
  </si>
  <si>
    <t>Chaffey Joint Union High</t>
  </si>
  <si>
    <t>C0561</t>
  </si>
  <si>
    <t>Community Outreach Academy</t>
  </si>
  <si>
    <t>Downey Unified</t>
  </si>
  <si>
    <t>C0287</t>
  </si>
  <si>
    <t>Downtown College Preparatory</t>
  </si>
  <si>
    <t>Dry Creek Joint Elementary</t>
  </si>
  <si>
    <t>El Rancho Unified</t>
  </si>
  <si>
    <t>Elk Grove Unified</t>
  </si>
  <si>
    <t>Escondido Union</t>
  </si>
  <si>
    <t>Folsom-Cordova Unified</t>
  </si>
  <si>
    <t>Fontana Unified</t>
  </si>
  <si>
    <t>Fresno Unified</t>
  </si>
  <si>
    <t>Fullerton Joint Union High</t>
  </si>
  <si>
    <t>Gateway Unified</t>
  </si>
  <si>
    <t>Glendale Unified</t>
  </si>
  <si>
    <t>Hacienda la Puente Unified</t>
  </si>
  <si>
    <t>C1407</t>
  </si>
  <si>
    <t>Hawking S.T.E.A.M. Charter</t>
  </si>
  <si>
    <t>Hayward Unified</t>
  </si>
  <si>
    <t>C0876</t>
  </si>
  <si>
    <t>Health Sciences High and Middle College</t>
  </si>
  <si>
    <t>Hesperia Unified</t>
  </si>
  <si>
    <t>C1037</t>
  </si>
  <si>
    <t>ICEF Innovation Los Angeles Charter</t>
  </si>
  <si>
    <t>Jurupa Unified</t>
  </si>
  <si>
    <t>Kern High</t>
  </si>
  <si>
    <t>C1508</t>
  </si>
  <si>
    <t>KIPP Iluminar Academy</t>
  </si>
  <si>
    <t>C0531</t>
  </si>
  <si>
    <t>KIPP Los Angeles College Preparatory</t>
  </si>
  <si>
    <t>07</t>
  </si>
  <si>
    <t>C0557</t>
  </si>
  <si>
    <t>Leadership Public Schools: Richmond</t>
  </si>
  <si>
    <t>Lemon Grove</t>
  </si>
  <si>
    <t>Lennox</t>
  </si>
  <si>
    <t>Live Oak Elementary</t>
  </si>
  <si>
    <t>Lodi Unified</t>
  </si>
  <si>
    <t>Long Beach Unified</t>
  </si>
  <si>
    <t>Los Angeles Unified</t>
  </si>
  <si>
    <t>Lucia Mar Unified</t>
  </si>
  <si>
    <t>Monterey Peninsula Unified</t>
  </si>
  <si>
    <t>Murrieta Valley Unified</t>
  </si>
  <si>
    <t>National Elementary</t>
  </si>
  <si>
    <t>Natomas Unified</t>
  </si>
  <si>
    <t>Newport-Mesa Unified</t>
  </si>
  <si>
    <t>Norwalk-La Mirada Unified</t>
  </si>
  <si>
    <t>Oakland Unified</t>
  </si>
  <si>
    <t>Oceanside Unified</t>
  </si>
  <si>
    <t>Ontario-Montclair</t>
  </si>
  <si>
    <t>04</t>
  </si>
  <si>
    <t>Palermo Union Elementary</t>
  </si>
  <si>
    <t>Palmdale Elementary</t>
  </si>
  <si>
    <t>Paramount Unified</t>
  </si>
  <si>
    <t>Petaluma City Elementary</t>
  </si>
  <si>
    <t>Placentia-Yorba Linda Unified</t>
  </si>
  <si>
    <t>Pomona Unified</t>
  </si>
  <si>
    <t>C0542</t>
  </si>
  <si>
    <t>Port of Los Angeles High</t>
  </si>
  <si>
    <t>Ravenswood City Elementary</t>
  </si>
  <si>
    <t>Redlands Unified</t>
  </si>
  <si>
    <t>Riverdale Joint Unified</t>
  </si>
  <si>
    <t>Sacramento City Unified</t>
  </si>
  <si>
    <t>San Bernardino City Unified</t>
  </si>
  <si>
    <t>San Diego County Office of Education</t>
  </si>
  <si>
    <t>San Diego Unified</t>
  </si>
  <si>
    <t>San Francisco Unified</t>
  </si>
  <si>
    <t>San Jose Unified</t>
  </si>
  <si>
    <t>San Juan Unified</t>
  </si>
  <si>
    <t>San Marcos Unified</t>
  </si>
  <si>
    <t>San Mateo-Foster City</t>
  </si>
  <si>
    <t>Santa Maria Joint Union High</t>
  </si>
  <si>
    <t>Santa Rosa Elementary</t>
  </si>
  <si>
    <t>Santa Rosa High</t>
  </si>
  <si>
    <t>Snowline Joint Unified</t>
  </si>
  <si>
    <t>Sonoma Valley Unified</t>
  </si>
  <si>
    <t>Torrance Unified</t>
  </si>
  <si>
    <t>Tustin Unified</t>
  </si>
  <si>
    <t>Valley Center-Pauma Unified</t>
  </si>
  <si>
    <t>Vista Unified</t>
  </si>
  <si>
    <t>West Contra Costa Unified</t>
  </si>
  <si>
    <t>Whittier Union High</t>
  </si>
  <si>
    <t>Yuba City Unified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</si>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</sst>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2" fillId="0" borderId="0" xfId="1" applyFont="1" applyBorder="1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quotePrefix="1" applyFont="1" applyAlignment="1">
      <alignment horizontal="left" vertical="top"/>
    </xf>
    <xf numFmtId="164" fontId="4" fillId="0" borderId="0" xfId="0" quotePrefix="1" applyNumberFormat="1" applyFont="1" applyAlignment="1">
      <alignment horizontal="left" vertical="top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165" fontId="3" fillId="0" borderId="0" xfId="0" applyNumberFormat="1" applyFont="1" applyAlignment="1">
      <alignment horizontal="left" vertical="top"/>
    </xf>
  </cellXfs>
  <cellStyles count="2">
    <cellStyle name="Heading 1" xfId="1" builtinId="16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</dxf>
    <dxf>
      <font>
        <sz val="12"/>
        <name val="Arial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A79897-9233-4E98-AAEA-9C041142944C}" name="Table1" displayName="Table1" ref="A5:I85" totalsRowCount="1" headerRowDxfId="19" dataDxfId="18">
  <autoFilter ref="A5:I84" xr:uid="{96A79897-9233-4E98-AAEA-9C041142944C}"/>
  <sortState xmlns:xlrd2="http://schemas.microsoft.com/office/spreadsheetml/2017/richdata2" ref="A6:I84">
    <sortCondition ref="C5:C84"/>
  </sortState>
  <tableColumns count="9">
    <tableColumn id="1" xr3:uid="{55FCE48F-002E-4E1C-8039-425CE757B9EC}" name="County Code" totalsRowLabel="Total" dataDxfId="17" totalsRowDxfId="16"/>
    <tableColumn id="2" xr3:uid="{F6ED09CC-A875-4CDE-8B53-441D97DB6C7E}" name="Vendor Number" dataDxfId="15" totalsRowDxfId="14"/>
    <tableColumn id="3" xr3:uid="{7DA4D87C-BB41-46BB-A87E-BE112A880231}" name="Grantee" dataDxfId="13" totalsRowDxfId="12"/>
    <tableColumn id="5" xr3:uid="{38E5E22A-A6D4-4D13-B1FE-E3EBB61051AA}" name="2024–25 Allocation" dataDxfId="11" totalsRowDxfId="10"/>
    <tableColumn id="6" xr3:uid="{226EA60D-E91B-4E66-8F27-C457DE077227}" name="2025–26 Allocation" dataDxfId="9" totalsRowDxfId="8"/>
    <tableColumn id="7" xr3:uid="{D205A799-6B19-4981-8115-CB75D3FDBA28}" name="2026–27 Allocation" dataDxfId="7" totalsRowDxfId="6"/>
    <tableColumn id="8" xr3:uid="{22F5A936-FD04-48A5-8EA1-29FE8C1D919A}" name="2027–28 Allocation" dataDxfId="5" totalsRowDxfId="4"/>
    <tableColumn id="4" xr3:uid="{E6F0F5BD-1E3F-4585-BE13-AA33FB0A7433}" name="2028–29 Allocation" dataDxfId="3" totalsRowDxfId="2"/>
    <tableColumn id="9" xr3:uid="{23289417-E526-41C9-A007-462673A22370}" name="Total Allocation" totalsRowFunction="sum" dataDxfId="1" totalsRowDxfId="0">
      <calculatedColumnFormula>SUM(Table1[[#This Row],[2024–25 Allocation]:[2028–29 Allocation]])</calculatedColumnFormula>
    </tableColumn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Funding information and grant recipient list for the 2024-25 California National Board Certified Teacher Incentive program, Cohort 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workbookViewId="0"/>
  </sheetViews>
  <sheetFormatPr defaultRowHeight="14.5" x14ac:dyDescent="0.35"/>
  <cols>
    <col min="1" max="1" width="27.90625" customWidth="1"/>
    <col min="2" max="2" width="21.453125" customWidth="1"/>
    <col min="3" max="3" width="48.81640625" bestFit="1" customWidth="1"/>
    <col min="4" max="8" width="22.453125" customWidth="1"/>
    <col min="9" max="9" width="19" customWidth="1"/>
  </cols>
  <sheetData>
    <row r="1" spans="1:9" ht="19" x14ac:dyDescent="0.4">
      <c r="A1" s="1" t="s">
        <v>0</v>
      </c>
    </row>
    <row r="2" spans="1:9" ht="15.5" x14ac:dyDescent="0.35">
      <c r="A2" s="2" t="s">
        <v>1</v>
      </c>
    </row>
    <row r="3" spans="1:9" ht="15.5" x14ac:dyDescent="0.35">
      <c r="A3" s="3" t="s">
        <v>2</v>
      </c>
    </row>
    <row r="4" spans="1:9" ht="28.5" customHeight="1" x14ac:dyDescent="0.35">
      <c r="A4" s="11">
        <v>45981</v>
      </c>
    </row>
    <row r="5" spans="1:9" ht="15.5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5" t="s">
        <v>11</v>
      </c>
    </row>
    <row r="6" spans="1:9" ht="15.5" x14ac:dyDescent="0.35">
      <c r="A6" s="8">
        <v>19</v>
      </c>
      <c r="B6" s="8" t="s">
        <v>12</v>
      </c>
      <c r="C6" s="2" t="s">
        <v>13</v>
      </c>
      <c r="D6" s="7">
        <v>5000</v>
      </c>
      <c r="E6" s="7">
        <v>5000</v>
      </c>
      <c r="F6" s="7">
        <v>5000</v>
      </c>
      <c r="G6" s="7">
        <v>5000</v>
      </c>
      <c r="H6" s="7">
        <v>5000</v>
      </c>
      <c r="I6" s="7">
        <f>SUM(Table1[[#This Row],[2024–25 Allocation]:[2028–29 Allocation]])</f>
        <v>25000</v>
      </c>
    </row>
    <row r="7" spans="1:9" ht="15.5" x14ac:dyDescent="0.35">
      <c r="A7" s="9" t="s">
        <v>14</v>
      </c>
      <c r="B7" s="8">
        <v>10017</v>
      </c>
      <c r="C7" s="2" t="s">
        <v>15</v>
      </c>
      <c r="D7" s="7">
        <v>5000</v>
      </c>
      <c r="E7" s="7">
        <v>5000</v>
      </c>
      <c r="F7" s="7">
        <v>5000</v>
      </c>
      <c r="G7" s="7">
        <v>5000</v>
      </c>
      <c r="H7" s="7">
        <v>5000</v>
      </c>
      <c r="I7" s="7">
        <f>SUM(Table1[[#This Row],[2024–25 Allocation]:[2028–29 Allocation]])</f>
        <v>25000</v>
      </c>
    </row>
    <row r="8" spans="1:9" ht="15.5" x14ac:dyDescent="0.35">
      <c r="A8" s="10" t="s">
        <v>16</v>
      </c>
      <c r="B8" s="9">
        <v>66431</v>
      </c>
      <c r="C8" s="8" t="s">
        <v>17</v>
      </c>
      <c r="D8" s="7">
        <v>30000</v>
      </c>
      <c r="E8" s="7">
        <v>30000</v>
      </c>
      <c r="F8" s="7">
        <v>30000</v>
      </c>
      <c r="G8" s="7">
        <v>30000</v>
      </c>
      <c r="H8" s="7">
        <v>30000</v>
      </c>
      <c r="I8" s="7">
        <f>SUM(Table1[[#This Row],[2024–25 Allocation]:[2028–29 Allocation]])</f>
        <v>150000</v>
      </c>
    </row>
    <row r="9" spans="1:9" ht="15.5" x14ac:dyDescent="0.35">
      <c r="A9" s="8">
        <v>14</v>
      </c>
      <c r="B9" s="8">
        <v>63248</v>
      </c>
      <c r="C9" s="2" t="s">
        <v>18</v>
      </c>
      <c r="D9" s="7">
        <v>10000</v>
      </c>
      <c r="E9" s="7">
        <v>10000</v>
      </c>
      <c r="F9" s="7">
        <v>10000</v>
      </c>
      <c r="G9" s="7">
        <v>10000</v>
      </c>
      <c r="H9" s="7">
        <v>10000</v>
      </c>
      <c r="I9" s="7">
        <f>SUM(Table1[[#This Row],[2024–25 Allocation]:[2028–29 Allocation]])</f>
        <v>50000</v>
      </c>
    </row>
    <row r="10" spans="1:9" ht="15.5" x14ac:dyDescent="0.35">
      <c r="A10" s="10" t="s">
        <v>19</v>
      </c>
      <c r="B10" s="9" t="s">
        <v>20</v>
      </c>
      <c r="C10" s="8" t="s">
        <v>21</v>
      </c>
      <c r="D10" s="7">
        <v>25000</v>
      </c>
      <c r="E10" s="7">
        <v>25000</v>
      </c>
      <c r="F10" s="7">
        <v>25000</v>
      </c>
      <c r="G10" s="7">
        <v>25000</v>
      </c>
      <c r="H10" s="7">
        <v>25000</v>
      </c>
      <c r="I10" s="7">
        <f>SUM(Table1[[#This Row],[2024–25 Allocation]:[2028–29 Allocation]])</f>
        <v>125000</v>
      </c>
    </row>
    <row r="11" spans="1:9" ht="15.5" x14ac:dyDescent="0.35">
      <c r="A11" s="10">
        <v>30</v>
      </c>
      <c r="B11" s="9">
        <v>66456</v>
      </c>
      <c r="C11" s="8" t="s">
        <v>22</v>
      </c>
      <c r="D11" s="7">
        <v>5000</v>
      </c>
      <c r="E11" s="7">
        <v>5000</v>
      </c>
      <c r="F11" s="7">
        <v>5000</v>
      </c>
      <c r="G11" s="7">
        <v>5000</v>
      </c>
      <c r="H11" s="7">
        <v>5000</v>
      </c>
      <c r="I11" s="7">
        <f>SUM(Table1[[#This Row],[2024–25 Allocation]:[2028–29 Allocation]])</f>
        <v>25000</v>
      </c>
    </row>
    <row r="12" spans="1:9" ht="15.5" x14ac:dyDescent="0.35">
      <c r="A12" s="8">
        <v>28</v>
      </c>
      <c r="B12" s="8">
        <v>66241</v>
      </c>
      <c r="C12" s="2" t="s">
        <v>23</v>
      </c>
      <c r="D12" s="7">
        <v>5000</v>
      </c>
      <c r="E12" s="7">
        <v>5000</v>
      </c>
      <c r="F12" s="7">
        <v>5000</v>
      </c>
      <c r="G12" s="7">
        <v>5000</v>
      </c>
      <c r="H12" s="7">
        <v>5000</v>
      </c>
      <c r="I12" s="7">
        <f>SUM(Table1[[#This Row],[2024–25 Allocation]:[2028–29 Allocation]])</f>
        <v>25000</v>
      </c>
    </row>
    <row r="13" spans="1:9" ht="15.5" x14ac:dyDescent="0.35">
      <c r="A13" s="8">
        <v>36</v>
      </c>
      <c r="B13" s="8">
        <v>67652</v>
      </c>
      <c r="C13" s="2" t="s">
        <v>24</v>
      </c>
      <c r="D13" s="7">
        <v>5000</v>
      </c>
      <c r="E13" s="7">
        <v>5000</v>
      </c>
      <c r="F13" s="7">
        <v>5000</v>
      </c>
      <c r="G13" s="7">
        <v>5000</v>
      </c>
      <c r="H13" s="7">
        <v>5000</v>
      </c>
      <c r="I13" s="7">
        <f>SUM(Table1[[#This Row],[2024–25 Allocation]:[2028–29 Allocation]])</f>
        <v>25000</v>
      </c>
    </row>
    <row r="14" spans="1:9" ht="15.5" x14ac:dyDescent="0.35">
      <c r="A14" s="8">
        <v>34</v>
      </c>
      <c r="B14" s="8" t="s">
        <v>25</v>
      </c>
      <c r="C14" s="2" t="s">
        <v>26</v>
      </c>
      <c r="D14" s="7">
        <v>5000</v>
      </c>
      <c r="E14" s="7">
        <v>5000</v>
      </c>
      <c r="F14" s="7">
        <v>5000</v>
      </c>
      <c r="G14" s="7">
        <v>5000</v>
      </c>
      <c r="H14" s="7">
        <v>5000</v>
      </c>
      <c r="I14" s="7">
        <f>SUM(Table1[[#This Row],[2024–25 Allocation]:[2028–29 Allocation]])</f>
        <v>25000</v>
      </c>
    </row>
    <row r="15" spans="1:9" ht="15.5" x14ac:dyDescent="0.35">
      <c r="A15" s="8">
        <v>19</v>
      </c>
      <c r="B15" s="8">
        <v>64451</v>
      </c>
      <c r="C15" s="2" t="s">
        <v>27</v>
      </c>
      <c r="D15" s="7">
        <v>5000</v>
      </c>
      <c r="E15" s="7">
        <v>5000</v>
      </c>
      <c r="F15" s="7">
        <v>5000</v>
      </c>
      <c r="G15" s="7">
        <v>5000</v>
      </c>
      <c r="H15" s="7">
        <v>5000</v>
      </c>
      <c r="I15" s="7">
        <f>SUM(Table1[[#This Row],[2024–25 Allocation]:[2028–29 Allocation]])</f>
        <v>25000</v>
      </c>
    </row>
    <row r="16" spans="1:9" ht="15.5" x14ac:dyDescent="0.35">
      <c r="A16" s="8">
        <v>43</v>
      </c>
      <c r="B16" s="8" t="s">
        <v>28</v>
      </c>
      <c r="C16" s="2" t="s">
        <v>29</v>
      </c>
      <c r="D16" s="7">
        <v>5000</v>
      </c>
      <c r="E16" s="7">
        <v>0</v>
      </c>
      <c r="F16" s="7">
        <v>0</v>
      </c>
      <c r="G16" s="7">
        <v>0</v>
      </c>
      <c r="H16" s="7">
        <v>0</v>
      </c>
      <c r="I16" s="7">
        <f>SUM(Table1[[#This Row],[2024–25 Allocation]:[2028–29 Allocation]])</f>
        <v>5000</v>
      </c>
    </row>
    <row r="17" spans="1:9" ht="15.5" x14ac:dyDescent="0.35">
      <c r="A17" s="8">
        <v>31</v>
      </c>
      <c r="B17" s="8">
        <v>66803</v>
      </c>
      <c r="C17" s="2" t="s">
        <v>30</v>
      </c>
      <c r="D17" s="7">
        <v>5000</v>
      </c>
      <c r="E17" s="7">
        <v>5000</v>
      </c>
      <c r="F17" s="7">
        <v>5000</v>
      </c>
      <c r="G17" s="7">
        <v>5000</v>
      </c>
      <c r="H17" s="7">
        <v>5000</v>
      </c>
      <c r="I17" s="7">
        <f>SUM(Table1[[#This Row],[2024–25 Allocation]:[2028–29 Allocation]])</f>
        <v>25000</v>
      </c>
    </row>
    <row r="18" spans="1:9" ht="15.5" x14ac:dyDescent="0.35">
      <c r="A18" s="10">
        <v>19</v>
      </c>
      <c r="B18" s="9">
        <v>64527</v>
      </c>
      <c r="C18" s="8" t="s">
        <v>31</v>
      </c>
      <c r="D18" s="7">
        <v>15000</v>
      </c>
      <c r="E18" s="7">
        <v>15000</v>
      </c>
      <c r="F18" s="7">
        <v>15000</v>
      </c>
      <c r="G18" s="7">
        <v>15000</v>
      </c>
      <c r="H18" s="7">
        <v>15000</v>
      </c>
      <c r="I18" s="7">
        <f>SUM(Table1[[#This Row],[2024–25 Allocation]:[2028–29 Allocation]])</f>
        <v>75000</v>
      </c>
    </row>
    <row r="19" spans="1:9" ht="15.5" x14ac:dyDescent="0.35">
      <c r="A19" s="10">
        <v>34</v>
      </c>
      <c r="B19" s="9">
        <v>67314</v>
      </c>
      <c r="C19" s="8" t="s">
        <v>32</v>
      </c>
      <c r="D19" s="7">
        <v>5000</v>
      </c>
      <c r="E19" s="7">
        <v>5000</v>
      </c>
      <c r="F19" s="7">
        <v>5000</v>
      </c>
      <c r="G19" s="7">
        <v>5000</v>
      </c>
      <c r="H19" s="7">
        <v>5000</v>
      </c>
      <c r="I19" s="7">
        <f>SUM(Table1[[#This Row],[2024–25 Allocation]:[2028–29 Allocation]])</f>
        <v>25000</v>
      </c>
    </row>
    <row r="20" spans="1:9" ht="15.5" x14ac:dyDescent="0.35">
      <c r="A20" s="8">
        <v>37</v>
      </c>
      <c r="B20" s="8">
        <v>68098</v>
      </c>
      <c r="C20" s="2" t="s">
        <v>33</v>
      </c>
      <c r="D20" s="7">
        <v>10000</v>
      </c>
      <c r="E20" s="7">
        <v>10000</v>
      </c>
      <c r="F20" s="7">
        <v>10000</v>
      </c>
      <c r="G20" s="7">
        <v>10000</v>
      </c>
      <c r="H20" s="7">
        <v>10000</v>
      </c>
      <c r="I20" s="7">
        <f>SUM(Table1[[#This Row],[2024–25 Allocation]:[2028–29 Allocation]])</f>
        <v>50000</v>
      </c>
    </row>
    <row r="21" spans="1:9" ht="15.5" x14ac:dyDescent="0.35">
      <c r="A21" s="8">
        <v>34</v>
      </c>
      <c r="B21" s="8">
        <v>67330</v>
      </c>
      <c r="C21" s="2" t="s">
        <v>34</v>
      </c>
      <c r="D21" s="7">
        <v>20000</v>
      </c>
      <c r="E21" s="7">
        <v>20000</v>
      </c>
      <c r="F21" s="7">
        <v>20000</v>
      </c>
      <c r="G21" s="7">
        <v>20000</v>
      </c>
      <c r="H21" s="7">
        <v>20000</v>
      </c>
      <c r="I21" s="7">
        <f>SUM(Table1[[#This Row],[2024–25 Allocation]:[2028–29 Allocation]])</f>
        <v>100000</v>
      </c>
    </row>
    <row r="22" spans="1:9" ht="15.5" x14ac:dyDescent="0.35">
      <c r="A22" s="10">
        <v>36</v>
      </c>
      <c r="B22" s="9">
        <v>67710</v>
      </c>
      <c r="C22" s="8" t="s">
        <v>35</v>
      </c>
      <c r="D22" s="7">
        <v>10000</v>
      </c>
      <c r="E22" s="7">
        <v>10000</v>
      </c>
      <c r="F22" s="7">
        <v>10000</v>
      </c>
      <c r="G22" s="7">
        <v>10000</v>
      </c>
      <c r="H22" s="7">
        <v>10000</v>
      </c>
      <c r="I22" s="7">
        <f>SUM(Table1[[#This Row],[2024–25 Allocation]:[2028–29 Allocation]])</f>
        <v>50000</v>
      </c>
    </row>
    <row r="23" spans="1:9" ht="15.5" x14ac:dyDescent="0.35">
      <c r="A23" s="8">
        <v>10</v>
      </c>
      <c r="B23" s="8">
        <v>62166</v>
      </c>
      <c r="C23" s="2" t="s">
        <v>36</v>
      </c>
      <c r="D23" s="7">
        <v>55000</v>
      </c>
      <c r="E23" s="7">
        <v>55000</v>
      </c>
      <c r="F23" s="7">
        <v>55000</v>
      </c>
      <c r="G23" s="7">
        <v>55000</v>
      </c>
      <c r="H23" s="7">
        <v>55000</v>
      </c>
      <c r="I23" s="7">
        <f>SUM(Table1[[#This Row],[2024–25 Allocation]:[2028–29 Allocation]])</f>
        <v>275000</v>
      </c>
    </row>
    <row r="24" spans="1:9" ht="15.5" x14ac:dyDescent="0.35">
      <c r="A24" s="8">
        <v>30</v>
      </c>
      <c r="B24" s="8">
        <v>66514</v>
      </c>
      <c r="C24" s="2" t="s">
        <v>37</v>
      </c>
      <c r="D24" s="7">
        <v>5000</v>
      </c>
      <c r="E24" s="7">
        <v>5000</v>
      </c>
      <c r="F24" s="7">
        <v>5000</v>
      </c>
      <c r="G24" s="7">
        <v>5000</v>
      </c>
      <c r="H24" s="7">
        <v>5000</v>
      </c>
      <c r="I24" s="7">
        <f>SUM(Table1[[#This Row],[2024–25 Allocation]:[2028–29 Allocation]])</f>
        <v>25000</v>
      </c>
    </row>
    <row r="25" spans="1:9" ht="15.5" x14ac:dyDescent="0.35">
      <c r="A25" s="8">
        <v>45</v>
      </c>
      <c r="B25" s="8">
        <v>75267</v>
      </c>
      <c r="C25" s="2" t="s">
        <v>38</v>
      </c>
      <c r="D25" s="7">
        <v>5000</v>
      </c>
      <c r="E25" s="7">
        <v>5000</v>
      </c>
      <c r="F25" s="7">
        <v>5000</v>
      </c>
      <c r="G25" s="7">
        <v>5000</v>
      </c>
      <c r="H25" s="7">
        <v>5000</v>
      </c>
      <c r="I25" s="7">
        <f>SUM(Table1[[#This Row],[2024–25 Allocation]:[2028–29 Allocation]])</f>
        <v>25000</v>
      </c>
    </row>
    <row r="26" spans="1:9" ht="15.5" x14ac:dyDescent="0.35">
      <c r="A26" s="8">
        <v>19</v>
      </c>
      <c r="B26" s="8">
        <v>64568</v>
      </c>
      <c r="C26" s="2" t="s">
        <v>39</v>
      </c>
      <c r="D26" s="7">
        <v>5000</v>
      </c>
      <c r="E26" s="7">
        <v>5000</v>
      </c>
      <c r="F26" s="7">
        <v>5000</v>
      </c>
      <c r="G26" s="7">
        <v>5000</v>
      </c>
      <c r="H26" s="7">
        <v>5000</v>
      </c>
      <c r="I26" s="7">
        <f>SUM(Table1[[#This Row],[2024–25 Allocation]:[2028–29 Allocation]])</f>
        <v>25000</v>
      </c>
    </row>
    <row r="27" spans="1:9" ht="15.5" x14ac:dyDescent="0.35">
      <c r="A27" s="8">
        <v>19</v>
      </c>
      <c r="B27" s="8">
        <v>73445</v>
      </c>
      <c r="C27" s="2" t="s">
        <v>40</v>
      </c>
      <c r="D27" s="7">
        <v>10000</v>
      </c>
      <c r="E27" s="7">
        <v>10000</v>
      </c>
      <c r="F27" s="7">
        <v>10000</v>
      </c>
      <c r="G27" s="7">
        <v>10000</v>
      </c>
      <c r="H27" s="7">
        <v>10000</v>
      </c>
      <c r="I27" s="7">
        <f>SUM(Table1[[#This Row],[2024–25 Allocation]:[2028–29 Allocation]])</f>
        <v>50000</v>
      </c>
    </row>
    <row r="28" spans="1:9" ht="15.5" x14ac:dyDescent="0.35">
      <c r="A28" s="8">
        <v>37</v>
      </c>
      <c r="B28" s="8" t="s">
        <v>41</v>
      </c>
      <c r="C28" s="2" t="s">
        <v>42</v>
      </c>
      <c r="D28" s="7">
        <v>10000</v>
      </c>
      <c r="E28" s="7">
        <v>10000</v>
      </c>
      <c r="F28" s="7">
        <v>10000</v>
      </c>
      <c r="G28" s="7">
        <v>10000</v>
      </c>
      <c r="H28" s="7">
        <v>10000</v>
      </c>
      <c r="I28" s="7">
        <f>SUM(Table1[[#This Row],[2024–25 Allocation]:[2028–29 Allocation]])</f>
        <v>50000</v>
      </c>
    </row>
    <row r="29" spans="1:9" ht="15.5" x14ac:dyDescent="0.35">
      <c r="A29" s="9" t="s">
        <v>14</v>
      </c>
      <c r="B29" s="8">
        <v>61192</v>
      </c>
      <c r="C29" s="2" t="s">
        <v>43</v>
      </c>
      <c r="D29" s="7">
        <v>5000</v>
      </c>
      <c r="E29" s="7">
        <v>5000</v>
      </c>
      <c r="F29" s="7">
        <v>5000</v>
      </c>
      <c r="G29" s="7">
        <v>5000</v>
      </c>
      <c r="H29" s="7">
        <v>5000</v>
      </c>
      <c r="I29" s="7">
        <f>SUM(Table1[[#This Row],[2024–25 Allocation]:[2028–29 Allocation]])</f>
        <v>25000</v>
      </c>
    </row>
    <row r="30" spans="1:9" ht="15.5" x14ac:dyDescent="0.35">
      <c r="A30" s="8">
        <v>37</v>
      </c>
      <c r="B30" s="8" t="s">
        <v>44</v>
      </c>
      <c r="C30" s="2" t="s">
        <v>45</v>
      </c>
      <c r="D30" s="7">
        <v>5000</v>
      </c>
      <c r="E30" s="7">
        <v>5000</v>
      </c>
      <c r="F30" s="7">
        <v>5000</v>
      </c>
      <c r="G30" s="7">
        <v>5000</v>
      </c>
      <c r="H30" s="7">
        <v>5000</v>
      </c>
      <c r="I30" s="7">
        <f>SUM(Table1[[#This Row],[2024–25 Allocation]:[2028–29 Allocation]])</f>
        <v>25000</v>
      </c>
    </row>
    <row r="31" spans="1:9" ht="15.5" x14ac:dyDescent="0.35">
      <c r="A31" s="8">
        <v>36</v>
      </c>
      <c r="B31" s="8">
        <v>75044</v>
      </c>
      <c r="C31" s="2" t="s">
        <v>46</v>
      </c>
      <c r="D31" s="7">
        <v>5000</v>
      </c>
      <c r="E31" s="7">
        <v>5000</v>
      </c>
      <c r="F31" s="7">
        <v>5000</v>
      </c>
      <c r="G31" s="7">
        <v>5000</v>
      </c>
      <c r="H31" s="7">
        <v>5000</v>
      </c>
      <c r="I31" s="7">
        <f>SUM(Table1[[#This Row],[2024–25 Allocation]:[2028–29 Allocation]])</f>
        <v>25000</v>
      </c>
    </row>
    <row r="32" spans="1:9" ht="15.5" x14ac:dyDescent="0.35">
      <c r="A32" s="8">
        <v>19</v>
      </c>
      <c r="B32" s="8" t="s">
        <v>47</v>
      </c>
      <c r="C32" s="2" t="s">
        <v>48</v>
      </c>
      <c r="D32" s="7">
        <v>5000</v>
      </c>
      <c r="E32" s="7">
        <v>5000</v>
      </c>
      <c r="F32" s="7">
        <v>5000</v>
      </c>
      <c r="G32" s="7">
        <v>5000</v>
      </c>
      <c r="H32" s="7">
        <v>5000</v>
      </c>
      <c r="I32" s="7">
        <f>SUM(Table1[[#This Row],[2024–25 Allocation]:[2028–29 Allocation]])</f>
        <v>25000</v>
      </c>
    </row>
    <row r="33" spans="1:9" ht="15.5" x14ac:dyDescent="0.35">
      <c r="A33" s="8">
        <v>33</v>
      </c>
      <c r="B33" s="8">
        <v>67090</v>
      </c>
      <c r="C33" s="2" t="s">
        <v>49</v>
      </c>
      <c r="D33" s="7">
        <v>20000</v>
      </c>
      <c r="E33" s="7">
        <v>20000</v>
      </c>
      <c r="F33" s="7">
        <v>20000</v>
      </c>
      <c r="G33" s="7">
        <v>20000</v>
      </c>
      <c r="H33" s="7">
        <v>20000</v>
      </c>
      <c r="I33" s="7">
        <f>SUM(Table1[[#This Row],[2024–25 Allocation]:[2028–29 Allocation]])</f>
        <v>100000</v>
      </c>
    </row>
    <row r="34" spans="1:9" ht="15.5" x14ac:dyDescent="0.35">
      <c r="A34" s="8">
        <v>15</v>
      </c>
      <c r="B34" s="8">
        <v>63529</v>
      </c>
      <c r="C34" s="2" t="s">
        <v>50</v>
      </c>
      <c r="D34" s="7">
        <v>5000</v>
      </c>
      <c r="E34" s="7">
        <v>5000</v>
      </c>
      <c r="F34" s="7">
        <v>5000</v>
      </c>
      <c r="G34" s="7">
        <v>5000</v>
      </c>
      <c r="H34" s="7">
        <v>5000</v>
      </c>
      <c r="I34" s="7">
        <f>SUM(Table1[[#This Row],[2024–25 Allocation]:[2028–29 Allocation]])</f>
        <v>25000</v>
      </c>
    </row>
    <row r="35" spans="1:9" ht="15.5" x14ac:dyDescent="0.35">
      <c r="A35" s="8">
        <v>19</v>
      </c>
      <c r="B35" s="8" t="s">
        <v>51</v>
      </c>
      <c r="C35" s="2" t="s">
        <v>52</v>
      </c>
      <c r="D35" s="7">
        <v>5000</v>
      </c>
      <c r="E35" s="7">
        <v>5000</v>
      </c>
      <c r="F35" s="7">
        <v>5000</v>
      </c>
      <c r="G35" s="7">
        <v>5000</v>
      </c>
      <c r="H35" s="7">
        <v>5000</v>
      </c>
      <c r="I35" s="7">
        <f>SUM(Table1[[#This Row],[2024–25 Allocation]:[2028–29 Allocation]])</f>
        <v>25000</v>
      </c>
    </row>
    <row r="36" spans="1:9" ht="15.5" x14ac:dyDescent="0.35">
      <c r="A36" s="8">
        <v>19</v>
      </c>
      <c r="B36" s="8" t="s">
        <v>53</v>
      </c>
      <c r="C36" s="2" t="s">
        <v>54</v>
      </c>
      <c r="D36" s="7">
        <v>5000</v>
      </c>
      <c r="E36" s="7">
        <v>5000</v>
      </c>
      <c r="F36" s="7">
        <v>5000</v>
      </c>
      <c r="G36" s="7">
        <v>5000</v>
      </c>
      <c r="H36" s="7">
        <v>5000</v>
      </c>
      <c r="I36" s="7">
        <f>SUM(Table1[[#This Row],[2024–25 Allocation]:[2028–29 Allocation]])</f>
        <v>25000</v>
      </c>
    </row>
    <row r="37" spans="1:9" ht="15.5" x14ac:dyDescent="0.35">
      <c r="A37" s="9" t="s">
        <v>55</v>
      </c>
      <c r="B37" s="8" t="s">
        <v>56</v>
      </c>
      <c r="C37" s="2" t="s">
        <v>57</v>
      </c>
      <c r="D37" s="7">
        <v>5000</v>
      </c>
      <c r="E37" s="7">
        <v>5000</v>
      </c>
      <c r="F37" s="7">
        <v>5000</v>
      </c>
      <c r="G37" s="7">
        <v>5000</v>
      </c>
      <c r="H37" s="7">
        <v>5000</v>
      </c>
      <c r="I37" s="7">
        <f>SUM(Table1[[#This Row],[2024–25 Allocation]:[2028–29 Allocation]])</f>
        <v>25000</v>
      </c>
    </row>
    <row r="38" spans="1:9" ht="15.5" x14ac:dyDescent="0.35">
      <c r="A38" s="8">
        <v>37</v>
      </c>
      <c r="B38" s="8">
        <v>68205</v>
      </c>
      <c r="C38" s="2" t="s">
        <v>58</v>
      </c>
      <c r="D38" s="7">
        <v>5000</v>
      </c>
      <c r="E38" s="7">
        <v>5000</v>
      </c>
      <c r="F38" s="7">
        <v>5000</v>
      </c>
      <c r="G38" s="7">
        <v>5000</v>
      </c>
      <c r="H38" s="7">
        <v>5000</v>
      </c>
      <c r="I38" s="7">
        <f>SUM(Table1[[#This Row],[2024–25 Allocation]:[2028–29 Allocation]])</f>
        <v>25000</v>
      </c>
    </row>
    <row r="39" spans="1:9" ht="15.5" x14ac:dyDescent="0.35">
      <c r="A39" s="8">
        <v>19</v>
      </c>
      <c r="B39" s="8">
        <v>64709</v>
      </c>
      <c r="C39" s="2" t="s">
        <v>59</v>
      </c>
      <c r="D39" s="7">
        <v>15000</v>
      </c>
      <c r="E39" s="7">
        <v>15000</v>
      </c>
      <c r="F39" s="7">
        <v>15000</v>
      </c>
      <c r="G39" s="7">
        <v>15000</v>
      </c>
      <c r="H39" s="7">
        <v>15000</v>
      </c>
      <c r="I39" s="7">
        <f>SUM(Table1[[#This Row],[2024–25 Allocation]:[2028–29 Allocation]])</f>
        <v>75000</v>
      </c>
    </row>
    <row r="40" spans="1:9" ht="15.5" x14ac:dyDescent="0.35">
      <c r="A40" s="8">
        <v>44</v>
      </c>
      <c r="B40" s="8">
        <v>69765</v>
      </c>
      <c r="C40" s="2" t="s">
        <v>60</v>
      </c>
      <c r="D40" s="7">
        <v>5000</v>
      </c>
      <c r="E40" s="7">
        <v>5000</v>
      </c>
      <c r="F40" s="7">
        <v>5000</v>
      </c>
      <c r="G40" s="7">
        <v>5000</v>
      </c>
      <c r="H40" s="7">
        <v>5000</v>
      </c>
      <c r="I40" s="7">
        <f>SUM(Table1[[#This Row],[2024–25 Allocation]:[2028–29 Allocation]])</f>
        <v>25000</v>
      </c>
    </row>
    <row r="41" spans="1:9" ht="15.5" x14ac:dyDescent="0.35">
      <c r="A41" s="8">
        <v>39</v>
      </c>
      <c r="B41" s="8">
        <v>68585</v>
      </c>
      <c r="C41" s="2" t="s">
        <v>61</v>
      </c>
      <c r="D41" s="7">
        <v>5000</v>
      </c>
      <c r="E41" s="7">
        <v>5000</v>
      </c>
      <c r="F41" s="7">
        <v>5000</v>
      </c>
      <c r="G41" s="7">
        <v>5000</v>
      </c>
      <c r="H41" s="7">
        <v>5000</v>
      </c>
      <c r="I41" s="7">
        <f>SUM(Table1[[#This Row],[2024–25 Allocation]:[2028–29 Allocation]])</f>
        <v>25000</v>
      </c>
    </row>
    <row r="42" spans="1:9" ht="15.5" x14ac:dyDescent="0.35">
      <c r="A42" s="10">
        <v>19</v>
      </c>
      <c r="B42" s="9">
        <v>64725</v>
      </c>
      <c r="C42" s="8" t="s">
        <v>62</v>
      </c>
      <c r="D42" s="7">
        <v>25000</v>
      </c>
      <c r="E42" s="7">
        <v>25000</v>
      </c>
      <c r="F42" s="7">
        <v>25000</v>
      </c>
      <c r="G42" s="7">
        <v>25000</v>
      </c>
      <c r="H42" s="7">
        <v>25000</v>
      </c>
      <c r="I42" s="7">
        <f>SUM(Table1[[#This Row],[2024–25 Allocation]:[2028–29 Allocation]])</f>
        <v>125000</v>
      </c>
    </row>
    <row r="43" spans="1:9" ht="15.5" x14ac:dyDescent="0.35">
      <c r="A43" s="10">
        <v>19</v>
      </c>
      <c r="B43" s="9">
        <v>64733</v>
      </c>
      <c r="C43" s="8" t="s">
        <v>63</v>
      </c>
      <c r="D43" s="7">
        <v>1390000</v>
      </c>
      <c r="E43" s="7">
        <v>1390000</v>
      </c>
      <c r="F43" s="7">
        <v>1390000</v>
      </c>
      <c r="G43" s="7">
        <v>1390000</v>
      </c>
      <c r="H43" s="7">
        <v>1390000</v>
      </c>
      <c r="I43" s="7">
        <f>SUM(Table1[[#This Row],[2024–25 Allocation]:[2028–29 Allocation]])</f>
        <v>6950000</v>
      </c>
    </row>
    <row r="44" spans="1:9" ht="15.5" x14ac:dyDescent="0.35">
      <c r="A44" s="8">
        <v>40</v>
      </c>
      <c r="B44" s="8">
        <v>68759</v>
      </c>
      <c r="C44" s="2" t="s">
        <v>64</v>
      </c>
      <c r="D44" s="7">
        <v>5000</v>
      </c>
      <c r="E44" s="7">
        <v>5000</v>
      </c>
      <c r="F44" s="7">
        <v>5000</v>
      </c>
      <c r="G44" s="7">
        <v>5000</v>
      </c>
      <c r="H44" s="7">
        <v>5000</v>
      </c>
      <c r="I44" s="7">
        <f>SUM(Table1[[#This Row],[2024–25 Allocation]:[2028–29 Allocation]])</f>
        <v>25000</v>
      </c>
    </row>
    <row r="45" spans="1:9" ht="15.5" x14ac:dyDescent="0.35">
      <c r="A45" s="8">
        <v>27</v>
      </c>
      <c r="B45" s="8">
        <v>66092</v>
      </c>
      <c r="C45" s="2" t="s">
        <v>65</v>
      </c>
      <c r="D45" s="7">
        <v>5000</v>
      </c>
      <c r="E45" s="7">
        <v>5000</v>
      </c>
      <c r="F45" s="7">
        <v>5000</v>
      </c>
      <c r="G45" s="7">
        <v>5000</v>
      </c>
      <c r="H45" s="7">
        <v>5000</v>
      </c>
      <c r="I45" s="7">
        <f>SUM(Table1[[#This Row],[2024–25 Allocation]:[2028–29 Allocation]])</f>
        <v>25000</v>
      </c>
    </row>
    <row r="46" spans="1:9" ht="15.5" x14ac:dyDescent="0.35">
      <c r="A46" s="8">
        <v>33</v>
      </c>
      <c r="B46" s="8">
        <v>75200</v>
      </c>
      <c r="C46" s="2" t="s">
        <v>66</v>
      </c>
      <c r="D46" s="7">
        <v>5000</v>
      </c>
      <c r="E46" s="7">
        <v>5000</v>
      </c>
      <c r="F46" s="7">
        <v>5000</v>
      </c>
      <c r="G46" s="7">
        <v>5000</v>
      </c>
      <c r="H46" s="7">
        <v>5000</v>
      </c>
      <c r="I46" s="7">
        <f>SUM(Table1[[#This Row],[2024–25 Allocation]:[2028–29 Allocation]])</f>
        <v>25000</v>
      </c>
    </row>
    <row r="47" spans="1:9" ht="15.5" x14ac:dyDescent="0.35">
      <c r="A47" s="8">
        <v>37</v>
      </c>
      <c r="B47" s="8">
        <v>68221</v>
      </c>
      <c r="C47" s="2" t="s">
        <v>67</v>
      </c>
      <c r="D47" s="7">
        <v>5000</v>
      </c>
      <c r="E47" s="7">
        <v>5000</v>
      </c>
      <c r="F47" s="7">
        <v>5000</v>
      </c>
      <c r="G47" s="7">
        <v>5000</v>
      </c>
      <c r="H47" s="7">
        <v>5000</v>
      </c>
      <c r="I47" s="7">
        <f>SUM(Table1[[#This Row],[2024–25 Allocation]:[2028–29 Allocation]])</f>
        <v>25000</v>
      </c>
    </row>
    <row r="48" spans="1:9" ht="15.5" x14ac:dyDescent="0.35">
      <c r="A48" s="8">
        <v>34</v>
      </c>
      <c r="B48" s="8">
        <v>75283</v>
      </c>
      <c r="C48" s="2" t="s">
        <v>68</v>
      </c>
      <c r="D48" s="7">
        <v>5000</v>
      </c>
      <c r="E48" s="7">
        <v>5000</v>
      </c>
      <c r="F48" s="7">
        <v>5000</v>
      </c>
      <c r="G48" s="7">
        <v>5000</v>
      </c>
      <c r="H48" s="7">
        <v>5000</v>
      </c>
      <c r="I48" s="7">
        <f>SUM(Table1[[#This Row],[2024–25 Allocation]:[2028–29 Allocation]])</f>
        <v>25000</v>
      </c>
    </row>
    <row r="49" spans="1:9" ht="15.5" x14ac:dyDescent="0.35">
      <c r="A49" s="10">
        <v>30</v>
      </c>
      <c r="B49" s="9">
        <v>66597</v>
      </c>
      <c r="C49" s="8" t="s">
        <v>69</v>
      </c>
      <c r="D49" s="7">
        <v>10000</v>
      </c>
      <c r="E49" s="7">
        <v>10000</v>
      </c>
      <c r="F49" s="7">
        <v>10000</v>
      </c>
      <c r="G49" s="7">
        <v>10000</v>
      </c>
      <c r="H49" s="7">
        <v>10000</v>
      </c>
      <c r="I49" s="7">
        <f>SUM(Table1[[#This Row],[2024–25 Allocation]:[2028–29 Allocation]])</f>
        <v>50000</v>
      </c>
    </row>
    <row r="50" spans="1:9" ht="15.5" x14ac:dyDescent="0.35">
      <c r="A50" s="10">
        <v>19</v>
      </c>
      <c r="B50" s="9">
        <v>64840</v>
      </c>
      <c r="C50" s="8" t="s">
        <v>70</v>
      </c>
      <c r="D50" s="7">
        <v>5000</v>
      </c>
      <c r="E50" s="7">
        <v>5000</v>
      </c>
      <c r="F50" s="7">
        <v>5000</v>
      </c>
      <c r="G50" s="7">
        <v>5000</v>
      </c>
      <c r="H50" s="7">
        <v>5000</v>
      </c>
      <c r="I50" s="7">
        <f>SUM(Table1[[#This Row],[2024–25 Allocation]:[2028–29 Allocation]])</f>
        <v>25000</v>
      </c>
    </row>
    <row r="51" spans="1:9" ht="15.5" x14ac:dyDescent="0.35">
      <c r="A51" s="10" t="s">
        <v>14</v>
      </c>
      <c r="B51" s="9">
        <v>61259</v>
      </c>
      <c r="C51" s="8" t="s">
        <v>71</v>
      </c>
      <c r="D51" s="7">
        <v>10000</v>
      </c>
      <c r="E51" s="7">
        <v>10000</v>
      </c>
      <c r="F51" s="7">
        <v>10000</v>
      </c>
      <c r="G51" s="7">
        <v>10000</v>
      </c>
      <c r="H51" s="7">
        <v>10000</v>
      </c>
      <c r="I51" s="7">
        <f>SUM(Table1[[#This Row],[2024–25 Allocation]:[2028–29 Allocation]])</f>
        <v>50000</v>
      </c>
    </row>
    <row r="52" spans="1:9" ht="15.5" x14ac:dyDescent="0.35">
      <c r="A52" s="10">
        <v>37</v>
      </c>
      <c r="B52" s="9">
        <v>73569</v>
      </c>
      <c r="C52" s="8" t="s">
        <v>72</v>
      </c>
      <c r="D52" s="7">
        <v>50000</v>
      </c>
      <c r="E52" s="7">
        <v>50000</v>
      </c>
      <c r="F52" s="7">
        <v>50000</v>
      </c>
      <c r="G52" s="7">
        <v>50000</v>
      </c>
      <c r="H52" s="7">
        <v>50000</v>
      </c>
      <c r="I52" s="7">
        <f>SUM(Table1[[#This Row],[2024–25 Allocation]:[2028–29 Allocation]])</f>
        <v>250000</v>
      </c>
    </row>
    <row r="53" spans="1:9" ht="15.5" x14ac:dyDescent="0.35">
      <c r="A53" s="10">
        <v>36</v>
      </c>
      <c r="B53" s="9">
        <v>67819</v>
      </c>
      <c r="C53" s="8" t="s">
        <v>73</v>
      </c>
      <c r="D53" s="7">
        <v>5000</v>
      </c>
      <c r="E53" s="7">
        <v>5000</v>
      </c>
      <c r="F53" s="7">
        <v>5000</v>
      </c>
      <c r="G53" s="7">
        <v>5000</v>
      </c>
      <c r="H53" s="7">
        <v>5000</v>
      </c>
      <c r="I53" s="7">
        <f>SUM(Table1[[#This Row],[2024–25 Allocation]:[2028–29 Allocation]])</f>
        <v>25000</v>
      </c>
    </row>
    <row r="54" spans="1:9" ht="15.5" x14ac:dyDescent="0.35">
      <c r="A54" s="10" t="s">
        <v>74</v>
      </c>
      <c r="B54" s="9">
        <v>61523</v>
      </c>
      <c r="C54" s="8" t="s">
        <v>75</v>
      </c>
      <c r="D54" s="7">
        <v>5000</v>
      </c>
      <c r="E54" s="7">
        <v>5000</v>
      </c>
      <c r="F54" s="7">
        <v>5000</v>
      </c>
      <c r="G54" s="7">
        <v>5000</v>
      </c>
      <c r="H54" s="7">
        <v>5000</v>
      </c>
      <c r="I54" s="7">
        <f>SUM(Table1[[#This Row],[2024–25 Allocation]:[2028–29 Allocation]])</f>
        <v>25000</v>
      </c>
    </row>
    <row r="55" spans="1:9" ht="15.5" x14ac:dyDescent="0.35">
      <c r="A55" s="8">
        <v>19</v>
      </c>
      <c r="B55" s="8">
        <v>64857</v>
      </c>
      <c r="C55" s="2" t="s">
        <v>76</v>
      </c>
      <c r="D55" s="7">
        <v>5000</v>
      </c>
      <c r="E55" s="7">
        <v>5000</v>
      </c>
      <c r="F55" s="7">
        <v>5000</v>
      </c>
      <c r="G55" s="7">
        <v>5000</v>
      </c>
      <c r="H55" s="7">
        <v>5000</v>
      </c>
      <c r="I55" s="7">
        <f>SUM(Table1[[#This Row],[2024–25 Allocation]:[2028–29 Allocation]])</f>
        <v>25000</v>
      </c>
    </row>
    <row r="56" spans="1:9" ht="15.5" x14ac:dyDescent="0.35">
      <c r="A56" s="8">
        <v>19</v>
      </c>
      <c r="B56" s="8">
        <v>64873</v>
      </c>
      <c r="C56" s="2" t="s">
        <v>77</v>
      </c>
      <c r="D56" s="7">
        <v>5000</v>
      </c>
      <c r="E56" s="7">
        <v>5000</v>
      </c>
      <c r="F56" s="7">
        <v>5000</v>
      </c>
      <c r="G56" s="7">
        <v>5000</v>
      </c>
      <c r="H56" s="7">
        <v>5000</v>
      </c>
      <c r="I56" s="7">
        <f>SUM(Table1[[#This Row],[2024–25 Allocation]:[2028–29 Allocation]])</f>
        <v>25000</v>
      </c>
    </row>
    <row r="57" spans="1:9" ht="15.5" x14ac:dyDescent="0.35">
      <c r="A57" s="8">
        <v>49</v>
      </c>
      <c r="B57" s="8">
        <v>70854</v>
      </c>
      <c r="C57" s="2" t="s">
        <v>78</v>
      </c>
      <c r="D57" s="7">
        <v>5000</v>
      </c>
      <c r="E57" s="7">
        <v>5000</v>
      </c>
      <c r="F57" s="7">
        <v>5000</v>
      </c>
      <c r="G57" s="7">
        <v>5000</v>
      </c>
      <c r="H57" s="7">
        <v>5000</v>
      </c>
      <c r="I57" s="7">
        <f>SUM(Table1[[#This Row],[2024–25 Allocation]:[2028–29 Allocation]])</f>
        <v>25000</v>
      </c>
    </row>
    <row r="58" spans="1:9" ht="15.5" x14ac:dyDescent="0.35">
      <c r="A58" s="8">
        <v>30</v>
      </c>
      <c r="B58" s="8">
        <v>66647</v>
      </c>
      <c r="C58" s="2" t="s">
        <v>79</v>
      </c>
      <c r="D58" s="7">
        <v>10000</v>
      </c>
      <c r="E58" s="7">
        <v>10000</v>
      </c>
      <c r="F58" s="7">
        <v>10000</v>
      </c>
      <c r="G58" s="7">
        <v>10000</v>
      </c>
      <c r="H58" s="7">
        <v>10000</v>
      </c>
      <c r="I58" s="7">
        <f>SUM(Table1[[#This Row],[2024–25 Allocation]:[2028–29 Allocation]])</f>
        <v>50000</v>
      </c>
    </row>
    <row r="59" spans="1:9" ht="15.5" x14ac:dyDescent="0.35">
      <c r="A59" s="8">
        <v>19</v>
      </c>
      <c r="B59" s="8">
        <v>64907</v>
      </c>
      <c r="C59" s="2" t="s">
        <v>80</v>
      </c>
      <c r="D59" s="7">
        <v>5000</v>
      </c>
      <c r="E59" s="7">
        <v>5000</v>
      </c>
      <c r="F59" s="7">
        <v>5000</v>
      </c>
      <c r="G59" s="7">
        <v>5000</v>
      </c>
      <c r="H59" s="7">
        <v>5000</v>
      </c>
      <c r="I59" s="7">
        <f>SUM(Table1[[#This Row],[2024–25 Allocation]:[2028–29 Allocation]])</f>
        <v>25000</v>
      </c>
    </row>
    <row r="60" spans="1:9" ht="15.5" x14ac:dyDescent="0.35">
      <c r="A60" s="8">
        <v>19</v>
      </c>
      <c r="B60" s="8" t="s">
        <v>81</v>
      </c>
      <c r="C60" s="2" t="s">
        <v>82</v>
      </c>
      <c r="D60" s="7">
        <v>5000</v>
      </c>
      <c r="E60" s="7">
        <v>5000</v>
      </c>
      <c r="F60" s="7">
        <v>5000</v>
      </c>
      <c r="G60" s="7">
        <v>5000</v>
      </c>
      <c r="H60" s="7">
        <v>5000</v>
      </c>
      <c r="I60" s="7">
        <f>SUM(Table1[[#This Row],[2024–25 Allocation]:[2028–29 Allocation]])</f>
        <v>25000</v>
      </c>
    </row>
    <row r="61" spans="1:9" ht="15.5" x14ac:dyDescent="0.35">
      <c r="A61" s="8">
        <v>41</v>
      </c>
      <c r="B61" s="8">
        <v>68999</v>
      </c>
      <c r="C61" s="2" t="s">
        <v>83</v>
      </c>
      <c r="D61" s="7">
        <v>15000</v>
      </c>
      <c r="E61" s="7">
        <v>15000</v>
      </c>
      <c r="F61" s="7">
        <v>15000</v>
      </c>
      <c r="G61" s="7">
        <v>15000</v>
      </c>
      <c r="H61" s="7">
        <v>15000</v>
      </c>
      <c r="I61" s="7">
        <f>SUM(Table1[[#This Row],[2024–25 Allocation]:[2028–29 Allocation]])</f>
        <v>75000</v>
      </c>
    </row>
    <row r="62" spans="1:9" ht="15.5" x14ac:dyDescent="0.35">
      <c r="A62" s="8">
        <v>36</v>
      </c>
      <c r="B62" s="8">
        <v>67843</v>
      </c>
      <c r="C62" s="2" t="s">
        <v>84</v>
      </c>
      <c r="D62" s="7">
        <v>5000</v>
      </c>
      <c r="E62" s="7">
        <v>5000</v>
      </c>
      <c r="F62" s="7">
        <v>5000</v>
      </c>
      <c r="G62" s="7">
        <v>5000</v>
      </c>
      <c r="H62" s="7">
        <v>5000</v>
      </c>
      <c r="I62" s="7">
        <f>SUM(Table1[[#This Row],[2024–25 Allocation]:[2028–29 Allocation]])</f>
        <v>25000</v>
      </c>
    </row>
    <row r="63" spans="1:9" ht="15.5" x14ac:dyDescent="0.35">
      <c r="A63" s="8">
        <v>10</v>
      </c>
      <c r="B63" s="8">
        <v>75408</v>
      </c>
      <c r="C63" s="2" t="s">
        <v>85</v>
      </c>
      <c r="D63" s="7">
        <v>5000</v>
      </c>
      <c r="E63" s="7">
        <v>5000</v>
      </c>
      <c r="F63" s="7">
        <v>5000</v>
      </c>
      <c r="G63" s="7">
        <v>5000</v>
      </c>
      <c r="H63" s="7">
        <v>5000</v>
      </c>
      <c r="I63" s="7">
        <f>SUM(Table1[[#This Row],[2024–25 Allocation]:[2028–29 Allocation]])</f>
        <v>25000</v>
      </c>
    </row>
    <row r="64" spans="1:9" ht="15.5" x14ac:dyDescent="0.35">
      <c r="A64" s="8">
        <v>34</v>
      </c>
      <c r="B64" s="8">
        <v>67439</v>
      </c>
      <c r="C64" s="2" t="s">
        <v>86</v>
      </c>
      <c r="D64" s="7">
        <v>5000</v>
      </c>
      <c r="E64" s="7">
        <v>5000</v>
      </c>
      <c r="F64" s="7">
        <v>5000</v>
      </c>
      <c r="G64" s="7">
        <v>5000</v>
      </c>
      <c r="H64" s="7">
        <v>5000</v>
      </c>
      <c r="I64" s="7">
        <f>SUM(Table1[[#This Row],[2024–25 Allocation]:[2028–29 Allocation]])</f>
        <v>25000</v>
      </c>
    </row>
    <row r="65" spans="1:9" ht="15.5" x14ac:dyDescent="0.35">
      <c r="A65" s="10">
        <v>36</v>
      </c>
      <c r="B65" s="9">
        <v>67876</v>
      </c>
      <c r="C65" s="8" t="s">
        <v>87</v>
      </c>
      <c r="D65" s="7">
        <v>10000</v>
      </c>
      <c r="E65" s="7">
        <v>10000</v>
      </c>
      <c r="F65" s="7">
        <v>10000</v>
      </c>
      <c r="G65" s="7">
        <v>10000</v>
      </c>
      <c r="H65" s="7">
        <v>10000</v>
      </c>
      <c r="I65" s="7">
        <f>SUM(Table1[[#This Row],[2024–25 Allocation]:[2028–29 Allocation]])</f>
        <v>50000</v>
      </c>
    </row>
    <row r="66" spans="1:9" ht="15.5" x14ac:dyDescent="0.35">
      <c r="A66" s="10">
        <v>37</v>
      </c>
      <c r="B66" s="9">
        <v>10371</v>
      </c>
      <c r="C66" s="8" t="s">
        <v>88</v>
      </c>
      <c r="D66" s="7">
        <v>5000</v>
      </c>
      <c r="E66" s="7">
        <v>5000</v>
      </c>
      <c r="F66" s="7">
        <v>5000</v>
      </c>
      <c r="G66" s="7">
        <v>5000</v>
      </c>
      <c r="H66" s="7">
        <v>5000</v>
      </c>
      <c r="I66" s="7">
        <f>SUM(Table1[[#This Row],[2024–25 Allocation]:[2028–29 Allocation]])</f>
        <v>25000</v>
      </c>
    </row>
    <row r="67" spans="1:9" ht="15.5" x14ac:dyDescent="0.35">
      <c r="A67" s="10">
        <v>37</v>
      </c>
      <c r="B67" s="9">
        <v>68338</v>
      </c>
      <c r="C67" s="8" t="s">
        <v>89</v>
      </c>
      <c r="D67" s="7">
        <v>15000</v>
      </c>
      <c r="E67" s="7">
        <v>15000</v>
      </c>
      <c r="F67" s="7">
        <v>15000</v>
      </c>
      <c r="G67" s="7">
        <v>15000</v>
      </c>
      <c r="H67" s="7">
        <v>15000</v>
      </c>
      <c r="I67" s="7">
        <f>SUM(Table1[[#This Row],[2024–25 Allocation]:[2028–29 Allocation]])</f>
        <v>75000</v>
      </c>
    </row>
    <row r="68" spans="1:9" ht="15.5" x14ac:dyDescent="0.35">
      <c r="A68" s="10">
        <v>38</v>
      </c>
      <c r="B68" s="9">
        <v>68478</v>
      </c>
      <c r="C68" s="8" t="s">
        <v>90</v>
      </c>
      <c r="D68" s="7">
        <v>185000</v>
      </c>
      <c r="E68" s="7">
        <v>185000</v>
      </c>
      <c r="F68" s="7">
        <v>185000</v>
      </c>
      <c r="G68" s="7">
        <v>185000</v>
      </c>
      <c r="H68" s="7">
        <v>185000</v>
      </c>
      <c r="I68" s="7">
        <f>SUM(Table1[[#This Row],[2024–25 Allocation]:[2028–29 Allocation]])</f>
        <v>925000</v>
      </c>
    </row>
    <row r="69" spans="1:9" ht="15.5" x14ac:dyDescent="0.35">
      <c r="A69" s="8">
        <v>43</v>
      </c>
      <c r="B69" s="8">
        <v>69666</v>
      </c>
      <c r="C69" s="2" t="s">
        <v>91</v>
      </c>
      <c r="D69" s="7">
        <v>15000</v>
      </c>
      <c r="E69" s="7">
        <v>15000</v>
      </c>
      <c r="F69" s="7">
        <v>15000</v>
      </c>
      <c r="G69" s="7">
        <v>15000</v>
      </c>
      <c r="H69" s="7">
        <v>15000</v>
      </c>
      <c r="I69" s="7">
        <f>SUM(Table1[[#This Row],[2024–25 Allocation]:[2028–29 Allocation]])</f>
        <v>75000</v>
      </c>
    </row>
    <row r="70" spans="1:9" ht="15.5" x14ac:dyDescent="0.35">
      <c r="A70" s="8">
        <v>34</v>
      </c>
      <c r="B70" s="8">
        <v>67447</v>
      </c>
      <c r="C70" s="2" t="s">
        <v>92</v>
      </c>
      <c r="D70" s="7">
        <v>10000</v>
      </c>
      <c r="E70" s="7">
        <v>10000</v>
      </c>
      <c r="F70" s="7">
        <v>10000</v>
      </c>
      <c r="G70" s="7">
        <v>10000</v>
      </c>
      <c r="H70" s="7">
        <v>10000</v>
      </c>
      <c r="I70" s="7">
        <f>SUM(Table1[[#This Row],[2024–25 Allocation]:[2028–29 Allocation]])</f>
        <v>50000</v>
      </c>
    </row>
    <row r="71" spans="1:9" ht="15.5" x14ac:dyDescent="0.35">
      <c r="A71" s="8">
        <v>37</v>
      </c>
      <c r="B71" s="8">
        <v>73791</v>
      </c>
      <c r="C71" s="2" t="s">
        <v>93</v>
      </c>
      <c r="D71" s="7">
        <v>5000</v>
      </c>
      <c r="E71" s="7">
        <v>5000</v>
      </c>
      <c r="F71" s="7">
        <v>5000</v>
      </c>
      <c r="G71" s="7">
        <v>5000</v>
      </c>
      <c r="H71" s="7">
        <v>5000</v>
      </c>
      <c r="I71" s="7">
        <f>SUM(Table1[[#This Row],[2024–25 Allocation]:[2028–29 Allocation]])</f>
        <v>25000</v>
      </c>
    </row>
    <row r="72" spans="1:9" ht="15.5" x14ac:dyDescent="0.35">
      <c r="A72" s="8">
        <v>41</v>
      </c>
      <c r="B72" s="8">
        <v>69039</v>
      </c>
      <c r="C72" s="2" t="s">
        <v>94</v>
      </c>
      <c r="D72" s="7">
        <v>5000</v>
      </c>
      <c r="E72" s="7">
        <v>5000</v>
      </c>
      <c r="F72" s="7">
        <v>5000</v>
      </c>
      <c r="G72" s="7">
        <v>5000</v>
      </c>
      <c r="H72" s="7">
        <v>5000</v>
      </c>
      <c r="I72" s="7">
        <f>SUM(Table1[[#This Row],[2024–25 Allocation]:[2028–29 Allocation]])</f>
        <v>25000</v>
      </c>
    </row>
    <row r="73" spans="1:9" ht="15.5" x14ac:dyDescent="0.35">
      <c r="A73" s="10">
        <v>42</v>
      </c>
      <c r="B73" s="9">
        <v>69310</v>
      </c>
      <c r="C73" s="8" t="s">
        <v>95</v>
      </c>
      <c r="D73" s="7">
        <v>5000</v>
      </c>
      <c r="E73" s="7">
        <v>5000</v>
      </c>
      <c r="F73" s="7">
        <v>5000</v>
      </c>
      <c r="G73" s="7">
        <v>5000</v>
      </c>
      <c r="H73" s="7">
        <v>5000</v>
      </c>
      <c r="I73" s="7">
        <f>SUM(Table1[[#This Row],[2024–25 Allocation]:[2028–29 Allocation]])</f>
        <v>25000</v>
      </c>
    </row>
    <row r="74" spans="1:9" ht="15.5" x14ac:dyDescent="0.35">
      <c r="A74" s="10">
        <v>49</v>
      </c>
      <c r="B74" s="9">
        <v>70912</v>
      </c>
      <c r="C74" s="8" t="s">
        <v>96</v>
      </c>
      <c r="D74" s="7">
        <v>10000</v>
      </c>
      <c r="E74" s="7">
        <v>10000</v>
      </c>
      <c r="F74" s="7">
        <v>10000</v>
      </c>
      <c r="G74" s="7">
        <v>10000</v>
      </c>
      <c r="H74" s="7">
        <v>10000</v>
      </c>
      <c r="I74" s="7">
        <f>SUM(Table1[[#This Row],[2024–25 Allocation]:[2028–29 Allocation]])</f>
        <v>50000</v>
      </c>
    </row>
    <row r="75" spans="1:9" ht="15.5" x14ac:dyDescent="0.35">
      <c r="A75" s="10">
        <v>49</v>
      </c>
      <c r="B75" s="9">
        <v>70920</v>
      </c>
      <c r="C75" s="8" t="s">
        <v>97</v>
      </c>
      <c r="D75" s="7">
        <v>5000</v>
      </c>
      <c r="E75" s="7">
        <v>5000</v>
      </c>
      <c r="F75" s="7">
        <v>5000</v>
      </c>
      <c r="G75" s="7">
        <v>5000</v>
      </c>
      <c r="H75" s="7">
        <v>5000</v>
      </c>
      <c r="I75" s="7">
        <f>SUM(Table1[[#This Row],[2024–25 Allocation]:[2028–29 Allocation]])</f>
        <v>25000</v>
      </c>
    </row>
    <row r="76" spans="1:9" ht="15.5" x14ac:dyDescent="0.35">
      <c r="A76" s="10">
        <v>36</v>
      </c>
      <c r="B76" s="9">
        <v>73957</v>
      </c>
      <c r="C76" s="8" t="s">
        <v>98</v>
      </c>
      <c r="D76" s="7">
        <v>5000</v>
      </c>
      <c r="E76" s="7">
        <v>5000</v>
      </c>
      <c r="F76" s="7">
        <v>5000</v>
      </c>
      <c r="G76" s="7">
        <v>5000</v>
      </c>
      <c r="H76" s="7">
        <v>5000</v>
      </c>
      <c r="I76" s="7">
        <f>SUM(Table1[[#This Row],[2024–25 Allocation]:[2028–29 Allocation]])</f>
        <v>25000</v>
      </c>
    </row>
    <row r="77" spans="1:9" ht="15.5" x14ac:dyDescent="0.35">
      <c r="A77" s="8">
        <v>49</v>
      </c>
      <c r="B77" s="8">
        <v>70953</v>
      </c>
      <c r="C77" s="2" t="s">
        <v>99</v>
      </c>
      <c r="D77" s="7">
        <v>5000</v>
      </c>
      <c r="E77" s="7">
        <v>5000</v>
      </c>
      <c r="F77" s="7">
        <v>5000</v>
      </c>
      <c r="G77" s="7">
        <v>5000</v>
      </c>
      <c r="H77" s="7">
        <v>5000</v>
      </c>
      <c r="I77" s="7">
        <f>SUM(Table1[[#This Row],[2024–25 Allocation]:[2028–29 Allocation]])</f>
        <v>25000</v>
      </c>
    </row>
    <row r="78" spans="1:9" ht="15.5" x14ac:dyDescent="0.35">
      <c r="A78" s="8">
        <v>19</v>
      </c>
      <c r="B78" s="8">
        <v>65060</v>
      </c>
      <c r="C78" s="2" t="s">
        <v>100</v>
      </c>
      <c r="D78" s="7">
        <v>5000</v>
      </c>
      <c r="E78" s="7">
        <v>5000</v>
      </c>
      <c r="F78" s="7">
        <v>5000</v>
      </c>
      <c r="G78" s="7">
        <v>5000</v>
      </c>
      <c r="H78" s="7">
        <v>5000</v>
      </c>
      <c r="I78" s="7">
        <f>SUM(Table1[[#This Row],[2024–25 Allocation]:[2028–29 Allocation]])</f>
        <v>25000</v>
      </c>
    </row>
    <row r="79" spans="1:9" ht="15.5" x14ac:dyDescent="0.35">
      <c r="A79" s="10">
        <v>30</v>
      </c>
      <c r="B79" s="9">
        <v>73643</v>
      </c>
      <c r="C79" s="8" t="s">
        <v>101</v>
      </c>
      <c r="D79" s="7">
        <v>25000</v>
      </c>
      <c r="E79" s="7">
        <v>25000</v>
      </c>
      <c r="F79" s="7">
        <v>25000</v>
      </c>
      <c r="G79" s="7">
        <v>25000</v>
      </c>
      <c r="H79" s="7">
        <v>25000</v>
      </c>
      <c r="I79" s="7">
        <f>SUM(Table1[[#This Row],[2024–25 Allocation]:[2028–29 Allocation]])</f>
        <v>125000</v>
      </c>
    </row>
    <row r="80" spans="1:9" ht="15.5" x14ac:dyDescent="0.35">
      <c r="A80" s="8">
        <v>37</v>
      </c>
      <c r="B80" s="8">
        <v>75614</v>
      </c>
      <c r="C80" s="2" t="s">
        <v>102</v>
      </c>
      <c r="D80" s="7">
        <v>5000</v>
      </c>
      <c r="E80" s="7">
        <v>5000</v>
      </c>
      <c r="F80" s="7">
        <v>5000</v>
      </c>
      <c r="G80" s="7">
        <v>5000</v>
      </c>
      <c r="H80" s="7">
        <v>5000</v>
      </c>
      <c r="I80" s="7">
        <f>SUM(Table1[[#This Row],[2024–25 Allocation]:[2028–29 Allocation]])</f>
        <v>25000</v>
      </c>
    </row>
    <row r="81" spans="1:9" ht="15.5" x14ac:dyDescent="0.35">
      <c r="A81" s="8">
        <v>37</v>
      </c>
      <c r="B81" s="8">
        <v>68452</v>
      </c>
      <c r="C81" s="2" t="s">
        <v>103</v>
      </c>
      <c r="D81" s="7">
        <v>15000</v>
      </c>
      <c r="E81" s="7">
        <v>15000</v>
      </c>
      <c r="F81" s="7">
        <v>15000</v>
      </c>
      <c r="G81" s="7">
        <v>15000</v>
      </c>
      <c r="H81" s="7">
        <v>15000</v>
      </c>
      <c r="I81" s="7">
        <f>SUM(Table1[[#This Row],[2024–25 Allocation]:[2028–29 Allocation]])</f>
        <v>75000</v>
      </c>
    </row>
    <row r="82" spans="1:9" ht="15.5" x14ac:dyDescent="0.35">
      <c r="A82" s="10" t="s">
        <v>55</v>
      </c>
      <c r="B82" s="9">
        <v>61796</v>
      </c>
      <c r="C82" s="8" t="s">
        <v>104</v>
      </c>
      <c r="D82" s="7">
        <v>15000</v>
      </c>
      <c r="E82" s="7">
        <v>15000</v>
      </c>
      <c r="F82" s="7">
        <v>15000</v>
      </c>
      <c r="G82" s="7">
        <v>15000</v>
      </c>
      <c r="H82" s="7">
        <v>15000</v>
      </c>
      <c r="I82" s="7">
        <f>SUM(Table1[[#This Row],[2024–25 Allocation]:[2028–29 Allocation]])</f>
        <v>75000</v>
      </c>
    </row>
    <row r="83" spans="1:9" ht="15.5" x14ac:dyDescent="0.35">
      <c r="A83" s="10">
        <v>19</v>
      </c>
      <c r="B83" s="9">
        <v>65128</v>
      </c>
      <c r="C83" s="8" t="s">
        <v>105</v>
      </c>
      <c r="D83" s="7">
        <v>20000</v>
      </c>
      <c r="E83" s="7">
        <v>20000</v>
      </c>
      <c r="F83" s="7">
        <v>20000</v>
      </c>
      <c r="G83" s="7">
        <v>20000</v>
      </c>
      <c r="H83" s="7">
        <v>20000</v>
      </c>
      <c r="I83" s="7">
        <f>SUM(Table1[[#This Row],[2024–25 Allocation]:[2028–29 Allocation]])</f>
        <v>100000</v>
      </c>
    </row>
    <row r="84" spans="1:9" ht="15.5" x14ac:dyDescent="0.35">
      <c r="A84" s="8">
        <v>51</v>
      </c>
      <c r="B84" s="8">
        <v>71464</v>
      </c>
      <c r="C84" s="2" t="s">
        <v>106</v>
      </c>
      <c r="D84" s="7">
        <v>10000</v>
      </c>
      <c r="E84" s="7">
        <v>10000</v>
      </c>
      <c r="F84" s="7">
        <v>10000</v>
      </c>
      <c r="G84" s="7">
        <v>10000</v>
      </c>
      <c r="H84" s="7">
        <v>10000</v>
      </c>
      <c r="I84" s="7">
        <f>SUM(Table1[[#This Row],[2024–25 Allocation]:[2028–29 Allocation]])</f>
        <v>50000</v>
      </c>
    </row>
    <row r="85" spans="1:9" ht="15.5" x14ac:dyDescent="0.35">
      <c r="A85" s="2" t="s">
        <v>107</v>
      </c>
      <c r="B85" s="6"/>
      <c r="C85" s="2"/>
      <c r="D85" s="7"/>
      <c r="E85" s="7"/>
      <c r="F85" s="7"/>
      <c r="G85" s="7"/>
      <c r="H85" s="7"/>
      <c r="I85" s="7">
        <f>SUBTOTAL(109,Table1[Total Allocation])</f>
        <v>11555000</v>
      </c>
    </row>
  </sheetData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NBCT Incentive Program Cohort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Recip-24: NBCT Incentive Program Cohort 4 (CA Dept of Education)</dc:title>
  <dc:subject>California National Board Certification Teacher (NBCT) Incentive Program Allocations for Cohort 4, fiscal year 2024-25.</dc:subject>
  <dc:creator/>
  <cp:keywords/>
  <dc:description/>
  <cp:lastModifiedBy/>
  <cp:revision>1</cp:revision>
  <dcterms:created xsi:type="dcterms:W3CDTF">2025-11-20T23:39:43Z</dcterms:created>
  <dcterms:modified xsi:type="dcterms:W3CDTF">2025-11-21T17:53:03Z</dcterms:modified>
  <cp:category/>
  <cp:contentStatus/>
</cp:coreProperties>
</file>