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ACB6AF1B-1216-484A-BD58-DA76904752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BCT Incentive Cohort 5" sheetId="1" r:id="rId1"/>
  </sheets>
  <definedNames>
    <definedName name="_xlnm._FilterDatabase" localSheetId="0" hidden="1">'NBCT Incentive Cohort 5'!$A$6:$E$6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78" i="1"/>
  <c r="E8" i="1"/>
  <c r="E10" i="1"/>
  <c r="E58" i="1"/>
  <c r="D93" i="1"/>
  <c r="C93" i="1"/>
  <c r="E16" i="1"/>
  <c r="E84" i="1"/>
  <c r="E76" i="1"/>
  <c r="E73" i="1"/>
  <c r="E77" i="1"/>
  <c r="E79" i="1"/>
  <c r="E80" i="1"/>
  <c r="E81" i="1"/>
  <c r="E82" i="1"/>
  <c r="E83" i="1"/>
  <c r="E85" i="1"/>
  <c r="E86" i="1"/>
  <c r="E87" i="1"/>
  <c r="E88" i="1"/>
  <c r="E89" i="1"/>
  <c r="E90" i="1"/>
  <c r="E91" i="1"/>
  <c r="E92" i="1"/>
  <c r="E62" i="1"/>
  <c r="E63" i="1"/>
  <c r="E64" i="1"/>
  <c r="E65" i="1"/>
  <c r="E66" i="1"/>
  <c r="E67" i="1"/>
  <c r="E68" i="1"/>
  <c r="E69" i="1"/>
  <c r="E70" i="1"/>
  <c r="E71" i="1"/>
  <c r="E72" i="1"/>
  <c r="E74" i="1"/>
  <c r="E75" i="1"/>
  <c r="E48" i="1" l="1"/>
  <c r="E49" i="1"/>
  <c r="E50" i="1"/>
  <c r="E51" i="1"/>
  <c r="E52" i="1"/>
  <c r="E53" i="1"/>
  <c r="E54" i="1"/>
  <c r="E55" i="1"/>
  <c r="E56" i="1"/>
  <c r="E57" i="1"/>
  <c r="E59" i="1"/>
  <c r="E60" i="1"/>
  <c r="E61" i="1"/>
  <c r="E38" i="1"/>
  <c r="E37" i="1"/>
  <c r="E39" i="1"/>
  <c r="E40" i="1"/>
  <c r="E41" i="1"/>
  <c r="E42" i="1"/>
  <c r="E43" i="1"/>
  <c r="E44" i="1"/>
  <c r="E45" i="1"/>
  <c r="E46" i="1"/>
  <c r="E47" i="1"/>
  <c r="E36" i="1"/>
  <c r="E29" i="1"/>
  <c r="E30" i="1"/>
  <c r="E31" i="1"/>
  <c r="E32" i="1"/>
  <c r="E33" i="1"/>
  <c r="E34" i="1"/>
  <c r="E35" i="1"/>
  <c r="E7" i="1"/>
  <c r="E9" i="1"/>
  <c r="E11" i="1"/>
  <c r="E12" i="1"/>
  <c r="E13" i="1"/>
  <c r="E14" i="1"/>
  <c r="E15" i="1"/>
  <c r="E17" i="1"/>
  <c r="E18" i="1"/>
  <c r="E19" i="1"/>
  <c r="E21" i="1"/>
  <c r="E22" i="1"/>
  <c r="E23" i="1"/>
  <c r="E24" i="1"/>
  <c r="E25" i="1"/>
  <c r="E26" i="1"/>
  <c r="E28" i="1"/>
  <c r="E27" i="1"/>
  <c r="E93" i="1" l="1"/>
</calcChain>
</file>

<file path=xl/sharedStrings.xml><?xml version="1.0" encoding="utf-8"?>
<sst xmlns="http://schemas.openxmlformats.org/spreadsheetml/2006/main" count="178" uniqueCount="178">
  <si>
    <t xml:space="preserve">California National Board Certification Incentives for Teachers </t>
  </si>
  <si>
    <t>Intent to Award</t>
  </si>
  <si>
    <t xml:space="preserve">California Department of Education </t>
  </si>
  <si>
    <t>CDS Code</t>
  </si>
  <si>
    <t>Local Educational Agency</t>
  </si>
  <si>
    <t>Number of Applicants Not Eligible</t>
  </si>
  <si>
    <t>Total Five Year Award Amount ($25,000 * Approved Applicants)</t>
  </si>
  <si>
    <t>30 66431 0000000</t>
  </si>
  <si>
    <t>Anaheim Union High</t>
  </si>
  <si>
    <t>19 64733 1931047</t>
  </si>
  <si>
    <t>Birmingham Community Charter High</t>
  </si>
  <si>
    <t>36 67652 0000000</t>
  </si>
  <si>
    <t>Chaffey Joint Union High</t>
  </si>
  <si>
    <t>19 64527 0000000</t>
  </si>
  <si>
    <t>El Rancho Unified</t>
  </si>
  <si>
    <t>37 68098 0000000</t>
  </si>
  <si>
    <t>34 67330 0000000</t>
  </si>
  <si>
    <t>Folsom-Cordova Unified</t>
  </si>
  <si>
    <t>10 62166 0000000</t>
  </si>
  <si>
    <t>Fresno Unified</t>
  </si>
  <si>
    <t>30 66522 0000000</t>
  </si>
  <si>
    <t>Garden Grove Unified</t>
  </si>
  <si>
    <t>19 73445 0000000</t>
  </si>
  <si>
    <t>Hacienda la Puente Unified</t>
  </si>
  <si>
    <t>37 68338 0114462</t>
  </si>
  <si>
    <t>Health Sciences High and Middle College</t>
  </si>
  <si>
    <t>33 67090 0000000</t>
  </si>
  <si>
    <t>Jurupa Unified</t>
  </si>
  <si>
    <t>19 64733 0127670</t>
  </si>
  <si>
    <t>KIPP Iluminar Academy</t>
  </si>
  <si>
    <t>37 68205 0000000</t>
  </si>
  <si>
    <t>Lemon Grove</t>
  </si>
  <si>
    <t>39 68585 0000000</t>
  </si>
  <si>
    <t>Lodi Unified</t>
  </si>
  <si>
    <t>19 64725 0000000</t>
  </si>
  <si>
    <t>Long Beach Unified</t>
  </si>
  <si>
    <t>19 64733 0000000</t>
  </si>
  <si>
    <t>Los Angeles Unified</t>
  </si>
  <si>
    <t>37 68221 0000000</t>
  </si>
  <si>
    <t>National Elementary</t>
  </si>
  <si>
    <t>01 61259 0000000</t>
  </si>
  <si>
    <t>Oakland Unified</t>
  </si>
  <si>
    <t>37 73569 0000000</t>
  </si>
  <si>
    <t>Oceanside Unified</t>
  </si>
  <si>
    <t>19 64857 0000000</t>
  </si>
  <si>
    <t>Palmdale Elementary</t>
  </si>
  <si>
    <t>30 66647 0000000</t>
  </si>
  <si>
    <t>Placentia-Yorba Linda Unified</t>
  </si>
  <si>
    <t>19 64907 0000000</t>
  </si>
  <si>
    <t>Pomona Unified</t>
  </si>
  <si>
    <t>34 67439 0000000</t>
  </si>
  <si>
    <t>Sacramento City Unified</t>
  </si>
  <si>
    <t>36 67876 0000000</t>
  </si>
  <si>
    <t>San Bernardino City Unified</t>
  </si>
  <si>
    <t>37 68338 0000000</t>
  </si>
  <si>
    <t>San Diego Unified</t>
  </si>
  <si>
    <t>38 68478 0000000</t>
  </si>
  <si>
    <t>San Francisco Unified</t>
  </si>
  <si>
    <t>43 69666 0000000</t>
  </si>
  <si>
    <t>San Jose Unified</t>
  </si>
  <si>
    <t>34 67447 0000000</t>
  </si>
  <si>
    <t>San Juan Unified</t>
  </si>
  <si>
    <t>30 66670 0000000</t>
  </si>
  <si>
    <t>Santa Ana Unified</t>
  </si>
  <si>
    <t>42 69310 0000000</t>
  </si>
  <si>
    <t>Santa Maria Joint Union High</t>
  </si>
  <si>
    <t>36 73957 0000000</t>
  </si>
  <si>
    <t>Snowline Joint Unified</t>
  </si>
  <si>
    <t>37 68338 3731189</t>
  </si>
  <si>
    <t>Preuss School UCSD</t>
  </si>
  <si>
    <t>30 73643 0000000</t>
  </si>
  <si>
    <t>Tustin Unified</t>
  </si>
  <si>
    <t>37 75614 0000000</t>
  </si>
  <si>
    <t>Valley Center-Pauma Unified</t>
  </si>
  <si>
    <t>37 68452 0000000</t>
  </si>
  <si>
    <t>Vista Unified</t>
  </si>
  <si>
    <t>07 61796 0000000</t>
  </si>
  <si>
    <t>West Contra Costa Unified</t>
  </si>
  <si>
    <t>19 65128 0000000</t>
  </si>
  <si>
    <t>Whittier Union High</t>
  </si>
  <si>
    <t>51 71464 0000000</t>
  </si>
  <si>
    <t>Yuba City Unified</t>
  </si>
  <si>
    <t>Total</t>
  </si>
  <si>
    <t>Number of Approved Applicants</t>
  </si>
  <si>
    <t>Albany City Unified</t>
  </si>
  <si>
    <t>Alhambra Unified</t>
  </si>
  <si>
    <t>Alpha: Cornerstone Academy Preparatory</t>
  </si>
  <si>
    <t>Anaheim Elementary</t>
  </si>
  <si>
    <t>Antelope Valley Union High</t>
  </si>
  <si>
    <t>Bellflower Unified</t>
  </si>
  <si>
    <t>California Virtual Academy @ Los Angeles</t>
  </si>
  <si>
    <t>Carpinteria Unified</t>
  </si>
  <si>
    <t>Ceres Unified</t>
  </si>
  <si>
    <t>Corona-Norco Unified</t>
  </si>
  <si>
    <t>East Palo Alto Academy</t>
  </si>
  <si>
    <t>Escondido Union</t>
  </si>
  <si>
    <t>Grossmont Union High</t>
  </si>
  <si>
    <t>Harriet Tubman Village Charter</t>
  </si>
  <si>
    <t>Heber Elementary</t>
  </si>
  <si>
    <t>Hemet Unified</t>
  </si>
  <si>
    <t>Jefferson Elementary</t>
  </si>
  <si>
    <t>Kid Street Charter</t>
  </si>
  <si>
    <t>Kings Canyon Joint Unified</t>
  </si>
  <si>
    <t>KIPP Comienza Community Prep</t>
  </si>
  <si>
    <t>Lancaster Elementary</t>
  </si>
  <si>
    <t>Lawndale Elementary</t>
  </si>
  <si>
    <t>Luther Burbank</t>
  </si>
  <si>
    <t>Lynwood Unified</t>
  </si>
  <si>
    <t>Magnolia Elementary</t>
  </si>
  <si>
    <t>Montebello Unified</t>
  </si>
  <si>
    <t>Morongo Unified</t>
  </si>
  <si>
    <t>Napa Valley Unified</t>
  </si>
  <si>
    <t>Newark Unified</t>
  </si>
  <si>
    <t>Orange County Department of Education</t>
  </si>
  <si>
    <t>Orcutt Union Elementary</t>
  </si>
  <si>
    <t>Oxnard Union High</t>
  </si>
  <si>
    <t>Pacoima Charter Elementary</t>
  </si>
  <si>
    <t>Palm Springs Unified</t>
  </si>
  <si>
    <t>Pasadena Unified</t>
  </si>
  <si>
    <t>Redwood City Elementary</t>
  </si>
  <si>
    <t>Richland Union Elementary</t>
  </si>
  <si>
    <t>Salinas Union High</t>
  </si>
  <si>
    <t>San Leandro Unified</t>
  </si>
  <si>
    <t>Santa Maria-Bonita</t>
  </si>
  <si>
    <t>South San Francisco Unified</t>
  </si>
  <si>
    <t>Southern Kern Unified</t>
  </si>
  <si>
    <t>Twin Rivers Unified</t>
  </si>
  <si>
    <t>Val Verde Unified</t>
  </si>
  <si>
    <t>Washington Unified</t>
  </si>
  <si>
    <t>Westside Union Elementary</t>
  </si>
  <si>
    <t>Woodland Joint Unified</t>
  </si>
  <si>
    <t>01 61127 0000000</t>
  </si>
  <si>
    <t>19 75713 0000000</t>
  </si>
  <si>
    <t>43 10439 0121483</t>
  </si>
  <si>
    <t>30 66423 0000000</t>
  </si>
  <si>
    <t>19 64246 0000000</t>
  </si>
  <si>
    <t>19 64303 0000000</t>
  </si>
  <si>
    <t>19 65094 0112706</t>
  </si>
  <si>
    <t>42 69146 0000000</t>
  </si>
  <si>
    <t>50 71043 0000000</t>
  </si>
  <si>
    <t>33 67033 0000000</t>
  </si>
  <si>
    <t>41 69062 0126722</t>
  </si>
  <si>
    <t>37 68130 0000000</t>
  </si>
  <si>
    <t>37 68338 6040018</t>
  </si>
  <si>
    <t>13 63131 0000000</t>
  </si>
  <si>
    <t>33 67082 0000000</t>
  </si>
  <si>
    <t>41 68916 0000000</t>
  </si>
  <si>
    <t>49 70912 6116958</t>
  </si>
  <si>
    <t>10 62265 0000000</t>
  </si>
  <si>
    <t>19 64733 0121707</t>
  </si>
  <si>
    <t>19 64691 0000000</t>
  </si>
  <si>
    <t>19 64667 0000000</t>
  </si>
  <si>
    <t>43 69542 0000000</t>
  </si>
  <si>
    <t>19 64774 0000000</t>
  </si>
  <si>
    <t>30 66589 0000000</t>
  </si>
  <si>
    <t>19 64808 0000000</t>
  </si>
  <si>
    <t>36 67777 0000000</t>
  </si>
  <si>
    <t>28 66266 0000000</t>
  </si>
  <si>
    <t>01 61234 0000000</t>
  </si>
  <si>
    <t>30 10306 0000000</t>
  </si>
  <si>
    <t>42 69260 0000000</t>
  </si>
  <si>
    <t>56 72546 0000000</t>
  </si>
  <si>
    <t>19 64733 6018642</t>
  </si>
  <si>
    <t>33 67173 0000000</t>
  </si>
  <si>
    <t>19 64881 0000000</t>
  </si>
  <si>
    <t>41 69005 0000000</t>
  </si>
  <si>
    <t>15 63578 0000000</t>
  </si>
  <si>
    <t>27 66159 0000000</t>
  </si>
  <si>
    <t>01 61291 0000000</t>
  </si>
  <si>
    <t>42 69120 0000000</t>
  </si>
  <si>
    <t>41 69070 0000000</t>
  </si>
  <si>
    <t>15 63776 0000000</t>
  </si>
  <si>
    <t>34 76505 0000000</t>
  </si>
  <si>
    <t>33 75242 0000000</t>
  </si>
  <si>
    <t>57 72694 0000000</t>
  </si>
  <si>
    <t>19 65102 0000000</t>
  </si>
  <si>
    <t>57 72710 0000000</t>
  </si>
  <si>
    <t>Fiscal Year 2025–26, Cohort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</si>
</sst>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Arial"/>
      <family val="2"/>
    </font>
    <font>
      <b/>
      <sz val="15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2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1" applyNumberFormat="1" applyFont="1" applyFill="1" applyBorder="1" applyAlignment="1">
      <alignment horizontal="center"/>
    </xf>
    <xf numFmtId="0" fontId="4" fillId="0" borderId="0" xfId="2" applyFont="1" applyBorder="1"/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0" fontId="6" fillId="0" borderId="0" xfId="3" applyFont="1" applyBorder="1"/>
    <xf numFmtId="164" fontId="3" fillId="0" borderId="0" xfId="0" applyNumberFormat="1" applyFont="1" applyAlignment="1">
      <alignment horizontal="center"/>
    </xf>
    <xf numFmtId="0" fontId="3" fillId="0" borderId="0" xfId="0" quotePrefix="1" applyFont="1"/>
  </cellXfs>
  <cellStyles count="4">
    <cellStyle name="Currency" xfId="1" builtinId="4"/>
    <cellStyle name="Heading 1" xfId="2" builtinId="16"/>
    <cellStyle name="Heading 2" xfId="3" builtinId="17" customBuiltin="1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fill>
        <patternFill patternType="none"/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8EB523-EF4A-4E54-BD18-D8B544878CFE}" name="Table1" displayName="Table1" ref="A6:E93" totalsRowCount="1" headerRowDxfId="12" dataDxfId="11" totalsRowDxfId="10">
  <autoFilter ref="A6:E92" xr:uid="{018EB523-EF4A-4E54-BD18-D8B544878CFE}"/>
  <tableColumns count="5">
    <tableColumn id="1" xr3:uid="{EADAA961-21ED-451B-8ED7-B2E9A8BED770}" name="CDS Code" totalsRowLabel="Total" dataDxfId="9" totalsRowDxfId="8"/>
    <tableColumn id="2" xr3:uid="{4AC12F21-C042-4E5D-AC8A-BE1AA86DDB9C}" name="Local Educational Agency" dataDxfId="7" totalsRowDxfId="6"/>
    <tableColumn id="3" xr3:uid="{A11C15A5-FE54-475F-9E94-AD9C11FE9493}" name="Number of Approved Applicants" totalsRowFunction="sum" dataDxfId="5" totalsRowDxfId="4"/>
    <tableColumn id="4" xr3:uid="{3DE27234-2736-462C-90FA-B3296824B8D7}" name="Number of Applicants Not Eligible" totalsRowFunction="sum" dataDxfId="3" totalsRowDxfId="2"/>
    <tableColumn id="5" xr3:uid="{2AF86031-FC30-4FD0-8074-4152759C3BE7}" name="Total Five Year Award Amount ($25,000 * Approved Applicants)" totalsRowFunction="sum" dataDxfId="1" totalsRowDxfId="0" dataCellStyle="Currency">
      <calculatedColumnFormula>25000*C7</calculatedColumnFormula>
    </tableColumn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Summary="Intent to Award for the 2025-26 California National Board Certified Teacher Incentive program, Cohort 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zoomScaleNormal="100" workbookViewId="0"/>
  </sheetViews>
  <sheetFormatPr defaultColWidth="8.7265625" defaultRowHeight="15.5" x14ac:dyDescent="0.35"/>
  <cols>
    <col min="1" max="1" width="22.1796875" style="1" customWidth="1"/>
    <col min="2" max="2" width="43.36328125" style="2" customWidth="1"/>
    <col min="3" max="3" width="25.81640625" style="1" customWidth="1"/>
    <col min="4" max="4" width="24.453125" style="1" customWidth="1"/>
    <col min="5" max="5" width="35.54296875" style="3" customWidth="1"/>
    <col min="6" max="16384" width="8.7265625" style="1"/>
  </cols>
  <sheetData>
    <row r="1" spans="1:5" ht="19" x14ac:dyDescent="0.4">
      <c r="A1" s="6" t="s">
        <v>0</v>
      </c>
    </row>
    <row r="2" spans="1:5" ht="18" x14ac:dyDescent="0.4">
      <c r="A2" s="9" t="s">
        <v>1</v>
      </c>
    </row>
    <row r="3" spans="1:5" x14ac:dyDescent="0.35">
      <c r="A3" s="1" t="s">
        <v>177</v>
      </c>
    </row>
    <row r="4" spans="1:5" x14ac:dyDescent="0.35">
      <c r="A4" s="7" t="s">
        <v>2</v>
      </c>
    </row>
    <row r="5" spans="1:5" ht="25.5" customHeight="1" x14ac:dyDescent="0.35">
      <c r="A5" s="8">
        <v>46147</v>
      </c>
    </row>
    <row r="6" spans="1:5" ht="31" x14ac:dyDescent="0.35">
      <c r="A6" s="2" t="s">
        <v>3</v>
      </c>
      <c r="B6" s="2" t="s">
        <v>4</v>
      </c>
      <c r="C6" s="2" t="s">
        <v>83</v>
      </c>
      <c r="D6" s="2" t="s">
        <v>5</v>
      </c>
      <c r="E6" s="4" t="s">
        <v>6</v>
      </c>
    </row>
    <row r="7" spans="1:5" x14ac:dyDescent="0.35">
      <c r="A7" s="11" t="s">
        <v>131</v>
      </c>
      <c r="B7" s="2" t="s">
        <v>84</v>
      </c>
      <c r="C7" s="3">
        <v>1</v>
      </c>
      <c r="D7" s="3"/>
      <c r="E7" s="5">
        <f t="shared" ref="E7:E28" si="0">25000*C7</f>
        <v>25000</v>
      </c>
    </row>
    <row r="8" spans="1:5" x14ac:dyDescent="0.35">
      <c r="A8" s="1" t="s">
        <v>132</v>
      </c>
      <c r="B8" s="2" t="s">
        <v>85</v>
      </c>
      <c r="C8" s="3">
        <v>2</v>
      </c>
      <c r="D8" s="3"/>
      <c r="E8" s="5">
        <f>25000*C8</f>
        <v>50000</v>
      </c>
    </row>
    <row r="9" spans="1:5" x14ac:dyDescent="0.35">
      <c r="A9" s="1" t="s">
        <v>133</v>
      </c>
      <c r="B9" s="2" t="s">
        <v>86</v>
      </c>
      <c r="C9" s="3">
        <v>1</v>
      </c>
      <c r="D9" s="3"/>
      <c r="E9" s="5">
        <f t="shared" si="0"/>
        <v>25000</v>
      </c>
    </row>
    <row r="10" spans="1:5" x14ac:dyDescent="0.35">
      <c r="A10" s="1" t="s">
        <v>134</v>
      </c>
      <c r="B10" s="2" t="s">
        <v>87</v>
      </c>
      <c r="C10" s="3">
        <v>1</v>
      </c>
      <c r="D10" s="3"/>
      <c r="E10" s="5">
        <f>25000*C10</f>
        <v>25000</v>
      </c>
    </row>
    <row r="11" spans="1:5" x14ac:dyDescent="0.35">
      <c r="A11" s="1" t="s">
        <v>7</v>
      </c>
      <c r="B11" s="2" t="s">
        <v>8</v>
      </c>
      <c r="C11" s="3">
        <v>8</v>
      </c>
      <c r="D11" s="3">
        <v>1</v>
      </c>
      <c r="E11" s="5">
        <f t="shared" si="0"/>
        <v>200000</v>
      </c>
    </row>
    <row r="12" spans="1:5" x14ac:dyDescent="0.35">
      <c r="A12" s="1" t="s">
        <v>135</v>
      </c>
      <c r="B12" s="2" t="s">
        <v>88</v>
      </c>
      <c r="C12" s="3">
        <v>1</v>
      </c>
      <c r="D12" s="3"/>
      <c r="E12" s="5">
        <f t="shared" si="0"/>
        <v>25000</v>
      </c>
    </row>
    <row r="13" spans="1:5" x14ac:dyDescent="0.35">
      <c r="A13" s="1" t="s">
        <v>136</v>
      </c>
      <c r="B13" s="2" t="s">
        <v>89</v>
      </c>
      <c r="C13" s="3">
        <v>1</v>
      </c>
      <c r="D13" s="3"/>
      <c r="E13" s="5">
        <f t="shared" si="0"/>
        <v>25000</v>
      </c>
    </row>
    <row r="14" spans="1:5" x14ac:dyDescent="0.35">
      <c r="A14" s="1" t="s">
        <v>9</v>
      </c>
      <c r="B14" s="2" t="s">
        <v>10</v>
      </c>
      <c r="C14" s="3">
        <v>2</v>
      </c>
      <c r="D14" s="3"/>
      <c r="E14" s="5">
        <f t="shared" si="0"/>
        <v>50000</v>
      </c>
    </row>
    <row r="15" spans="1:5" x14ac:dyDescent="0.35">
      <c r="A15" s="1" t="s">
        <v>137</v>
      </c>
      <c r="B15" s="2" t="s">
        <v>90</v>
      </c>
      <c r="C15" s="3">
        <v>1</v>
      </c>
      <c r="D15" s="3"/>
      <c r="E15" s="5">
        <f t="shared" si="0"/>
        <v>25000</v>
      </c>
    </row>
    <row r="16" spans="1:5" x14ac:dyDescent="0.35">
      <c r="A16" s="1" t="s">
        <v>138</v>
      </c>
      <c r="B16" s="2" t="s">
        <v>91</v>
      </c>
      <c r="C16" s="3">
        <v>2</v>
      </c>
      <c r="D16" s="3"/>
      <c r="E16" s="5">
        <f t="shared" si="0"/>
        <v>50000</v>
      </c>
    </row>
    <row r="17" spans="1:5" x14ac:dyDescent="0.35">
      <c r="A17" s="1" t="s">
        <v>139</v>
      </c>
      <c r="B17" s="2" t="s">
        <v>92</v>
      </c>
      <c r="C17" s="3">
        <v>1</v>
      </c>
      <c r="D17" s="3"/>
      <c r="E17" s="5">
        <f t="shared" si="0"/>
        <v>25000</v>
      </c>
    </row>
    <row r="18" spans="1:5" x14ac:dyDescent="0.35">
      <c r="A18" s="1" t="s">
        <v>11</v>
      </c>
      <c r="B18" s="2" t="s">
        <v>12</v>
      </c>
      <c r="C18" s="3">
        <v>3</v>
      </c>
      <c r="D18" s="3"/>
      <c r="E18" s="5">
        <f t="shared" si="0"/>
        <v>75000</v>
      </c>
    </row>
    <row r="19" spans="1:5" x14ac:dyDescent="0.35">
      <c r="A19" s="1" t="s">
        <v>140</v>
      </c>
      <c r="B19" s="2" t="s">
        <v>93</v>
      </c>
      <c r="C19" s="3">
        <v>1</v>
      </c>
      <c r="D19" s="3"/>
      <c r="E19" s="5">
        <f t="shared" si="0"/>
        <v>25000</v>
      </c>
    </row>
    <row r="20" spans="1:5" x14ac:dyDescent="0.35">
      <c r="A20" s="1" t="s">
        <v>141</v>
      </c>
      <c r="B20" s="2" t="s">
        <v>94</v>
      </c>
      <c r="C20" s="3">
        <v>1</v>
      </c>
      <c r="D20" s="3"/>
      <c r="E20" s="5">
        <f>25000*C20</f>
        <v>25000</v>
      </c>
    </row>
    <row r="21" spans="1:5" x14ac:dyDescent="0.35">
      <c r="A21" s="1" t="s">
        <v>13</v>
      </c>
      <c r="B21" s="2" t="s">
        <v>14</v>
      </c>
      <c r="C21" s="3">
        <v>3</v>
      </c>
      <c r="D21" s="3"/>
      <c r="E21" s="5">
        <f t="shared" si="0"/>
        <v>75000</v>
      </c>
    </row>
    <row r="22" spans="1:5" x14ac:dyDescent="0.35">
      <c r="A22" s="1" t="s">
        <v>15</v>
      </c>
      <c r="B22" s="2" t="s">
        <v>95</v>
      </c>
      <c r="C22" s="3">
        <v>4</v>
      </c>
      <c r="D22" s="3"/>
      <c r="E22" s="5">
        <f t="shared" si="0"/>
        <v>100000</v>
      </c>
    </row>
    <row r="23" spans="1:5" x14ac:dyDescent="0.35">
      <c r="A23" s="1" t="s">
        <v>16</v>
      </c>
      <c r="B23" s="2" t="s">
        <v>17</v>
      </c>
      <c r="C23" s="3">
        <v>4</v>
      </c>
      <c r="D23" s="3"/>
      <c r="E23" s="5">
        <f t="shared" si="0"/>
        <v>100000</v>
      </c>
    </row>
    <row r="24" spans="1:5" x14ac:dyDescent="0.35">
      <c r="A24" s="1" t="s">
        <v>18</v>
      </c>
      <c r="B24" s="2" t="s">
        <v>19</v>
      </c>
      <c r="C24" s="3">
        <v>4</v>
      </c>
      <c r="D24" s="3"/>
      <c r="E24" s="5">
        <f t="shared" si="0"/>
        <v>100000</v>
      </c>
    </row>
    <row r="25" spans="1:5" x14ac:dyDescent="0.35">
      <c r="A25" s="1" t="s">
        <v>20</v>
      </c>
      <c r="B25" s="2" t="s">
        <v>21</v>
      </c>
      <c r="C25" s="3">
        <v>4</v>
      </c>
      <c r="D25" s="3"/>
      <c r="E25" s="5">
        <f t="shared" si="0"/>
        <v>100000</v>
      </c>
    </row>
    <row r="26" spans="1:5" x14ac:dyDescent="0.35">
      <c r="A26" s="1" t="s">
        <v>142</v>
      </c>
      <c r="B26" s="2" t="s">
        <v>96</v>
      </c>
      <c r="C26" s="3">
        <v>2</v>
      </c>
      <c r="D26" s="3"/>
      <c r="E26" s="5">
        <f t="shared" si="0"/>
        <v>50000</v>
      </c>
    </row>
    <row r="27" spans="1:5" x14ac:dyDescent="0.35">
      <c r="A27" s="1" t="s">
        <v>22</v>
      </c>
      <c r="B27" s="2" t="s">
        <v>23</v>
      </c>
      <c r="C27" s="3">
        <v>1</v>
      </c>
      <c r="D27" s="3"/>
      <c r="E27" s="5">
        <f t="shared" si="0"/>
        <v>25000</v>
      </c>
    </row>
    <row r="28" spans="1:5" x14ac:dyDescent="0.35">
      <c r="A28" s="1" t="s">
        <v>143</v>
      </c>
      <c r="B28" s="2" t="s">
        <v>97</v>
      </c>
      <c r="C28" s="3">
        <v>1</v>
      </c>
      <c r="D28" s="3"/>
      <c r="E28" s="5">
        <f t="shared" si="0"/>
        <v>25000</v>
      </c>
    </row>
    <row r="29" spans="1:5" x14ac:dyDescent="0.35">
      <c r="A29" s="1" t="s">
        <v>24</v>
      </c>
      <c r="B29" s="2" t="s">
        <v>25</v>
      </c>
      <c r="C29" s="3">
        <v>3</v>
      </c>
      <c r="D29" s="3"/>
      <c r="E29" s="5">
        <f t="shared" ref="E29:E92" si="1">25000*C29</f>
        <v>75000</v>
      </c>
    </row>
    <row r="30" spans="1:5" x14ac:dyDescent="0.35">
      <c r="A30" s="1" t="s">
        <v>144</v>
      </c>
      <c r="B30" s="2" t="s">
        <v>98</v>
      </c>
      <c r="C30" s="3">
        <v>1</v>
      </c>
      <c r="D30" s="3"/>
      <c r="E30" s="5">
        <f t="shared" si="1"/>
        <v>25000</v>
      </c>
    </row>
    <row r="31" spans="1:5" x14ac:dyDescent="0.35">
      <c r="A31" s="1" t="s">
        <v>145</v>
      </c>
      <c r="B31" s="2" t="s">
        <v>99</v>
      </c>
      <c r="C31" s="3">
        <v>1</v>
      </c>
      <c r="D31" s="3"/>
      <c r="E31" s="5">
        <f t="shared" si="1"/>
        <v>25000</v>
      </c>
    </row>
    <row r="32" spans="1:5" x14ac:dyDescent="0.35">
      <c r="A32" s="1" t="s">
        <v>146</v>
      </c>
      <c r="B32" s="2" t="s">
        <v>100</v>
      </c>
      <c r="C32" s="3">
        <v>1</v>
      </c>
      <c r="D32" s="3"/>
      <c r="E32" s="5">
        <f t="shared" si="1"/>
        <v>25000</v>
      </c>
    </row>
    <row r="33" spans="1:5" x14ac:dyDescent="0.35">
      <c r="A33" s="1" t="s">
        <v>26</v>
      </c>
      <c r="B33" s="2" t="s">
        <v>27</v>
      </c>
      <c r="C33" s="3">
        <v>3</v>
      </c>
      <c r="D33" s="3"/>
      <c r="E33" s="5">
        <f t="shared" si="1"/>
        <v>75000</v>
      </c>
    </row>
    <row r="34" spans="1:5" x14ac:dyDescent="0.35">
      <c r="A34" s="1" t="s">
        <v>147</v>
      </c>
      <c r="B34" s="2" t="s">
        <v>101</v>
      </c>
      <c r="C34" s="3">
        <v>1</v>
      </c>
      <c r="D34" s="3"/>
      <c r="E34" s="5">
        <f t="shared" si="1"/>
        <v>25000</v>
      </c>
    </row>
    <row r="35" spans="1:5" x14ac:dyDescent="0.35">
      <c r="A35" s="1" t="s">
        <v>148</v>
      </c>
      <c r="B35" s="2" t="s">
        <v>102</v>
      </c>
      <c r="C35" s="3">
        <v>2</v>
      </c>
      <c r="D35" s="3"/>
      <c r="E35" s="5">
        <f t="shared" si="1"/>
        <v>50000</v>
      </c>
    </row>
    <row r="36" spans="1:5" x14ac:dyDescent="0.35">
      <c r="A36" s="1" t="s">
        <v>149</v>
      </c>
      <c r="B36" s="2" t="s">
        <v>103</v>
      </c>
      <c r="C36" s="3">
        <v>2</v>
      </c>
      <c r="D36" s="3"/>
      <c r="E36" s="5">
        <f t="shared" si="1"/>
        <v>50000</v>
      </c>
    </row>
    <row r="37" spans="1:5" x14ac:dyDescent="0.35">
      <c r="A37" s="1" t="s">
        <v>28</v>
      </c>
      <c r="B37" s="2" t="s">
        <v>29</v>
      </c>
      <c r="C37" s="3">
        <v>1</v>
      </c>
      <c r="D37" s="3"/>
      <c r="E37" s="5">
        <f t="shared" si="1"/>
        <v>25000</v>
      </c>
    </row>
    <row r="38" spans="1:5" x14ac:dyDescent="0.35">
      <c r="A38" s="1" t="s">
        <v>151</v>
      </c>
      <c r="B38" s="2" t="s">
        <v>104</v>
      </c>
      <c r="C38" s="3">
        <v>1</v>
      </c>
      <c r="D38" s="3"/>
      <c r="E38" s="5">
        <f t="shared" si="1"/>
        <v>25000</v>
      </c>
    </row>
    <row r="39" spans="1:5" x14ac:dyDescent="0.35">
      <c r="A39" s="1" t="s">
        <v>150</v>
      </c>
      <c r="B39" s="2" t="s">
        <v>105</v>
      </c>
      <c r="C39" s="3">
        <v>1</v>
      </c>
      <c r="D39" s="3"/>
      <c r="E39" s="5">
        <f t="shared" si="1"/>
        <v>25000</v>
      </c>
    </row>
    <row r="40" spans="1:5" x14ac:dyDescent="0.35">
      <c r="A40" s="1" t="s">
        <v>30</v>
      </c>
      <c r="B40" s="2" t="s">
        <v>31</v>
      </c>
      <c r="C40" s="3">
        <v>1</v>
      </c>
      <c r="D40" s="3"/>
      <c r="E40" s="5">
        <f t="shared" si="1"/>
        <v>25000</v>
      </c>
    </row>
    <row r="41" spans="1:5" x14ac:dyDescent="0.35">
      <c r="A41" s="1" t="s">
        <v>32</v>
      </c>
      <c r="B41" s="2" t="s">
        <v>33</v>
      </c>
      <c r="C41" s="3">
        <v>4</v>
      </c>
      <c r="D41" s="3"/>
      <c r="E41" s="5">
        <f t="shared" si="1"/>
        <v>100000</v>
      </c>
    </row>
    <row r="42" spans="1:5" x14ac:dyDescent="0.35">
      <c r="A42" s="1" t="s">
        <v>34</v>
      </c>
      <c r="B42" s="2" t="s">
        <v>35</v>
      </c>
      <c r="C42" s="3">
        <v>15</v>
      </c>
      <c r="D42" s="3"/>
      <c r="E42" s="5">
        <f t="shared" si="1"/>
        <v>375000</v>
      </c>
    </row>
    <row r="43" spans="1:5" x14ac:dyDescent="0.35">
      <c r="A43" s="1" t="s">
        <v>36</v>
      </c>
      <c r="B43" s="2" t="s">
        <v>37</v>
      </c>
      <c r="C43" s="3">
        <v>311</v>
      </c>
      <c r="D43" s="3">
        <v>4</v>
      </c>
      <c r="E43" s="5">
        <f t="shared" si="1"/>
        <v>7775000</v>
      </c>
    </row>
    <row r="44" spans="1:5" x14ac:dyDescent="0.35">
      <c r="A44" s="1" t="s">
        <v>152</v>
      </c>
      <c r="B44" s="2" t="s">
        <v>106</v>
      </c>
      <c r="C44" s="3">
        <v>1</v>
      </c>
      <c r="D44" s="3"/>
      <c r="E44" s="5">
        <f t="shared" si="1"/>
        <v>25000</v>
      </c>
    </row>
    <row r="45" spans="1:5" x14ac:dyDescent="0.35">
      <c r="A45" s="1" t="s">
        <v>153</v>
      </c>
      <c r="B45" s="2" t="s">
        <v>107</v>
      </c>
      <c r="C45" s="3">
        <v>1</v>
      </c>
      <c r="D45" s="3"/>
      <c r="E45" s="5">
        <f t="shared" si="1"/>
        <v>25000</v>
      </c>
    </row>
    <row r="46" spans="1:5" x14ac:dyDescent="0.35">
      <c r="A46" s="1" t="s">
        <v>154</v>
      </c>
      <c r="B46" s="2" t="s">
        <v>108</v>
      </c>
      <c r="C46" s="3">
        <v>1</v>
      </c>
      <c r="D46" s="3"/>
      <c r="E46" s="5">
        <f t="shared" si="1"/>
        <v>25000</v>
      </c>
    </row>
    <row r="47" spans="1:5" x14ac:dyDescent="0.35">
      <c r="A47" s="1" t="s">
        <v>155</v>
      </c>
      <c r="B47" s="2" t="s">
        <v>109</v>
      </c>
      <c r="C47" s="3">
        <v>1</v>
      </c>
      <c r="D47" s="3"/>
      <c r="E47" s="5">
        <f t="shared" si="1"/>
        <v>25000</v>
      </c>
    </row>
    <row r="48" spans="1:5" x14ac:dyDescent="0.35">
      <c r="A48" s="1" t="s">
        <v>156</v>
      </c>
      <c r="B48" s="2" t="s">
        <v>110</v>
      </c>
      <c r="C48" s="3">
        <v>1</v>
      </c>
      <c r="D48" s="3">
        <v>1</v>
      </c>
      <c r="E48" s="5">
        <f t="shared" si="1"/>
        <v>25000</v>
      </c>
    </row>
    <row r="49" spans="1:5" x14ac:dyDescent="0.35">
      <c r="A49" s="1" t="s">
        <v>157</v>
      </c>
      <c r="B49" s="2" t="s">
        <v>111</v>
      </c>
      <c r="C49" s="3">
        <v>1</v>
      </c>
      <c r="D49" s="3"/>
      <c r="E49" s="5">
        <f t="shared" si="1"/>
        <v>25000</v>
      </c>
    </row>
    <row r="50" spans="1:5" x14ac:dyDescent="0.35">
      <c r="A50" s="1" t="s">
        <v>38</v>
      </c>
      <c r="B50" s="2" t="s">
        <v>39</v>
      </c>
      <c r="C50" s="3">
        <v>1</v>
      </c>
      <c r="D50" s="3"/>
      <c r="E50" s="5">
        <f t="shared" si="1"/>
        <v>25000</v>
      </c>
    </row>
    <row r="51" spans="1:5" x14ac:dyDescent="0.35">
      <c r="A51" s="1" t="s">
        <v>158</v>
      </c>
      <c r="B51" s="2" t="s">
        <v>112</v>
      </c>
      <c r="C51" s="3">
        <v>1</v>
      </c>
      <c r="D51" s="3"/>
      <c r="E51" s="5">
        <f t="shared" si="1"/>
        <v>25000</v>
      </c>
    </row>
    <row r="52" spans="1:5" x14ac:dyDescent="0.35">
      <c r="A52" s="1" t="s">
        <v>40</v>
      </c>
      <c r="B52" s="2" t="s">
        <v>41</v>
      </c>
      <c r="C52" s="3">
        <v>6</v>
      </c>
      <c r="D52" s="3"/>
      <c r="E52" s="5">
        <f t="shared" si="1"/>
        <v>150000</v>
      </c>
    </row>
    <row r="53" spans="1:5" x14ac:dyDescent="0.35">
      <c r="A53" s="1" t="s">
        <v>42</v>
      </c>
      <c r="B53" s="2" t="s">
        <v>43</v>
      </c>
      <c r="C53" s="3">
        <v>8</v>
      </c>
      <c r="D53" s="3"/>
      <c r="E53" s="5">
        <f t="shared" si="1"/>
        <v>200000</v>
      </c>
    </row>
    <row r="54" spans="1:5" x14ac:dyDescent="0.35">
      <c r="A54" s="1" t="s">
        <v>159</v>
      </c>
      <c r="B54" s="2" t="s">
        <v>113</v>
      </c>
      <c r="C54" s="3">
        <v>1</v>
      </c>
      <c r="D54" s="3"/>
      <c r="E54" s="5">
        <f t="shared" si="1"/>
        <v>25000</v>
      </c>
    </row>
    <row r="55" spans="1:5" x14ac:dyDescent="0.35">
      <c r="A55" s="1" t="s">
        <v>160</v>
      </c>
      <c r="B55" s="2" t="s">
        <v>114</v>
      </c>
      <c r="C55" s="3">
        <v>1</v>
      </c>
      <c r="D55" s="3"/>
      <c r="E55" s="5">
        <f t="shared" si="1"/>
        <v>25000</v>
      </c>
    </row>
    <row r="56" spans="1:5" x14ac:dyDescent="0.35">
      <c r="A56" s="1" t="s">
        <v>161</v>
      </c>
      <c r="B56" s="2" t="s">
        <v>115</v>
      </c>
      <c r="C56" s="3">
        <v>2</v>
      </c>
      <c r="D56" s="3"/>
      <c r="E56" s="5">
        <f t="shared" si="1"/>
        <v>50000</v>
      </c>
    </row>
    <row r="57" spans="1:5" x14ac:dyDescent="0.35">
      <c r="A57" s="1" t="s">
        <v>162</v>
      </c>
      <c r="B57" s="2" t="s">
        <v>116</v>
      </c>
      <c r="C57" s="3">
        <v>1</v>
      </c>
      <c r="D57" s="3"/>
      <c r="E57" s="5">
        <f t="shared" si="1"/>
        <v>25000</v>
      </c>
    </row>
    <row r="58" spans="1:5" x14ac:dyDescent="0.35">
      <c r="A58" s="1" t="s">
        <v>163</v>
      </c>
      <c r="B58" s="2" t="s">
        <v>117</v>
      </c>
      <c r="C58" s="3">
        <v>1</v>
      </c>
      <c r="D58" s="3"/>
      <c r="E58" s="5">
        <f>25000*C58</f>
        <v>25000</v>
      </c>
    </row>
    <row r="59" spans="1:5" x14ac:dyDescent="0.35">
      <c r="A59" s="1" t="s">
        <v>44</v>
      </c>
      <c r="B59" s="2" t="s">
        <v>45</v>
      </c>
      <c r="C59" s="3">
        <v>0</v>
      </c>
      <c r="D59" s="3">
        <v>1</v>
      </c>
      <c r="E59" s="5">
        <f t="shared" si="1"/>
        <v>0</v>
      </c>
    </row>
    <row r="60" spans="1:5" x14ac:dyDescent="0.35">
      <c r="A60" s="1" t="s">
        <v>164</v>
      </c>
      <c r="B60" s="2" t="s">
        <v>118</v>
      </c>
      <c r="C60" s="3">
        <v>1</v>
      </c>
      <c r="D60" s="3"/>
      <c r="E60" s="5">
        <f t="shared" si="1"/>
        <v>25000</v>
      </c>
    </row>
    <row r="61" spans="1:5" x14ac:dyDescent="0.35">
      <c r="A61" s="1" t="s">
        <v>46</v>
      </c>
      <c r="B61" s="2" t="s">
        <v>47</v>
      </c>
      <c r="C61" s="3">
        <v>1</v>
      </c>
      <c r="D61" s="3"/>
      <c r="E61" s="5">
        <f t="shared" si="1"/>
        <v>25000</v>
      </c>
    </row>
    <row r="62" spans="1:5" x14ac:dyDescent="0.35">
      <c r="A62" s="1" t="s">
        <v>48</v>
      </c>
      <c r="B62" s="2" t="s">
        <v>49</v>
      </c>
      <c r="C62" s="3">
        <v>3</v>
      </c>
      <c r="D62" s="3"/>
      <c r="E62" s="5">
        <f t="shared" si="1"/>
        <v>75000</v>
      </c>
    </row>
    <row r="63" spans="1:5" x14ac:dyDescent="0.35">
      <c r="A63" s="1" t="s">
        <v>68</v>
      </c>
      <c r="B63" s="2" t="s">
        <v>69</v>
      </c>
      <c r="C63" s="3">
        <v>1</v>
      </c>
      <c r="D63" s="3"/>
      <c r="E63" s="5">
        <f t="shared" si="1"/>
        <v>25000</v>
      </c>
    </row>
    <row r="64" spans="1:5" x14ac:dyDescent="0.35">
      <c r="A64" s="1" t="s">
        <v>165</v>
      </c>
      <c r="B64" s="2" t="s">
        <v>119</v>
      </c>
      <c r="C64" s="3">
        <v>1</v>
      </c>
      <c r="D64" s="3"/>
      <c r="E64" s="5">
        <f t="shared" si="1"/>
        <v>25000</v>
      </c>
    </row>
    <row r="65" spans="1:5" x14ac:dyDescent="0.35">
      <c r="A65" s="1" t="s">
        <v>166</v>
      </c>
      <c r="B65" s="2" t="s">
        <v>120</v>
      </c>
      <c r="C65" s="3">
        <v>1</v>
      </c>
      <c r="D65" s="3"/>
      <c r="E65" s="5">
        <f t="shared" si="1"/>
        <v>25000</v>
      </c>
    </row>
    <row r="66" spans="1:5" x14ac:dyDescent="0.35">
      <c r="A66" s="1" t="s">
        <v>50</v>
      </c>
      <c r="B66" s="2" t="s">
        <v>51</v>
      </c>
      <c r="C66" s="3">
        <v>2</v>
      </c>
      <c r="D66" s="3"/>
      <c r="E66" s="5">
        <f t="shared" si="1"/>
        <v>50000</v>
      </c>
    </row>
    <row r="67" spans="1:5" x14ac:dyDescent="0.35">
      <c r="A67" s="1" t="s">
        <v>167</v>
      </c>
      <c r="B67" s="2" t="s">
        <v>121</v>
      </c>
      <c r="C67" s="3">
        <v>1</v>
      </c>
      <c r="D67" s="3"/>
      <c r="E67" s="5">
        <f t="shared" si="1"/>
        <v>25000</v>
      </c>
    </row>
    <row r="68" spans="1:5" x14ac:dyDescent="0.35">
      <c r="A68" s="1" t="s">
        <v>52</v>
      </c>
      <c r="B68" s="2" t="s">
        <v>53</v>
      </c>
      <c r="C68" s="3">
        <v>5</v>
      </c>
      <c r="D68" s="3"/>
      <c r="E68" s="5">
        <f t="shared" si="1"/>
        <v>125000</v>
      </c>
    </row>
    <row r="69" spans="1:5" x14ac:dyDescent="0.35">
      <c r="A69" s="1" t="s">
        <v>54</v>
      </c>
      <c r="B69" s="2" t="s">
        <v>55</v>
      </c>
      <c r="C69" s="3">
        <v>2</v>
      </c>
      <c r="D69" s="3">
        <v>1</v>
      </c>
      <c r="E69" s="5">
        <f t="shared" si="1"/>
        <v>50000</v>
      </c>
    </row>
    <row r="70" spans="1:5" x14ac:dyDescent="0.35">
      <c r="A70" s="1" t="s">
        <v>56</v>
      </c>
      <c r="B70" s="2" t="s">
        <v>57</v>
      </c>
      <c r="C70" s="3">
        <v>21</v>
      </c>
      <c r="D70" s="3"/>
      <c r="E70" s="5">
        <f t="shared" si="1"/>
        <v>525000</v>
      </c>
    </row>
    <row r="71" spans="1:5" x14ac:dyDescent="0.35">
      <c r="A71" s="1" t="s">
        <v>58</v>
      </c>
      <c r="B71" s="2" t="s">
        <v>59</v>
      </c>
      <c r="C71" s="3">
        <v>3</v>
      </c>
      <c r="D71" s="3"/>
      <c r="E71" s="5">
        <f t="shared" si="1"/>
        <v>75000</v>
      </c>
    </row>
    <row r="72" spans="1:5" x14ac:dyDescent="0.35">
      <c r="A72" s="1" t="s">
        <v>60</v>
      </c>
      <c r="B72" s="2" t="s">
        <v>61</v>
      </c>
      <c r="C72" s="3">
        <v>1</v>
      </c>
      <c r="D72" s="3"/>
      <c r="E72" s="5">
        <f t="shared" si="1"/>
        <v>25000</v>
      </c>
    </row>
    <row r="73" spans="1:5" x14ac:dyDescent="0.35">
      <c r="A73" s="1" t="s">
        <v>168</v>
      </c>
      <c r="B73" s="2" t="s">
        <v>122</v>
      </c>
      <c r="C73" s="3">
        <v>1</v>
      </c>
      <c r="D73" s="3"/>
      <c r="E73" s="5">
        <f t="shared" si="1"/>
        <v>25000</v>
      </c>
    </row>
    <row r="74" spans="1:5" x14ac:dyDescent="0.35">
      <c r="A74" s="1" t="s">
        <v>62</v>
      </c>
      <c r="B74" s="2" t="s">
        <v>63</v>
      </c>
      <c r="C74" s="3">
        <v>2</v>
      </c>
      <c r="D74" s="3"/>
      <c r="E74" s="5">
        <f t="shared" si="1"/>
        <v>50000</v>
      </c>
    </row>
    <row r="75" spans="1:5" x14ac:dyDescent="0.35">
      <c r="A75" s="1" t="s">
        <v>64</v>
      </c>
      <c r="B75" s="2" t="s">
        <v>65</v>
      </c>
      <c r="C75" s="3">
        <v>1</v>
      </c>
      <c r="D75" s="3"/>
      <c r="E75" s="5">
        <f t="shared" si="1"/>
        <v>25000</v>
      </c>
    </row>
    <row r="76" spans="1:5" x14ac:dyDescent="0.35">
      <c r="A76" s="1" t="s">
        <v>169</v>
      </c>
      <c r="B76" s="2" t="s">
        <v>123</v>
      </c>
      <c r="C76" s="3">
        <v>1</v>
      </c>
      <c r="D76" s="3"/>
      <c r="E76" s="5">
        <f t="shared" si="1"/>
        <v>25000</v>
      </c>
    </row>
    <row r="77" spans="1:5" x14ac:dyDescent="0.35">
      <c r="A77" s="1" t="s">
        <v>66</v>
      </c>
      <c r="B77" s="2" t="s">
        <v>67</v>
      </c>
      <c r="C77" s="3">
        <v>1</v>
      </c>
      <c r="D77" s="3"/>
      <c r="E77" s="5">
        <f t="shared" si="1"/>
        <v>25000</v>
      </c>
    </row>
    <row r="78" spans="1:5" x14ac:dyDescent="0.35">
      <c r="A78" s="1" t="s">
        <v>170</v>
      </c>
      <c r="B78" s="2" t="s">
        <v>124</v>
      </c>
      <c r="C78" s="3">
        <v>1</v>
      </c>
      <c r="D78" s="3"/>
      <c r="E78" s="5">
        <f>25000*C78</f>
        <v>25000</v>
      </c>
    </row>
    <row r="79" spans="1:5" x14ac:dyDescent="0.35">
      <c r="A79" s="1" t="s">
        <v>171</v>
      </c>
      <c r="B79" s="2" t="s">
        <v>125</v>
      </c>
      <c r="C79" s="3">
        <v>1</v>
      </c>
      <c r="D79" s="3"/>
      <c r="E79" s="5">
        <f t="shared" si="1"/>
        <v>25000</v>
      </c>
    </row>
    <row r="80" spans="1:5" x14ac:dyDescent="0.35">
      <c r="A80" s="1" t="s">
        <v>70</v>
      </c>
      <c r="B80" s="2" t="s">
        <v>71</v>
      </c>
      <c r="C80" s="3">
        <v>6</v>
      </c>
      <c r="D80" s="3"/>
      <c r="E80" s="5">
        <f t="shared" si="1"/>
        <v>150000</v>
      </c>
    </row>
    <row r="81" spans="1:5" x14ac:dyDescent="0.35">
      <c r="A81" s="1" t="s">
        <v>172</v>
      </c>
      <c r="B81" s="2" t="s">
        <v>126</v>
      </c>
      <c r="C81" s="3">
        <v>1</v>
      </c>
      <c r="D81" s="3">
        <v>1</v>
      </c>
      <c r="E81" s="5">
        <f t="shared" si="1"/>
        <v>25000</v>
      </c>
    </row>
    <row r="82" spans="1:5" x14ac:dyDescent="0.35">
      <c r="A82" s="1" t="s">
        <v>173</v>
      </c>
      <c r="B82" s="2" t="s">
        <v>127</v>
      </c>
      <c r="C82" s="3">
        <v>2</v>
      </c>
      <c r="D82" s="3"/>
      <c r="E82" s="5">
        <f t="shared" si="1"/>
        <v>50000</v>
      </c>
    </row>
    <row r="83" spans="1:5" x14ac:dyDescent="0.35">
      <c r="A83" s="1" t="s">
        <v>72</v>
      </c>
      <c r="B83" s="2" t="s">
        <v>73</v>
      </c>
      <c r="C83" s="3">
        <v>2</v>
      </c>
      <c r="D83" s="3"/>
      <c r="E83" s="5">
        <f t="shared" si="1"/>
        <v>50000</v>
      </c>
    </row>
    <row r="84" spans="1:5" x14ac:dyDescent="0.35">
      <c r="A84" s="1" t="s">
        <v>74</v>
      </c>
      <c r="B84" s="2" t="s">
        <v>75</v>
      </c>
      <c r="C84" s="3">
        <v>2</v>
      </c>
      <c r="D84" s="3"/>
      <c r="E84" s="5">
        <f t="shared" si="1"/>
        <v>50000</v>
      </c>
    </row>
    <row r="85" spans="1:5" x14ac:dyDescent="0.35">
      <c r="A85" s="1" t="s">
        <v>174</v>
      </c>
      <c r="B85" s="2" t="s">
        <v>128</v>
      </c>
      <c r="C85" s="3">
        <v>1</v>
      </c>
      <c r="D85" s="3"/>
      <c r="E85" s="5">
        <f t="shared" si="1"/>
        <v>25000</v>
      </c>
    </row>
    <row r="86" spans="1:5" x14ac:dyDescent="0.35">
      <c r="A86" s="1" t="s">
        <v>76</v>
      </c>
      <c r="B86" s="2" t="s">
        <v>77</v>
      </c>
      <c r="C86" s="3">
        <v>2</v>
      </c>
      <c r="D86" s="3"/>
      <c r="E86" s="5">
        <f t="shared" si="1"/>
        <v>50000</v>
      </c>
    </row>
    <row r="87" spans="1:5" x14ac:dyDescent="0.35">
      <c r="A87" s="1" t="s">
        <v>175</v>
      </c>
      <c r="B87" s="2" t="s">
        <v>129</v>
      </c>
      <c r="C87" s="3">
        <v>1</v>
      </c>
      <c r="D87" s="3"/>
      <c r="E87" s="5">
        <f t="shared" si="1"/>
        <v>25000</v>
      </c>
    </row>
    <row r="88" spans="1:5" x14ac:dyDescent="0.35">
      <c r="A88" s="1" t="s">
        <v>78</v>
      </c>
      <c r="B88" s="2" t="s">
        <v>79</v>
      </c>
      <c r="C88" s="3">
        <v>2</v>
      </c>
      <c r="D88" s="3"/>
      <c r="E88" s="5">
        <f t="shared" si="1"/>
        <v>50000</v>
      </c>
    </row>
    <row r="89" spans="1:5" x14ac:dyDescent="0.35">
      <c r="A89" s="1" t="s">
        <v>176</v>
      </c>
      <c r="B89" s="2" t="s">
        <v>130</v>
      </c>
      <c r="C89" s="3">
        <v>1</v>
      </c>
      <c r="D89" s="3"/>
      <c r="E89" s="5">
        <f t="shared" si="1"/>
        <v>25000</v>
      </c>
    </row>
    <row r="90" spans="1:5" x14ac:dyDescent="0.35">
      <c r="A90" s="1" t="s">
        <v>80</v>
      </c>
      <c r="B90" s="2" t="s">
        <v>81</v>
      </c>
      <c r="C90" s="3">
        <v>2</v>
      </c>
      <c r="D90" s="3"/>
      <c r="E90" s="5">
        <f t="shared" si="1"/>
        <v>50000</v>
      </c>
    </row>
    <row r="91" spans="1:5" hidden="1" x14ac:dyDescent="0.35">
      <c r="C91" s="3"/>
      <c r="D91" s="3"/>
      <c r="E91" s="5">
        <f t="shared" si="1"/>
        <v>0</v>
      </c>
    </row>
    <row r="92" spans="1:5" hidden="1" x14ac:dyDescent="0.35">
      <c r="C92" s="3"/>
      <c r="D92" s="3"/>
      <c r="E92" s="5">
        <f t="shared" si="1"/>
        <v>0</v>
      </c>
    </row>
    <row r="93" spans="1:5" x14ac:dyDescent="0.35">
      <c r="A93" s="1" t="s">
        <v>82</v>
      </c>
      <c r="C93" s="3">
        <f>SUBTOTAL(109,Table1[Number of Approved Applicants])</f>
        <v>498</v>
      </c>
      <c r="D93" s="3">
        <f>SUBTOTAL(109,Table1[Number of Applicants Not Eligible])</f>
        <v>9</v>
      </c>
      <c r="E93" s="10">
        <f>SUBTOTAL(109,Table1[Total Five Year Award Amount ($25,000 * Approved Applicants)])</f>
        <v>12450000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NBCT Incentive Cohort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Intent-25: NBCT Incentive Program Cohort 5 (California Department of Education)</dc:title>
  <dc:subject>California National Board Certified Teacher (NBCT) Incentive Program Intent To Award for Cohort 5, fiscal year 2025-26.</dc:subject>
  <dc:creator/>
  <cp:keywords/>
  <dc:description/>
  <cp:lastModifiedBy/>
  <cp:revision>1</cp:revision>
  <dcterms:created xsi:type="dcterms:W3CDTF">2026-07-01T15:50:10Z</dcterms:created>
  <dcterms:modified xsi:type="dcterms:W3CDTF">2026-07-01T15:53:03Z</dcterms:modified>
  <cp:category/>
  <cp:contentStatus/>
</cp:coreProperties>
</file>