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C9FD081-921D-4F4A-8C78-7BDB8E35E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10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Appt10'!$A$6:$L$80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Appt10'!$1:$6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1" l="1"/>
  <c r="D38" i="2" l="1"/>
  <c r="K81" i="1" l="1"/>
</calcChain>
</file>

<file path=xl/sharedStrings.xml><?xml version="1.0" encoding="utf-8"?>
<sst xmlns="http://schemas.openxmlformats.org/spreadsheetml/2006/main" count="828" uniqueCount="398">
  <si>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</si>
  <si>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</si>
  <si>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</si>
  <si>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</si>
  <si>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</si>
  <si>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</si>
  <si>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</si>
  <si>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</si>
  <si>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</si>
  <si>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</si>
  <si>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</si>
  <si>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</si>
  <si>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</si>
  <si>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</si>
  <si>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</si>
  <si>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</si>
  <si>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</si>
  <si>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</si>
  <si>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</si>
  <si>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Revised Final  Allocation Amount</t>
    </r>
  </si>
  <si>
    <t>Alameda</t>
  </si>
  <si>
    <t>0000011784</t>
  </si>
  <si>
    <t>Contra Costa</t>
  </si>
  <si>
    <t>0000009047</t>
  </si>
  <si>
    <t>Fresno</t>
  </si>
  <si>
    <t>0000006842</t>
  </si>
  <si>
    <t>Imperial</t>
  </si>
  <si>
    <t>0000011814</t>
  </si>
  <si>
    <t>Kern</t>
  </si>
  <si>
    <t>0000040496</t>
  </si>
  <si>
    <t>Kings</t>
  </si>
  <si>
    <t>0000012471</t>
  </si>
  <si>
    <t>Los Angeles</t>
  </si>
  <si>
    <t>0000044132</t>
  </si>
  <si>
    <t>Marin</t>
  </si>
  <si>
    <t>0000004508</t>
  </si>
  <si>
    <t>Merced</t>
  </si>
  <si>
    <t>0000011831</t>
  </si>
  <si>
    <t>Modoc</t>
  </si>
  <si>
    <t>0000004323</t>
  </si>
  <si>
    <t>Monterey</t>
  </si>
  <si>
    <t>0000008322</t>
  </si>
  <si>
    <t>Orange</t>
  </si>
  <si>
    <t>0000012840</t>
  </si>
  <si>
    <t>Riverside</t>
  </si>
  <si>
    <t>0000011837</t>
  </si>
  <si>
    <t>Sacramento</t>
  </si>
  <si>
    <t>0000004357</t>
  </si>
  <si>
    <t>San Benito</t>
  </si>
  <si>
    <t>0000011838</t>
  </si>
  <si>
    <t>San Bernardino</t>
  </si>
  <si>
    <t>0000011839</t>
  </si>
  <si>
    <t>San Diego</t>
  </si>
  <si>
    <t>0000007988</t>
  </si>
  <si>
    <t>San Joaquin</t>
  </si>
  <si>
    <t>0000011841</t>
  </si>
  <si>
    <t>San Mateo</t>
  </si>
  <si>
    <t>0000011843</t>
  </si>
  <si>
    <t>Santa Barbara</t>
  </si>
  <si>
    <t>0000002583</t>
  </si>
  <si>
    <t>Santa Clara</t>
  </si>
  <si>
    <t>0000011846</t>
  </si>
  <si>
    <t>Santa Cruz</t>
  </si>
  <si>
    <t>0000011781</t>
  </si>
  <si>
    <t>Solano</t>
  </si>
  <si>
    <t>0000011854</t>
  </si>
  <si>
    <t>Sonoma</t>
  </si>
  <si>
    <t>0000011855</t>
  </si>
  <si>
    <t>Stanislaus</t>
  </si>
  <si>
    <t>0000013338</t>
  </si>
  <si>
    <t>Tulare</t>
  </si>
  <si>
    <t>0000011859</t>
  </si>
  <si>
    <t>Ventura</t>
  </si>
  <si>
    <t>0000001357</t>
  </si>
  <si>
    <t>Yuba</t>
  </si>
  <si>
    <t>0000011783</t>
  </si>
  <si>
    <t>01</t>
  </si>
  <si>
    <t>0000000</t>
  </si>
  <si>
    <t>N/A</t>
  </si>
  <si>
    <t>01611680000000</t>
  </si>
  <si>
    <t>61168</t>
  </si>
  <si>
    <t>Emery Unified</t>
  </si>
  <si>
    <t>07</t>
  </si>
  <si>
    <t>10623560000000</t>
  </si>
  <si>
    <t>10</t>
  </si>
  <si>
    <t>62356</t>
  </si>
  <si>
    <t>Pacific Union Elementary</t>
  </si>
  <si>
    <t>10739650000000</t>
  </si>
  <si>
    <t>73965</t>
  </si>
  <si>
    <t>Central Unified</t>
  </si>
  <si>
    <t>13</t>
  </si>
  <si>
    <t>13631150000000</t>
  </si>
  <si>
    <t>63115</t>
  </si>
  <si>
    <t>Central Union High</t>
  </si>
  <si>
    <t>15</t>
  </si>
  <si>
    <t>15635520000000</t>
  </si>
  <si>
    <t>63552</t>
  </si>
  <si>
    <t>Lakeside Union</t>
  </si>
  <si>
    <t>16</t>
  </si>
  <si>
    <t>19101990000000</t>
  </si>
  <si>
    <t>19</t>
  </si>
  <si>
    <t>10199</t>
  </si>
  <si>
    <t>Los Angeles County Office of Education</t>
  </si>
  <si>
    <t>19642870000000</t>
  </si>
  <si>
    <t>64287</t>
  </si>
  <si>
    <t>Baldwin Park Unified</t>
  </si>
  <si>
    <t>19643110000000</t>
  </si>
  <si>
    <t>64311</t>
  </si>
  <si>
    <t>Beverly Hills Unified</t>
  </si>
  <si>
    <t>19644510000000</t>
  </si>
  <si>
    <t>64451</t>
  </si>
  <si>
    <t>Downey Unified</t>
  </si>
  <si>
    <t>19645500000000</t>
  </si>
  <si>
    <t>64550</t>
  </si>
  <si>
    <t>Garvey Elementary</t>
  </si>
  <si>
    <t>19645760000000</t>
  </si>
  <si>
    <t>64576</t>
  </si>
  <si>
    <t>Glendora Unified</t>
  </si>
  <si>
    <t>19646420000000</t>
  </si>
  <si>
    <t>64642</t>
  </si>
  <si>
    <t>Keppel Union Elementary</t>
  </si>
  <si>
    <t>19647330000000</t>
  </si>
  <si>
    <t>64733</t>
  </si>
  <si>
    <t>Los Angeles Unified</t>
  </si>
  <si>
    <t>19647580000000</t>
  </si>
  <si>
    <t>64758</t>
  </si>
  <si>
    <t>Los Nietos</t>
  </si>
  <si>
    <t>19648320000000</t>
  </si>
  <si>
    <t>64832</t>
  </si>
  <si>
    <t>Newhall</t>
  </si>
  <si>
    <t>19649800000000</t>
  </si>
  <si>
    <t>64980</t>
  </si>
  <si>
    <t>Santa Monica-Malibu Unified</t>
  </si>
  <si>
    <t>19650520000000</t>
  </si>
  <si>
    <t>65052</t>
  </si>
  <si>
    <t>Temple City Unified</t>
  </si>
  <si>
    <t>19650940000000</t>
  </si>
  <si>
    <t>65094</t>
  </si>
  <si>
    <t>West Covina Unified</t>
  </si>
  <si>
    <t>19757130000000</t>
  </si>
  <si>
    <t>75713</t>
  </si>
  <si>
    <t>Alhambra Unified</t>
  </si>
  <si>
    <t>19647330120097</t>
  </si>
  <si>
    <t>0120097</t>
  </si>
  <si>
    <t>1101</t>
  </si>
  <si>
    <t>C1101</t>
  </si>
  <si>
    <t>Academia Moderna</t>
  </si>
  <si>
    <t>21102150000000</t>
  </si>
  <si>
    <t>21</t>
  </si>
  <si>
    <t>10215</t>
  </si>
  <si>
    <t>Marin County Office of Education</t>
  </si>
  <si>
    <t>21654170000000</t>
  </si>
  <si>
    <t>65417</t>
  </si>
  <si>
    <t>Novato Unified</t>
  </si>
  <si>
    <t>24</t>
  </si>
  <si>
    <t>24736190000000</t>
  </si>
  <si>
    <t>73619</t>
  </si>
  <si>
    <t>Gustine Unified</t>
  </si>
  <si>
    <t>24753660000000</t>
  </si>
  <si>
    <t>75366</t>
  </si>
  <si>
    <t>Delhi Unified</t>
  </si>
  <si>
    <t>25735930000000</t>
  </si>
  <si>
    <t>25</t>
  </si>
  <si>
    <t>73593</t>
  </si>
  <si>
    <t>Tulelake Basin Joint Unified</t>
  </si>
  <si>
    <t>27</t>
  </si>
  <si>
    <t>30664560000000</t>
  </si>
  <si>
    <t>30</t>
  </si>
  <si>
    <t>66456</t>
  </si>
  <si>
    <t>Buena Park Elementary</t>
  </si>
  <si>
    <t>33669850000000</t>
  </si>
  <si>
    <t>33</t>
  </si>
  <si>
    <t>66985</t>
  </si>
  <si>
    <t>Banning Unified</t>
  </si>
  <si>
    <t>33671810000000</t>
  </si>
  <si>
    <t>67181</t>
  </si>
  <si>
    <t>Palo Verde Unified</t>
  </si>
  <si>
    <t>34</t>
  </si>
  <si>
    <t>34752830000000</t>
  </si>
  <si>
    <t>75283</t>
  </si>
  <si>
    <t>Natomas Unified</t>
  </si>
  <si>
    <t>35752590000000</t>
  </si>
  <si>
    <t>35</t>
  </si>
  <si>
    <t>75259</t>
  </si>
  <si>
    <t>Aromas - San Juan Unified</t>
  </si>
  <si>
    <t>35674700127688</t>
  </si>
  <si>
    <t>67470</t>
  </si>
  <si>
    <t>0127688</t>
  </si>
  <si>
    <t>1507</t>
  </si>
  <si>
    <t>C1507</t>
  </si>
  <si>
    <t>Hollister Prep</t>
  </si>
  <si>
    <t>36</t>
  </si>
  <si>
    <t>37681220000000</t>
  </si>
  <si>
    <t>37</t>
  </si>
  <si>
    <t>68122</t>
  </si>
  <si>
    <t>Fallbrook Union High</t>
  </si>
  <si>
    <t>37681890000000</t>
  </si>
  <si>
    <t>68189</t>
  </si>
  <si>
    <t>Lakeside Union Elementary</t>
  </si>
  <si>
    <t>37684520000000</t>
  </si>
  <si>
    <t>68452</t>
  </si>
  <si>
    <t>Vista Unified</t>
  </si>
  <si>
    <t>39685930000000</t>
  </si>
  <si>
    <t>39</t>
  </si>
  <si>
    <t>68593</t>
  </si>
  <si>
    <t>Manteca Unified</t>
  </si>
  <si>
    <t>39686760000000</t>
  </si>
  <si>
    <t>68676</t>
  </si>
  <si>
    <t>Stockton Unified</t>
  </si>
  <si>
    <t>41689400000000</t>
  </si>
  <si>
    <t>41</t>
  </si>
  <si>
    <t>68940</t>
  </si>
  <si>
    <t>La Honda-Pescadero Unified</t>
  </si>
  <si>
    <t>41690620126722</t>
  </si>
  <si>
    <t>69062</t>
  </si>
  <si>
    <t>0126722</t>
  </si>
  <si>
    <t>1446</t>
  </si>
  <si>
    <t>C1446</t>
  </si>
  <si>
    <t>East Palo Alto Academy</t>
  </si>
  <si>
    <t>42767860000000</t>
  </si>
  <si>
    <t>42</t>
  </si>
  <si>
    <t>76786</t>
  </si>
  <si>
    <t>Santa Barbara Unified</t>
  </si>
  <si>
    <t>43693850000000</t>
  </si>
  <si>
    <t>43</t>
  </si>
  <si>
    <t>69385</t>
  </si>
  <si>
    <t>Cambrian</t>
  </si>
  <si>
    <t>43694190000000</t>
  </si>
  <si>
    <t>69419</t>
  </si>
  <si>
    <t>Cupertino Union</t>
  </si>
  <si>
    <t>43694350000000</t>
  </si>
  <si>
    <t>69435</t>
  </si>
  <si>
    <t>Evergreen Elementary</t>
  </si>
  <si>
    <t>43694840000000</t>
  </si>
  <si>
    <t>69484</t>
  </si>
  <si>
    <t>Gilroy Unified</t>
  </si>
  <si>
    <t>43696170000000</t>
  </si>
  <si>
    <t>69617</t>
  </si>
  <si>
    <t>Mount Pleasant Elementary</t>
  </si>
  <si>
    <t>43696330000000</t>
  </si>
  <si>
    <t>69633</t>
  </si>
  <si>
    <t>Orchard Elementary</t>
  </si>
  <si>
    <t>44754320000000</t>
  </si>
  <si>
    <t>44</t>
  </si>
  <si>
    <t>75432</t>
  </si>
  <si>
    <t>Scotts Valley Unified</t>
  </si>
  <si>
    <t>48705650000000</t>
  </si>
  <si>
    <t>48</t>
  </si>
  <si>
    <t>70565</t>
  </si>
  <si>
    <t>Travis Unified</t>
  </si>
  <si>
    <t>49</t>
  </si>
  <si>
    <t>49708050000000</t>
  </si>
  <si>
    <t>70805</t>
  </si>
  <si>
    <t>Mark West Union Elementary</t>
  </si>
  <si>
    <t>50</t>
  </si>
  <si>
    <t>50755640000000</t>
  </si>
  <si>
    <t>75564</t>
  </si>
  <si>
    <t>Oakdale Joint Unified</t>
  </si>
  <si>
    <t>50755720000000</t>
  </si>
  <si>
    <t>75572</t>
  </si>
  <si>
    <t>Waterford Unified</t>
  </si>
  <si>
    <t>54</t>
  </si>
  <si>
    <t>56</t>
  </si>
  <si>
    <t>58105870000000</t>
  </si>
  <si>
    <t>58</t>
  </si>
  <si>
    <t>10587</t>
  </si>
  <si>
    <t>Yuba County Office of Education</t>
  </si>
  <si>
    <t>Schedule of the Tenth Apportionment for Title III, Part A</t>
  </si>
  <si>
    <t>10th
Apportionment</t>
  </si>
  <si>
    <t>December 2023</t>
  </si>
  <si>
    <t>Colusa</t>
  </si>
  <si>
    <t>0000011787</t>
  </si>
  <si>
    <t>Sutter</t>
  </si>
  <si>
    <t>0000004848</t>
  </si>
  <si>
    <t>Yolo</t>
  </si>
  <si>
    <t>0000011865</t>
  </si>
  <si>
    <t>01612590111856</t>
  </si>
  <si>
    <t>61259</t>
  </si>
  <si>
    <t>0111856</t>
  </si>
  <si>
    <t>0765</t>
  </si>
  <si>
    <t>C0765</t>
  </si>
  <si>
    <t>AIMS College Prep High</t>
  </si>
  <si>
    <t>06616060000000</t>
  </si>
  <si>
    <t>06</t>
  </si>
  <si>
    <t>61606</t>
  </si>
  <si>
    <t>Maxwell Unified</t>
  </si>
  <si>
    <t>07617390000000</t>
  </si>
  <si>
    <t>61739</t>
  </si>
  <si>
    <t>Martinez Unified</t>
  </si>
  <si>
    <t>10621250000000</t>
  </si>
  <si>
    <t>62125</t>
  </si>
  <si>
    <t>Coalinga-Huron Unified</t>
  </si>
  <si>
    <t>10623800000000</t>
  </si>
  <si>
    <t>62380</t>
  </si>
  <si>
    <t>Raisin City Elementary</t>
  </si>
  <si>
    <t>15635940000000</t>
  </si>
  <si>
    <t>63594</t>
  </si>
  <si>
    <t>Lost Hills Union Elementary</t>
  </si>
  <si>
    <t>16639170000000</t>
  </si>
  <si>
    <t>63917</t>
  </si>
  <si>
    <t>Hanford Elementary</t>
  </si>
  <si>
    <t>19642790000000</t>
  </si>
  <si>
    <t>64279</t>
  </si>
  <si>
    <t>Azusa Unified</t>
  </si>
  <si>
    <t>19649070000000</t>
  </si>
  <si>
    <t>64907</t>
  </si>
  <si>
    <t>Pomona Unified</t>
  </si>
  <si>
    <t>27754730000000</t>
  </si>
  <si>
    <t>75473</t>
  </si>
  <si>
    <t>Gonzales Unified</t>
  </si>
  <si>
    <t>30665300000000</t>
  </si>
  <si>
    <t>66530</t>
  </si>
  <si>
    <t>Huntington Beach City Elementary</t>
  </si>
  <si>
    <t>34674390000000</t>
  </si>
  <si>
    <t>67439</t>
  </si>
  <si>
    <t>Sacramento City Unified</t>
  </si>
  <si>
    <t>36675870000000</t>
  </si>
  <si>
    <t>67587</t>
  </si>
  <si>
    <t>Adelanto Elementary</t>
  </si>
  <si>
    <t>39103970000000</t>
  </si>
  <si>
    <t>10397</t>
  </si>
  <si>
    <t>San Joaquin County Office of Education</t>
  </si>
  <si>
    <t>39685690000000</t>
  </si>
  <si>
    <t>68569</t>
  </si>
  <si>
    <t>Lincoln Unified</t>
  </si>
  <si>
    <t>41688580000000</t>
  </si>
  <si>
    <t>68858</t>
  </si>
  <si>
    <t>Bayshore Elementary</t>
  </si>
  <si>
    <t>43694010000000</t>
  </si>
  <si>
    <t>69401</t>
  </si>
  <si>
    <t>Campbell Union High</t>
  </si>
  <si>
    <t>49709040101923</t>
  </si>
  <si>
    <t>70904</t>
  </si>
  <si>
    <t>0101923</t>
  </si>
  <si>
    <t>0558</t>
  </si>
  <si>
    <t>C0558</t>
  </si>
  <si>
    <t>Roseland Charter</t>
  </si>
  <si>
    <t>51714640000000</t>
  </si>
  <si>
    <t>51</t>
  </si>
  <si>
    <t>71464</t>
  </si>
  <si>
    <t>Yuba City Unified</t>
  </si>
  <si>
    <t>54721400000000</t>
  </si>
  <si>
    <t>72140</t>
  </si>
  <si>
    <t>Stone Corral Elementary</t>
  </si>
  <si>
    <t>56724470000000</t>
  </si>
  <si>
    <t>72447</t>
  </si>
  <si>
    <t>Briggs Elementary</t>
  </si>
  <si>
    <t>57105790132464</t>
  </si>
  <si>
    <t>57</t>
  </si>
  <si>
    <t>10579</t>
  </si>
  <si>
    <t>0132464</t>
  </si>
  <si>
    <t>1746</t>
  </si>
  <si>
    <t>C1746</t>
  </si>
  <si>
    <t>Empowering Possibilities International Charter</t>
  </si>
  <si>
    <t>County Summary of the Tenth Apportionment for Title III, Part A</t>
  </si>
  <si>
    <t>County Name</t>
  </si>
  <si>
    <t>San Luis Obispo</t>
  </si>
  <si>
    <t>0000011842</t>
  </si>
  <si>
    <t>40754570000000</t>
  </si>
  <si>
    <t>40</t>
  </si>
  <si>
    <t>75457</t>
  </si>
  <si>
    <t>Paso Robles Joint Unified</t>
  </si>
  <si>
    <t>21-14346 11-17-2023</t>
  </si>
  <si>
    <t>County Total</t>
  </si>
  <si>
    <t>Voucher ID</t>
  </si>
  <si>
    <t>00391079</t>
  </si>
  <si>
    <t>00391080</t>
  </si>
  <si>
    <t>00391081</t>
  </si>
  <si>
    <t>00391082</t>
  </si>
  <si>
    <t>00391083</t>
  </si>
  <si>
    <t>00391084</t>
  </si>
  <si>
    <t>00391085</t>
  </si>
  <si>
    <t>00391086</t>
  </si>
  <si>
    <t>00391087</t>
  </si>
  <si>
    <t>00391088</t>
  </si>
  <si>
    <t>00391089</t>
  </si>
  <si>
    <t>00391090</t>
  </si>
  <si>
    <t>00391091</t>
  </si>
  <si>
    <t>00391092</t>
  </si>
  <si>
    <t>00391093</t>
  </si>
  <si>
    <t>00391094</t>
  </si>
  <si>
    <t>00391095</t>
  </si>
  <si>
    <t>00391096</t>
  </si>
  <si>
    <t>00391097</t>
  </si>
  <si>
    <t>00391098</t>
  </si>
  <si>
    <t>00391099</t>
  </si>
  <si>
    <t>00391100</t>
  </si>
  <si>
    <t>00391101</t>
  </si>
  <si>
    <t>00391102</t>
  </si>
  <si>
    <t>00391103</t>
  </si>
  <si>
    <t>00391104</t>
  </si>
  <si>
    <t>00391105</t>
  </si>
  <si>
    <t>00391106</t>
  </si>
  <si>
    <t>00391107</t>
  </si>
  <si>
    <t>00391108</t>
  </si>
  <si>
    <t>00391109</t>
  </si>
  <si>
    <t>00391110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</si>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</sst>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1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6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6" fillId="0" borderId="0" xfId="1" applyFont="1" applyFill="1" applyAlignment="1">
      <alignment vertical="center" wrapText="1"/>
    </xf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0" fontId="2" fillId="0" borderId="0" xfId="22" applyFont="1"/>
    <xf numFmtId="0" fontId="2" fillId="0" borderId="7" xfId="22" applyFont="1" applyBorder="1"/>
    <xf numFmtId="0" fontId="4" fillId="0" borderId="0" xfId="0" quotePrefix="1" applyFont="1"/>
    <xf numFmtId="0" fontId="5" fillId="0" borderId="0" xfId="0" applyFont="1" applyAlignment="1">
      <alignment horizontal="left" vertical="top"/>
    </xf>
    <xf numFmtId="0" fontId="1" fillId="0" borderId="0" xfId="22" applyFont="1"/>
    <xf numFmtId="0" fontId="1" fillId="0" borderId="0" xfId="22" applyFont="1" applyAlignment="1">
      <alignment horizontal="center"/>
    </xf>
    <xf numFmtId="164" fontId="1" fillId="0" borderId="0" xfId="22" applyNumberFormat="1" applyFont="1"/>
    <xf numFmtId="164" fontId="1" fillId="0" borderId="0" xfId="24" applyNumberFormat="1" applyAlignment="1">
      <alignment horizontal="right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49" fontId="27" fillId="0" borderId="0" xfId="0" applyNumberFormat="1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0" fontId="25" fillId="9" borderId="7" xfId="0" applyFont="1" applyFill="1" applyBorder="1" applyAlignment="1">
      <alignment horizontal="center"/>
    </xf>
    <xf numFmtId="0" fontId="6" fillId="0" borderId="0" xfId="4"/>
    <xf numFmtId="0" fontId="5" fillId="0" borderId="8" xfId="26" applyAlignment="1">
      <alignment horizontal="left"/>
    </xf>
    <xf numFmtId="0" fontId="5" fillId="0" borderId="8" xfId="26"/>
    <xf numFmtId="164" fontId="5" fillId="0" borderId="8" xfId="26" applyNumberFormat="1"/>
    <xf numFmtId="49" fontId="28" fillId="0" borderId="0" xfId="3" applyNumberFormat="1" applyFont="1" applyAlignment="1">
      <alignment horizontal="left" vertical="top"/>
    </xf>
    <xf numFmtId="0" fontId="3" fillId="0" borderId="0" xfId="25" applyFont="1"/>
    <xf numFmtId="0" fontId="6" fillId="0" borderId="0" xfId="4" applyAlignment="1">
      <alignment horizontal="left" vertical="top"/>
    </xf>
    <xf numFmtId="0" fontId="28" fillId="0" borderId="0" xfId="3" applyFont="1" applyAlignment="1">
      <alignment horizontal="left" vertical="top"/>
    </xf>
    <xf numFmtId="0" fontId="3" fillId="0" borderId="0" xfId="25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6" applyAlignment="1">
      <alignment horizontal="center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" xfId="24" xr:uid="{8100D1A9-7C5C-49DE-90EB-2AE030D4C511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4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81" totalsRowCount="1" headerRowDxfId="33" tableBorderDxfId="32" totalsRowCellStyle="Total">
  <autoFilter ref="A6:L80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1" dataCellStyle="Normal 7" totalsRowCellStyle="Total"/>
    <tableColumn id="2" xr3:uid="{00000000-0010-0000-0000-000002000000}" name="FI$Cal_x000a_Supplier ID" dataDxfId="30" totalsRowDxfId="29" dataCellStyle="Normal 7" totalsRowCellStyle="Total"/>
    <tableColumn id="3" xr3:uid="{00000000-0010-0000-0000-000003000000}" name="FI$Cal_x000a_Address_x000a_Sequence_x000a_ID" dataDxfId="28" totalsRowDxfId="27" dataCellStyle="Normal 7" totalsRowCellStyle="Total"/>
    <tableColumn id="8" xr3:uid="{303C53CB-E1EF-466B-9F43-36C02F7B2C6E}" name="Full CDS Code" data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Revised Final  Allocation Amount" totalsRowFunction="sum" dataDxfId="14" totalsRowDxfId="13" dataCellStyle="Normal 7" totalsRowCellStyle="Total"/>
    <tableColumn id="12" xr3:uid="{00000000-0010-0000-0000-00000C000000}" name="10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II, Part A for fiscal year 2021-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8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 Total" totalsRowFunction="custom" dataDxfId="2" totalsRowDxfId="1" totalsRowCellStyle="Total">
      <totalsRowFormula>SUM(Table7[County Total])</totalsRowFormula>
    </tableColumn>
    <tableColumn id="5" xr3:uid="{7D49F536-9CFE-4795-8B28-1C9A5F22B562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I, Part A for fiscal year 2021-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" style="1" customWidth="1"/>
    <col min="2" max="2" width="13" style="5" customWidth="1"/>
    <col min="3" max="3" width="10.5546875" style="5" customWidth="1"/>
    <col min="4" max="4" width="16.21875" style="1" bestFit="1" customWidth="1"/>
    <col min="5" max="6" width="7.77734375" style="5" customWidth="1"/>
    <col min="7" max="7" width="9.109375" style="5" bestFit="1" customWidth="1"/>
    <col min="8" max="8" width="9.109375" style="5" customWidth="1"/>
    <col min="9" max="9" width="11.109375" style="5" customWidth="1"/>
    <col min="10" max="10" width="31.5546875" style="1" customWidth="1"/>
    <col min="11" max="11" width="12.33203125" style="1" customWidth="1"/>
    <col min="12" max="12" width="15.6640625" style="1" bestFit="1" customWidth="1"/>
    <col min="13" max="16384" width="9.33203125" style="1"/>
  </cols>
  <sheetData>
    <row r="1" spans="1:12" ht="20.25" x14ac:dyDescent="0.2">
      <c r="A1" s="60" t="s">
        <v>267</v>
      </c>
    </row>
    <row r="2" spans="1:12" ht="18" x14ac:dyDescent="0.2">
      <c r="A2" s="61" t="s">
        <v>14</v>
      </c>
    </row>
    <row r="3" spans="1:12" ht="15.75" x14ac:dyDescent="0.2">
      <c r="A3" s="59" t="s">
        <v>13</v>
      </c>
    </row>
    <row r="4" spans="1:12" ht="15.75" x14ac:dyDescent="0.2">
      <c r="A4" s="41" t="s">
        <v>17</v>
      </c>
      <c r="B4" s="23"/>
      <c r="C4" s="23"/>
      <c r="D4" s="28"/>
      <c r="E4" s="23"/>
      <c r="F4" s="23"/>
      <c r="G4" s="23"/>
      <c r="H4" s="23"/>
      <c r="I4" s="23"/>
      <c r="J4" s="4"/>
      <c r="K4" s="4"/>
      <c r="L4" s="4"/>
    </row>
    <row r="5" spans="1:12" ht="15.75" x14ac:dyDescent="0.2">
      <c r="A5" s="62" t="s">
        <v>397</v>
      </c>
      <c r="B5" s="23"/>
      <c r="C5" s="23"/>
      <c r="D5" s="28"/>
      <c r="E5" s="23"/>
      <c r="F5" s="23"/>
      <c r="G5" s="23"/>
      <c r="H5" s="23"/>
      <c r="I5" s="23"/>
      <c r="J5" s="4"/>
      <c r="K5" s="4"/>
      <c r="L5" s="4"/>
    </row>
    <row r="6" spans="1:12" ht="84" customHeight="1" thickBot="1" x14ac:dyDescent="0.3">
      <c r="A6" s="25" t="s">
        <v>355</v>
      </c>
      <c r="B6" s="25" t="s">
        <v>8</v>
      </c>
      <c r="C6" s="25" t="s">
        <v>9</v>
      </c>
      <c r="D6" s="25" t="s">
        <v>18</v>
      </c>
      <c r="E6" s="25" t="s">
        <v>0</v>
      </c>
      <c r="F6" s="25" t="s">
        <v>1</v>
      </c>
      <c r="G6" s="25" t="s">
        <v>2</v>
      </c>
      <c r="H6" s="25" t="s">
        <v>3</v>
      </c>
      <c r="I6" s="25" t="s">
        <v>10</v>
      </c>
      <c r="J6" s="25" t="s">
        <v>4</v>
      </c>
      <c r="K6" s="25" t="s">
        <v>19</v>
      </c>
      <c r="L6" s="25" t="s">
        <v>268</v>
      </c>
    </row>
    <row r="7" spans="1:12" ht="15.75" thickTop="1" x14ac:dyDescent="0.2">
      <c r="A7" s="14" t="s">
        <v>20</v>
      </c>
      <c r="B7" s="20" t="s">
        <v>21</v>
      </c>
      <c r="C7" s="20">
        <v>1</v>
      </c>
      <c r="D7" s="38" t="s">
        <v>79</v>
      </c>
      <c r="E7" s="21" t="s">
        <v>76</v>
      </c>
      <c r="F7" s="21" t="s">
        <v>80</v>
      </c>
      <c r="G7" s="21" t="s">
        <v>77</v>
      </c>
      <c r="H7" s="21" t="s">
        <v>78</v>
      </c>
      <c r="I7" s="20" t="s">
        <v>80</v>
      </c>
      <c r="J7" s="63" t="s">
        <v>81</v>
      </c>
      <c r="K7" s="22">
        <v>18765</v>
      </c>
      <c r="L7" s="15">
        <v>5702</v>
      </c>
    </row>
    <row r="8" spans="1:12" x14ac:dyDescent="0.2">
      <c r="A8" s="14" t="s">
        <v>20</v>
      </c>
      <c r="B8" s="20" t="s">
        <v>21</v>
      </c>
      <c r="C8" s="20">
        <v>1</v>
      </c>
      <c r="D8" s="38" t="s">
        <v>276</v>
      </c>
      <c r="E8" s="21" t="s">
        <v>76</v>
      </c>
      <c r="F8" s="21" t="s">
        <v>277</v>
      </c>
      <c r="G8" s="21" t="s">
        <v>278</v>
      </c>
      <c r="H8" s="21" t="s">
        <v>279</v>
      </c>
      <c r="I8" s="20" t="s">
        <v>280</v>
      </c>
      <c r="J8" s="63" t="s">
        <v>281</v>
      </c>
      <c r="K8" s="22">
        <v>10008</v>
      </c>
      <c r="L8" s="15">
        <v>2599</v>
      </c>
    </row>
    <row r="9" spans="1:12" x14ac:dyDescent="0.2">
      <c r="A9" s="14" t="s">
        <v>270</v>
      </c>
      <c r="B9" s="20" t="s">
        <v>271</v>
      </c>
      <c r="C9" s="20">
        <v>1</v>
      </c>
      <c r="D9" s="38" t="s">
        <v>282</v>
      </c>
      <c r="E9" s="21" t="s">
        <v>283</v>
      </c>
      <c r="F9" s="21" t="s">
        <v>284</v>
      </c>
      <c r="G9" s="21" t="s">
        <v>77</v>
      </c>
      <c r="H9" s="21" t="s">
        <v>78</v>
      </c>
      <c r="I9" s="20" t="s">
        <v>284</v>
      </c>
      <c r="J9" s="63" t="s">
        <v>285</v>
      </c>
      <c r="K9" s="22">
        <v>13761</v>
      </c>
      <c r="L9" s="15">
        <v>13761</v>
      </c>
    </row>
    <row r="10" spans="1:12" x14ac:dyDescent="0.2">
      <c r="A10" s="14" t="s">
        <v>22</v>
      </c>
      <c r="B10" s="20" t="s">
        <v>23</v>
      </c>
      <c r="C10" s="20">
        <v>50</v>
      </c>
      <c r="D10" s="38" t="s">
        <v>286</v>
      </c>
      <c r="E10" s="21" t="s">
        <v>82</v>
      </c>
      <c r="F10" s="21" t="s">
        <v>287</v>
      </c>
      <c r="G10" s="21" t="s">
        <v>77</v>
      </c>
      <c r="H10" s="21" t="s">
        <v>78</v>
      </c>
      <c r="I10" s="20" t="s">
        <v>287</v>
      </c>
      <c r="J10" s="63" t="s">
        <v>288</v>
      </c>
      <c r="K10" s="22">
        <v>43410</v>
      </c>
      <c r="L10" s="15">
        <v>2811</v>
      </c>
    </row>
    <row r="11" spans="1:12" x14ac:dyDescent="0.2">
      <c r="A11" s="14" t="s">
        <v>24</v>
      </c>
      <c r="B11" s="20" t="s">
        <v>25</v>
      </c>
      <c r="C11" s="20">
        <v>10</v>
      </c>
      <c r="D11" s="38" t="s">
        <v>289</v>
      </c>
      <c r="E11" s="21" t="s">
        <v>84</v>
      </c>
      <c r="F11" s="21" t="s">
        <v>290</v>
      </c>
      <c r="G11" s="21" t="s">
        <v>77</v>
      </c>
      <c r="H11" s="21" t="s">
        <v>78</v>
      </c>
      <c r="I11" s="20" t="s">
        <v>290</v>
      </c>
      <c r="J11" s="63" t="s">
        <v>291</v>
      </c>
      <c r="K11" s="22">
        <v>230059</v>
      </c>
      <c r="L11" s="15">
        <v>58309</v>
      </c>
    </row>
    <row r="12" spans="1:12" x14ac:dyDescent="0.2">
      <c r="A12" s="14" t="s">
        <v>24</v>
      </c>
      <c r="B12" s="20" t="s">
        <v>25</v>
      </c>
      <c r="C12" s="20">
        <v>10</v>
      </c>
      <c r="D12" s="38" t="s">
        <v>83</v>
      </c>
      <c r="E12" s="21" t="s">
        <v>84</v>
      </c>
      <c r="F12" s="21" t="s">
        <v>85</v>
      </c>
      <c r="G12" s="21" t="s">
        <v>77</v>
      </c>
      <c r="H12" s="21" t="s">
        <v>78</v>
      </c>
      <c r="I12" s="20" t="s">
        <v>85</v>
      </c>
      <c r="J12" s="63" t="s">
        <v>86</v>
      </c>
      <c r="K12" s="22">
        <v>24645</v>
      </c>
      <c r="L12" s="15">
        <v>5195</v>
      </c>
    </row>
    <row r="13" spans="1:12" x14ac:dyDescent="0.2">
      <c r="A13" s="14" t="s">
        <v>24</v>
      </c>
      <c r="B13" s="20" t="s">
        <v>25</v>
      </c>
      <c r="C13" s="20">
        <v>10</v>
      </c>
      <c r="D13" s="38" t="s">
        <v>292</v>
      </c>
      <c r="E13" s="21" t="s">
        <v>84</v>
      </c>
      <c r="F13" s="21" t="s">
        <v>293</v>
      </c>
      <c r="G13" s="21" t="s">
        <v>77</v>
      </c>
      <c r="H13" s="21" t="s">
        <v>78</v>
      </c>
      <c r="I13" s="20" t="s">
        <v>293</v>
      </c>
      <c r="J13" s="63" t="s">
        <v>294</v>
      </c>
      <c r="K13" s="22">
        <v>25771</v>
      </c>
      <c r="L13" s="15">
        <v>2683</v>
      </c>
    </row>
    <row r="14" spans="1:12" x14ac:dyDescent="0.2">
      <c r="A14" s="14" t="s">
        <v>24</v>
      </c>
      <c r="B14" s="20" t="s">
        <v>25</v>
      </c>
      <c r="C14" s="20">
        <v>10</v>
      </c>
      <c r="D14" s="38" t="s">
        <v>87</v>
      </c>
      <c r="E14" s="21" t="s">
        <v>84</v>
      </c>
      <c r="F14" s="21" t="s">
        <v>88</v>
      </c>
      <c r="G14" s="21" t="s">
        <v>77</v>
      </c>
      <c r="H14" s="21" t="s">
        <v>78</v>
      </c>
      <c r="I14" s="20" t="s">
        <v>88</v>
      </c>
      <c r="J14" s="63" t="s">
        <v>89</v>
      </c>
      <c r="K14" s="22">
        <v>286229</v>
      </c>
      <c r="L14" s="15">
        <v>53957</v>
      </c>
    </row>
    <row r="15" spans="1:12" x14ac:dyDescent="0.2">
      <c r="A15" s="14" t="s">
        <v>26</v>
      </c>
      <c r="B15" s="20" t="s">
        <v>27</v>
      </c>
      <c r="C15" s="20">
        <v>1</v>
      </c>
      <c r="D15" s="38" t="s">
        <v>91</v>
      </c>
      <c r="E15" s="21" t="s">
        <v>90</v>
      </c>
      <c r="F15" s="21" t="s">
        <v>92</v>
      </c>
      <c r="G15" s="21" t="s">
        <v>77</v>
      </c>
      <c r="H15" s="21" t="s">
        <v>78</v>
      </c>
      <c r="I15" s="20" t="s">
        <v>92</v>
      </c>
      <c r="J15" s="63" t="s">
        <v>93</v>
      </c>
      <c r="K15" s="22">
        <v>145992</v>
      </c>
      <c r="L15" s="15">
        <v>84949</v>
      </c>
    </row>
    <row r="16" spans="1:12" x14ac:dyDescent="0.2">
      <c r="A16" s="14" t="s">
        <v>28</v>
      </c>
      <c r="B16" s="20" t="s">
        <v>29</v>
      </c>
      <c r="C16" s="20">
        <v>2</v>
      </c>
      <c r="D16" s="38" t="s">
        <v>95</v>
      </c>
      <c r="E16" s="21" t="s">
        <v>94</v>
      </c>
      <c r="F16" s="21" t="s">
        <v>96</v>
      </c>
      <c r="G16" s="21" t="s">
        <v>77</v>
      </c>
      <c r="H16" s="21" t="s">
        <v>78</v>
      </c>
      <c r="I16" s="20" t="s">
        <v>96</v>
      </c>
      <c r="J16" s="63" t="s">
        <v>97</v>
      </c>
      <c r="K16" s="22">
        <v>24019</v>
      </c>
      <c r="L16" s="15">
        <v>12009</v>
      </c>
    </row>
    <row r="17" spans="1:12" x14ac:dyDescent="0.2">
      <c r="A17" s="14" t="s">
        <v>28</v>
      </c>
      <c r="B17" s="20" t="s">
        <v>29</v>
      </c>
      <c r="C17" s="20">
        <v>2</v>
      </c>
      <c r="D17" s="38" t="s">
        <v>295</v>
      </c>
      <c r="E17" s="21" t="s">
        <v>94</v>
      </c>
      <c r="F17" s="21" t="s">
        <v>296</v>
      </c>
      <c r="G17" s="21" t="s">
        <v>77</v>
      </c>
      <c r="H17" s="21" t="s">
        <v>78</v>
      </c>
      <c r="I17" s="20" t="s">
        <v>296</v>
      </c>
      <c r="J17" s="63" t="s">
        <v>297</v>
      </c>
      <c r="K17" s="22">
        <v>21142</v>
      </c>
      <c r="L17" s="15">
        <v>12707</v>
      </c>
    </row>
    <row r="18" spans="1:12" x14ac:dyDescent="0.2">
      <c r="A18" s="14" t="s">
        <v>30</v>
      </c>
      <c r="B18" s="20" t="s">
        <v>31</v>
      </c>
      <c r="C18" s="20">
        <v>22</v>
      </c>
      <c r="D18" s="38" t="s">
        <v>298</v>
      </c>
      <c r="E18" s="21" t="s">
        <v>98</v>
      </c>
      <c r="F18" s="21" t="s">
        <v>299</v>
      </c>
      <c r="G18" s="21" t="s">
        <v>77</v>
      </c>
      <c r="H18" s="21" t="s">
        <v>78</v>
      </c>
      <c r="I18" s="20" t="s">
        <v>299</v>
      </c>
      <c r="J18" s="63" t="s">
        <v>300</v>
      </c>
      <c r="K18" s="22">
        <v>174640</v>
      </c>
      <c r="L18" s="15">
        <v>174640</v>
      </c>
    </row>
    <row r="19" spans="1:12" ht="30" x14ac:dyDescent="0.2">
      <c r="A19" s="14" t="s">
        <v>32</v>
      </c>
      <c r="B19" s="20" t="s">
        <v>33</v>
      </c>
      <c r="C19" s="20">
        <v>1</v>
      </c>
      <c r="D19" s="38" t="s">
        <v>99</v>
      </c>
      <c r="E19" s="21" t="s">
        <v>100</v>
      </c>
      <c r="F19" s="21" t="s">
        <v>101</v>
      </c>
      <c r="G19" s="21" t="s">
        <v>77</v>
      </c>
      <c r="H19" s="21" t="s">
        <v>78</v>
      </c>
      <c r="I19" s="20" t="s">
        <v>101</v>
      </c>
      <c r="J19" s="63" t="s">
        <v>102</v>
      </c>
      <c r="K19" s="22">
        <v>20016</v>
      </c>
      <c r="L19" s="15">
        <v>12393</v>
      </c>
    </row>
    <row r="20" spans="1:12" x14ac:dyDescent="0.2">
      <c r="A20" s="14" t="s">
        <v>32</v>
      </c>
      <c r="B20" s="20" t="s">
        <v>33</v>
      </c>
      <c r="C20" s="20">
        <v>1</v>
      </c>
      <c r="D20" s="38" t="s">
        <v>301</v>
      </c>
      <c r="E20" s="21" t="s">
        <v>100</v>
      </c>
      <c r="F20" s="21" t="s">
        <v>302</v>
      </c>
      <c r="G20" s="21" t="s">
        <v>77</v>
      </c>
      <c r="H20" s="21" t="s">
        <v>78</v>
      </c>
      <c r="I20" s="20" t="s">
        <v>302</v>
      </c>
      <c r="J20" s="63" t="s">
        <v>303</v>
      </c>
      <c r="K20" s="22">
        <v>222553</v>
      </c>
      <c r="L20" s="15">
        <v>136085</v>
      </c>
    </row>
    <row r="21" spans="1:12" x14ac:dyDescent="0.2">
      <c r="A21" s="14" t="s">
        <v>32</v>
      </c>
      <c r="B21" s="20" t="s">
        <v>33</v>
      </c>
      <c r="C21" s="20">
        <v>1</v>
      </c>
      <c r="D21" s="38" t="s">
        <v>103</v>
      </c>
      <c r="E21" s="21" t="s">
        <v>100</v>
      </c>
      <c r="F21" s="21" t="s">
        <v>104</v>
      </c>
      <c r="G21" s="21" t="s">
        <v>77</v>
      </c>
      <c r="H21" s="21" t="s">
        <v>78</v>
      </c>
      <c r="I21" s="20" t="s">
        <v>104</v>
      </c>
      <c r="J21" s="63" t="s">
        <v>105</v>
      </c>
      <c r="K21" s="22">
        <v>268840</v>
      </c>
      <c r="L21" s="15">
        <v>7738</v>
      </c>
    </row>
    <row r="22" spans="1:12" x14ac:dyDescent="0.2">
      <c r="A22" s="14" t="s">
        <v>32</v>
      </c>
      <c r="B22" s="20" t="s">
        <v>33</v>
      </c>
      <c r="C22" s="20">
        <v>1</v>
      </c>
      <c r="D22" s="38" t="s">
        <v>106</v>
      </c>
      <c r="E22" s="21" t="s">
        <v>100</v>
      </c>
      <c r="F22" s="21" t="s">
        <v>107</v>
      </c>
      <c r="G22" s="21" t="s">
        <v>77</v>
      </c>
      <c r="H22" s="21" t="s">
        <v>78</v>
      </c>
      <c r="I22" s="20" t="s">
        <v>107</v>
      </c>
      <c r="J22" s="63" t="s">
        <v>108</v>
      </c>
      <c r="K22" s="22">
        <v>30650</v>
      </c>
      <c r="L22" s="15">
        <v>9305</v>
      </c>
    </row>
    <row r="23" spans="1:12" x14ac:dyDescent="0.2">
      <c r="A23" s="14" t="s">
        <v>32</v>
      </c>
      <c r="B23" s="20" t="s">
        <v>33</v>
      </c>
      <c r="C23" s="20">
        <v>1</v>
      </c>
      <c r="D23" s="38" t="s">
        <v>109</v>
      </c>
      <c r="E23" s="21" t="s">
        <v>100</v>
      </c>
      <c r="F23" s="21" t="s">
        <v>110</v>
      </c>
      <c r="G23" s="21" t="s">
        <v>77</v>
      </c>
      <c r="H23" s="21" t="s">
        <v>78</v>
      </c>
      <c r="I23" s="20" t="s">
        <v>110</v>
      </c>
      <c r="J23" s="63" t="s">
        <v>111</v>
      </c>
      <c r="K23" s="22">
        <v>406200</v>
      </c>
      <c r="L23" s="15">
        <v>157071</v>
      </c>
    </row>
    <row r="24" spans="1:12" x14ac:dyDescent="0.2">
      <c r="A24" s="14" t="s">
        <v>32</v>
      </c>
      <c r="B24" s="20" t="s">
        <v>33</v>
      </c>
      <c r="C24" s="20">
        <v>1</v>
      </c>
      <c r="D24" s="38" t="s">
        <v>112</v>
      </c>
      <c r="E24" s="21" t="s">
        <v>100</v>
      </c>
      <c r="F24" s="21" t="s">
        <v>113</v>
      </c>
      <c r="G24" s="21" t="s">
        <v>77</v>
      </c>
      <c r="H24" s="21" t="s">
        <v>78</v>
      </c>
      <c r="I24" s="20" t="s">
        <v>113</v>
      </c>
      <c r="J24" s="63" t="s">
        <v>114</v>
      </c>
      <c r="K24" s="22">
        <v>221427</v>
      </c>
      <c r="L24" s="15">
        <v>97040</v>
      </c>
    </row>
    <row r="25" spans="1:12" x14ac:dyDescent="0.2">
      <c r="A25" s="14" t="s">
        <v>32</v>
      </c>
      <c r="B25" s="20" t="s">
        <v>33</v>
      </c>
      <c r="C25" s="20">
        <v>1</v>
      </c>
      <c r="D25" s="38" t="s">
        <v>115</v>
      </c>
      <c r="E25" s="21" t="s">
        <v>100</v>
      </c>
      <c r="F25" s="21" t="s">
        <v>116</v>
      </c>
      <c r="G25" s="21" t="s">
        <v>77</v>
      </c>
      <c r="H25" s="21" t="s">
        <v>78</v>
      </c>
      <c r="I25" s="20" t="s">
        <v>116</v>
      </c>
      <c r="J25" s="63" t="s">
        <v>117</v>
      </c>
      <c r="K25" s="22">
        <v>51041</v>
      </c>
      <c r="L25" s="15">
        <v>6226</v>
      </c>
    </row>
    <row r="26" spans="1:12" x14ac:dyDescent="0.2">
      <c r="A26" s="14" t="s">
        <v>32</v>
      </c>
      <c r="B26" s="20" t="s">
        <v>33</v>
      </c>
      <c r="C26" s="20">
        <v>1</v>
      </c>
      <c r="D26" s="38" t="s">
        <v>118</v>
      </c>
      <c r="E26" s="21" t="s">
        <v>100</v>
      </c>
      <c r="F26" s="21" t="s">
        <v>119</v>
      </c>
      <c r="G26" s="21" t="s">
        <v>77</v>
      </c>
      <c r="H26" s="21" t="s">
        <v>78</v>
      </c>
      <c r="I26" s="20" t="s">
        <v>119</v>
      </c>
      <c r="J26" s="63" t="s">
        <v>120</v>
      </c>
      <c r="K26" s="22">
        <v>103583</v>
      </c>
      <c r="L26" s="22">
        <v>47238</v>
      </c>
    </row>
    <row r="27" spans="1:12" x14ac:dyDescent="0.2">
      <c r="A27" s="14" t="s">
        <v>32</v>
      </c>
      <c r="B27" s="20" t="s">
        <v>33</v>
      </c>
      <c r="C27" s="20">
        <v>1</v>
      </c>
      <c r="D27" s="38" t="s">
        <v>121</v>
      </c>
      <c r="E27" s="21" t="s">
        <v>100</v>
      </c>
      <c r="F27" s="21" t="s">
        <v>122</v>
      </c>
      <c r="G27" s="21" t="s">
        <v>77</v>
      </c>
      <c r="H27" s="21" t="s">
        <v>78</v>
      </c>
      <c r="I27" s="20" t="s">
        <v>122</v>
      </c>
      <c r="J27" s="63" t="s">
        <v>123</v>
      </c>
      <c r="K27" s="22">
        <v>12429936</v>
      </c>
      <c r="L27" s="15">
        <v>2425364</v>
      </c>
    </row>
    <row r="28" spans="1:12" x14ac:dyDescent="0.2">
      <c r="A28" s="14" t="s">
        <v>32</v>
      </c>
      <c r="B28" s="20" t="s">
        <v>33</v>
      </c>
      <c r="C28" s="20">
        <v>1</v>
      </c>
      <c r="D28" s="38" t="s">
        <v>124</v>
      </c>
      <c r="E28" s="21" t="s">
        <v>100</v>
      </c>
      <c r="F28" s="21" t="s">
        <v>125</v>
      </c>
      <c r="G28" s="21" t="s">
        <v>77</v>
      </c>
      <c r="H28" s="21" t="s">
        <v>78</v>
      </c>
      <c r="I28" s="20" t="s">
        <v>125</v>
      </c>
      <c r="J28" s="63" t="s">
        <v>126</v>
      </c>
      <c r="K28" s="22">
        <v>45787</v>
      </c>
      <c r="L28" s="15">
        <v>1961</v>
      </c>
    </row>
    <row r="29" spans="1:12" x14ac:dyDescent="0.2">
      <c r="A29" s="14" t="s">
        <v>32</v>
      </c>
      <c r="B29" s="20" t="s">
        <v>33</v>
      </c>
      <c r="C29" s="20">
        <v>1</v>
      </c>
      <c r="D29" s="38" t="s">
        <v>127</v>
      </c>
      <c r="E29" s="21" t="s">
        <v>100</v>
      </c>
      <c r="F29" s="21" t="s">
        <v>128</v>
      </c>
      <c r="G29" s="21" t="s">
        <v>77</v>
      </c>
      <c r="H29" s="21" t="s">
        <v>78</v>
      </c>
      <c r="I29" s="20" t="s">
        <v>128</v>
      </c>
      <c r="J29" s="63" t="s">
        <v>129</v>
      </c>
      <c r="K29" s="22">
        <v>161379</v>
      </c>
      <c r="L29" s="15">
        <v>43883</v>
      </c>
    </row>
    <row r="30" spans="1:12" x14ac:dyDescent="0.2">
      <c r="A30" s="14" t="s">
        <v>32</v>
      </c>
      <c r="B30" s="20" t="s">
        <v>33</v>
      </c>
      <c r="C30" s="20">
        <v>1</v>
      </c>
      <c r="D30" s="38" t="s">
        <v>304</v>
      </c>
      <c r="E30" s="21" t="s">
        <v>100</v>
      </c>
      <c r="F30" s="21" t="s">
        <v>305</v>
      </c>
      <c r="G30" s="21" t="s">
        <v>77</v>
      </c>
      <c r="H30" s="21" t="s">
        <v>78</v>
      </c>
      <c r="I30" s="20" t="s">
        <v>305</v>
      </c>
      <c r="J30" s="63" t="s">
        <v>306</v>
      </c>
      <c r="K30" s="22">
        <v>750600</v>
      </c>
      <c r="L30" s="15">
        <v>65733</v>
      </c>
    </row>
    <row r="31" spans="1:12" x14ac:dyDescent="0.2">
      <c r="A31" s="14" t="s">
        <v>32</v>
      </c>
      <c r="B31" s="20" t="s">
        <v>33</v>
      </c>
      <c r="C31" s="20">
        <v>1</v>
      </c>
      <c r="D31" s="38" t="s">
        <v>130</v>
      </c>
      <c r="E31" s="21" t="s">
        <v>100</v>
      </c>
      <c r="F31" s="21" t="s">
        <v>131</v>
      </c>
      <c r="G31" s="21" t="s">
        <v>77</v>
      </c>
      <c r="H31" s="21" t="s">
        <v>78</v>
      </c>
      <c r="I31" s="20" t="s">
        <v>131</v>
      </c>
      <c r="J31" s="63" t="s">
        <v>132</v>
      </c>
      <c r="K31" s="22">
        <v>102957</v>
      </c>
      <c r="L31" s="15">
        <v>54920</v>
      </c>
    </row>
    <row r="32" spans="1:12" x14ac:dyDescent="0.2">
      <c r="A32" s="14" t="s">
        <v>32</v>
      </c>
      <c r="B32" s="20" t="s">
        <v>33</v>
      </c>
      <c r="C32" s="20">
        <v>1</v>
      </c>
      <c r="D32" s="38" t="s">
        <v>133</v>
      </c>
      <c r="E32" s="21" t="s">
        <v>100</v>
      </c>
      <c r="F32" s="21" t="s">
        <v>134</v>
      </c>
      <c r="G32" s="21" t="s">
        <v>77</v>
      </c>
      <c r="H32" s="21" t="s">
        <v>78</v>
      </c>
      <c r="I32" s="20" t="s">
        <v>134</v>
      </c>
      <c r="J32" s="63" t="s">
        <v>135</v>
      </c>
      <c r="K32" s="22">
        <v>131981</v>
      </c>
      <c r="L32" s="15">
        <v>31512</v>
      </c>
    </row>
    <row r="33" spans="1:12" x14ac:dyDescent="0.2">
      <c r="A33" s="14" t="s">
        <v>32</v>
      </c>
      <c r="B33" s="20" t="s">
        <v>33</v>
      </c>
      <c r="C33" s="20">
        <v>1</v>
      </c>
      <c r="D33" s="38" t="s">
        <v>136</v>
      </c>
      <c r="E33" s="21" t="s">
        <v>100</v>
      </c>
      <c r="F33" s="21" t="s">
        <v>137</v>
      </c>
      <c r="G33" s="21" t="s">
        <v>77</v>
      </c>
      <c r="H33" s="21" t="s">
        <v>78</v>
      </c>
      <c r="I33" s="20" t="s">
        <v>137</v>
      </c>
      <c r="J33" s="63" t="s">
        <v>138</v>
      </c>
      <c r="K33" s="22">
        <v>98204</v>
      </c>
      <c r="L33" s="15">
        <v>28446</v>
      </c>
    </row>
    <row r="34" spans="1:12" x14ac:dyDescent="0.2">
      <c r="A34" s="14" t="s">
        <v>32</v>
      </c>
      <c r="B34" s="20" t="s">
        <v>33</v>
      </c>
      <c r="C34" s="20">
        <v>1</v>
      </c>
      <c r="D34" s="38" t="s">
        <v>139</v>
      </c>
      <c r="E34" s="21" t="s">
        <v>100</v>
      </c>
      <c r="F34" s="21" t="s">
        <v>140</v>
      </c>
      <c r="G34" s="21" t="s">
        <v>77</v>
      </c>
      <c r="H34" s="21" t="s">
        <v>78</v>
      </c>
      <c r="I34" s="20" t="s">
        <v>140</v>
      </c>
      <c r="J34" s="63" t="s">
        <v>141</v>
      </c>
      <c r="K34" s="22">
        <v>511784</v>
      </c>
      <c r="L34" s="15">
        <v>81411</v>
      </c>
    </row>
    <row r="35" spans="1:12" x14ac:dyDescent="0.2">
      <c r="A35" s="14" t="s">
        <v>32</v>
      </c>
      <c r="B35" s="20" t="s">
        <v>33</v>
      </c>
      <c r="C35" s="20">
        <v>1</v>
      </c>
      <c r="D35" s="38" t="s">
        <v>142</v>
      </c>
      <c r="E35" s="21" t="s">
        <v>100</v>
      </c>
      <c r="F35" s="21" t="s">
        <v>122</v>
      </c>
      <c r="G35" s="21" t="s">
        <v>143</v>
      </c>
      <c r="H35" s="21" t="s">
        <v>144</v>
      </c>
      <c r="I35" s="20" t="s">
        <v>145</v>
      </c>
      <c r="J35" s="63" t="s">
        <v>146</v>
      </c>
      <c r="K35" s="22">
        <v>26021</v>
      </c>
      <c r="L35" s="15">
        <v>3208</v>
      </c>
    </row>
    <row r="36" spans="1:12" x14ac:dyDescent="0.2">
      <c r="A36" s="14" t="s">
        <v>34</v>
      </c>
      <c r="B36" s="20" t="s">
        <v>35</v>
      </c>
      <c r="C36" s="20">
        <v>53</v>
      </c>
      <c r="D36" s="38" t="s">
        <v>147</v>
      </c>
      <c r="E36" s="21" t="s">
        <v>148</v>
      </c>
      <c r="F36" s="21" t="s">
        <v>149</v>
      </c>
      <c r="G36" s="21" t="s">
        <v>77</v>
      </c>
      <c r="H36" s="21" t="s">
        <v>78</v>
      </c>
      <c r="I36" s="20" t="s">
        <v>149</v>
      </c>
      <c r="J36" s="63" t="s">
        <v>150</v>
      </c>
      <c r="K36" s="22">
        <v>36404</v>
      </c>
      <c r="L36" s="15">
        <v>16810</v>
      </c>
    </row>
    <row r="37" spans="1:12" x14ac:dyDescent="0.2">
      <c r="A37" s="14" t="s">
        <v>34</v>
      </c>
      <c r="B37" s="20" t="s">
        <v>35</v>
      </c>
      <c r="C37" s="20">
        <v>53</v>
      </c>
      <c r="D37" s="38" t="s">
        <v>151</v>
      </c>
      <c r="E37" s="21" t="s">
        <v>148</v>
      </c>
      <c r="F37" s="21" t="s">
        <v>152</v>
      </c>
      <c r="G37" s="21" t="s">
        <v>77</v>
      </c>
      <c r="H37" s="21" t="s">
        <v>78</v>
      </c>
      <c r="I37" s="20" t="s">
        <v>152</v>
      </c>
      <c r="J37" s="63" t="s">
        <v>153</v>
      </c>
      <c r="K37" s="22">
        <v>158377</v>
      </c>
      <c r="L37" s="15">
        <v>96304</v>
      </c>
    </row>
    <row r="38" spans="1:12" x14ac:dyDescent="0.2">
      <c r="A38" s="14" t="s">
        <v>36</v>
      </c>
      <c r="B38" s="20" t="s">
        <v>37</v>
      </c>
      <c r="C38" s="20">
        <v>1</v>
      </c>
      <c r="D38" s="38" t="s">
        <v>155</v>
      </c>
      <c r="E38" s="21" t="s">
        <v>154</v>
      </c>
      <c r="F38" s="21" t="s">
        <v>156</v>
      </c>
      <c r="G38" s="21" t="s">
        <v>77</v>
      </c>
      <c r="H38" s="21" t="s">
        <v>78</v>
      </c>
      <c r="I38" s="20" t="s">
        <v>156</v>
      </c>
      <c r="J38" s="63" t="s">
        <v>157</v>
      </c>
      <c r="K38" s="22">
        <v>76061</v>
      </c>
      <c r="L38" s="15">
        <v>21438</v>
      </c>
    </row>
    <row r="39" spans="1:12" x14ac:dyDescent="0.2">
      <c r="A39" s="14" t="s">
        <v>36</v>
      </c>
      <c r="B39" s="20" t="s">
        <v>37</v>
      </c>
      <c r="C39" s="20">
        <v>1</v>
      </c>
      <c r="D39" s="38" t="s">
        <v>158</v>
      </c>
      <c r="E39" s="21" t="s">
        <v>154</v>
      </c>
      <c r="F39" s="21" t="s">
        <v>159</v>
      </c>
      <c r="G39" s="21" t="s">
        <v>77</v>
      </c>
      <c r="H39" s="21" t="s">
        <v>78</v>
      </c>
      <c r="I39" s="20" t="s">
        <v>159</v>
      </c>
      <c r="J39" s="63" t="s">
        <v>160</v>
      </c>
      <c r="K39" s="22">
        <v>130604</v>
      </c>
      <c r="L39" s="15">
        <v>15655</v>
      </c>
    </row>
    <row r="40" spans="1:12" x14ac:dyDescent="0.2">
      <c r="A40" s="14" t="s">
        <v>38</v>
      </c>
      <c r="B40" s="20" t="s">
        <v>39</v>
      </c>
      <c r="C40" s="20">
        <v>6</v>
      </c>
      <c r="D40" s="42" t="s">
        <v>161</v>
      </c>
      <c r="E40" s="21" t="s">
        <v>162</v>
      </c>
      <c r="F40" s="21" t="s">
        <v>163</v>
      </c>
      <c r="G40" s="21" t="s">
        <v>77</v>
      </c>
      <c r="H40" s="21" t="s">
        <v>78</v>
      </c>
      <c r="I40" s="43" t="s">
        <v>163</v>
      </c>
      <c r="J40" s="63" t="s">
        <v>164</v>
      </c>
      <c r="K40" s="44">
        <v>26521</v>
      </c>
      <c r="L40" s="45">
        <v>6516</v>
      </c>
    </row>
    <row r="41" spans="1:12" x14ac:dyDescent="0.2">
      <c r="A41" s="14" t="s">
        <v>40</v>
      </c>
      <c r="B41" s="20" t="s">
        <v>41</v>
      </c>
      <c r="C41" s="20">
        <v>2</v>
      </c>
      <c r="D41" s="38" t="s">
        <v>307</v>
      </c>
      <c r="E41" s="21" t="s">
        <v>165</v>
      </c>
      <c r="F41" s="21" t="s">
        <v>308</v>
      </c>
      <c r="G41" s="21" t="s">
        <v>77</v>
      </c>
      <c r="H41" s="21" t="s">
        <v>78</v>
      </c>
      <c r="I41" s="20" t="s">
        <v>308</v>
      </c>
      <c r="J41" s="63" t="s">
        <v>309</v>
      </c>
      <c r="K41" s="22">
        <v>117219</v>
      </c>
      <c r="L41" s="15">
        <v>37638</v>
      </c>
    </row>
    <row r="42" spans="1:12" x14ac:dyDescent="0.2">
      <c r="A42" s="14" t="s">
        <v>42</v>
      </c>
      <c r="B42" s="20" t="s">
        <v>43</v>
      </c>
      <c r="C42" s="20">
        <v>4</v>
      </c>
      <c r="D42" s="38" t="s">
        <v>166</v>
      </c>
      <c r="E42" s="21" t="s">
        <v>167</v>
      </c>
      <c r="F42" s="21" t="s">
        <v>168</v>
      </c>
      <c r="G42" s="21" t="s">
        <v>77</v>
      </c>
      <c r="H42" s="21" t="s">
        <v>78</v>
      </c>
      <c r="I42" s="20" t="s">
        <v>168</v>
      </c>
      <c r="J42" s="63" t="s">
        <v>169</v>
      </c>
      <c r="K42" s="22">
        <v>175390</v>
      </c>
      <c r="L42" s="15">
        <v>88897</v>
      </c>
    </row>
    <row r="43" spans="1:12" x14ac:dyDescent="0.2">
      <c r="A43" s="14" t="s">
        <v>42</v>
      </c>
      <c r="B43" s="20" t="s">
        <v>43</v>
      </c>
      <c r="C43" s="20">
        <v>4</v>
      </c>
      <c r="D43" s="38" t="s">
        <v>310</v>
      </c>
      <c r="E43" s="21" t="s">
        <v>167</v>
      </c>
      <c r="F43" s="21" t="s">
        <v>311</v>
      </c>
      <c r="G43" s="21" t="s">
        <v>77</v>
      </c>
      <c r="H43" s="21" t="s">
        <v>78</v>
      </c>
      <c r="I43" s="20" t="s">
        <v>311</v>
      </c>
      <c r="J43" s="63" t="s">
        <v>312</v>
      </c>
      <c r="K43" s="22">
        <v>38531</v>
      </c>
      <c r="L43" s="15">
        <v>11382</v>
      </c>
    </row>
    <row r="44" spans="1:12" x14ac:dyDescent="0.2">
      <c r="A44" s="14" t="s">
        <v>44</v>
      </c>
      <c r="B44" s="20" t="s">
        <v>45</v>
      </c>
      <c r="C44" s="20">
        <v>14</v>
      </c>
      <c r="D44" s="38" t="s">
        <v>170</v>
      </c>
      <c r="E44" s="21" t="s">
        <v>171</v>
      </c>
      <c r="F44" s="21" t="s">
        <v>172</v>
      </c>
      <c r="G44" s="21" t="s">
        <v>77</v>
      </c>
      <c r="H44" s="21" t="s">
        <v>78</v>
      </c>
      <c r="I44" s="20" t="s">
        <v>172</v>
      </c>
      <c r="J44" s="63" t="s">
        <v>173</v>
      </c>
      <c r="K44" s="22">
        <v>100080</v>
      </c>
      <c r="L44" s="15">
        <v>13873</v>
      </c>
    </row>
    <row r="45" spans="1:12" x14ac:dyDescent="0.2">
      <c r="A45" s="14" t="s">
        <v>44</v>
      </c>
      <c r="B45" s="20" t="s">
        <v>45</v>
      </c>
      <c r="C45" s="20">
        <v>14</v>
      </c>
      <c r="D45" s="38" t="s">
        <v>174</v>
      </c>
      <c r="E45" s="21" t="s">
        <v>171</v>
      </c>
      <c r="F45" s="21" t="s">
        <v>175</v>
      </c>
      <c r="G45" s="21" t="s">
        <v>77</v>
      </c>
      <c r="H45" s="21" t="s">
        <v>78</v>
      </c>
      <c r="I45" s="20" t="s">
        <v>175</v>
      </c>
      <c r="J45" s="63" t="s">
        <v>176</v>
      </c>
      <c r="K45" s="22">
        <v>30900</v>
      </c>
      <c r="L45" s="15">
        <v>9915</v>
      </c>
    </row>
    <row r="46" spans="1:12" x14ac:dyDescent="0.2">
      <c r="A46" s="14" t="s">
        <v>46</v>
      </c>
      <c r="B46" s="20" t="s">
        <v>47</v>
      </c>
      <c r="C46" s="20">
        <v>52</v>
      </c>
      <c r="D46" s="38" t="s">
        <v>313</v>
      </c>
      <c r="E46" s="21" t="s">
        <v>177</v>
      </c>
      <c r="F46" s="21" t="s">
        <v>314</v>
      </c>
      <c r="G46" s="21" t="s">
        <v>77</v>
      </c>
      <c r="H46" s="21" t="s">
        <v>78</v>
      </c>
      <c r="I46" s="20" t="s">
        <v>314</v>
      </c>
      <c r="J46" s="63" t="s">
        <v>315</v>
      </c>
      <c r="K46" s="22">
        <v>944880</v>
      </c>
      <c r="L46" s="15">
        <v>79699</v>
      </c>
    </row>
    <row r="47" spans="1:12" x14ac:dyDescent="0.2">
      <c r="A47" s="14" t="s">
        <v>46</v>
      </c>
      <c r="B47" s="20" t="s">
        <v>47</v>
      </c>
      <c r="C47" s="20">
        <v>52</v>
      </c>
      <c r="D47" s="38" t="s">
        <v>178</v>
      </c>
      <c r="E47" s="21" t="s">
        <v>177</v>
      </c>
      <c r="F47" s="21" t="s">
        <v>179</v>
      </c>
      <c r="G47" s="21" t="s">
        <v>77</v>
      </c>
      <c r="H47" s="21" t="s">
        <v>78</v>
      </c>
      <c r="I47" s="20" t="s">
        <v>179</v>
      </c>
      <c r="J47" s="63" t="s">
        <v>180</v>
      </c>
      <c r="K47" s="22">
        <v>231810</v>
      </c>
      <c r="L47" s="15">
        <v>56204</v>
      </c>
    </row>
    <row r="48" spans="1:12" x14ac:dyDescent="0.2">
      <c r="A48" s="14" t="s">
        <v>48</v>
      </c>
      <c r="B48" s="20" t="s">
        <v>49</v>
      </c>
      <c r="C48" s="20">
        <v>1</v>
      </c>
      <c r="D48" s="38" t="s">
        <v>181</v>
      </c>
      <c r="E48" s="21" t="s">
        <v>182</v>
      </c>
      <c r="F48" s="21" t="s">
        <v>183</v>
      </c>
      <c r="G48" s="21" t="s">
        <v>77</v>
      </c>
      <c r="H48" s="21" t="s">
        <v>78</v>
      </c>
      <c r="I48" s="20" t="s">
        <v>183</v>
      </c>
      <c r="J48" s="63" t="s">
        <v>184</v>
      </c>
      <c r="K48" s="22">
        <v>41658</v>
      </c>
      <c r="L48" s="15">
        <v>9086</v>
      </c>
    </row>
    <row r="49" spans="1:12" x14ac:dyDescent="0.2">
      <c r="A49" s="14" t="s">
        <v>48</v>
      </c>
      <c r="B49" s="20" t="s">
        <v>49</v>
      </c>
      <c r="C49" s="20">
        <v>1</v>
      </c>
      <c r="D49" s="38" t="s">
        <v>185</v>
      </c>
      <c r="E49" s="21" t="s">
        <v>182</v>
      </c>
      <c r="F49" s="21" t="s">
        <v>186</v>
      </c>
      <c r="G49" s="21" t="s">
        <v>187</v>
      </c>
      <c r="H49" s="21" t="s">
        <v>188</v>
      </c>
      <c r="I49" s="20" t="s">
        <v>189</v>
      </c>
      <c r="J49" s="63" t="s">
        <v>190</v>
      </c>
      <c r="K49" s="22">
        <v>23269</v>
      </c>
      <c r="L49" s="15">
        <v>5818</v>
      </c>
    </row>
    <row r="50" spans="1:12" x14ac:dyDescent="0.2">
      <c r="A50" s="14" t="s">
        <v>50</v>
      </c>
      <c r="B50" s="20" t="s">
        <v>51</v>
      </c>
      <c r="C50" s="20">
        <v>4</v>
      </c>
      <c r="D50" s="38" t="s">
        <v>316</v>
      </c>
      <c r="E50" s="21" t="s">
        <v>191</v>
      </c>
      <c r="F50" s="21" t="s">
        <v>317</v>
      </c>
      <c r="G50" s="21" t="s">
        <v>77</v>
      </c>
      <c r="H50" s="21" t="s">
        <v>78</v>
      </c>
      <c r="I50" s="20" t="s">
        <v>317</v>
      </c>
      <c r="J50" s="63" t="s">
        <v>318</v>
      </c>
      <c r="K50" s="22">
        <v>147243</v>
      </c>
      <c r="L50" s="15">
        <v>147243</v>
      </c>
    </row>
    <row r="51" spans="1:12" x14ac:dyDescent="0.2">
      <c r="A51" s="14" t="s">
        <v>52</v>
      </c>
      <c r="B51" s="20" t="s">
        <v>53</v>
      </c>
      <c r="C51" s="20">
        <v>2</v>
      </c>
      <c r="D51" s="38" t="s">
        <v>192</v>
      </c>
      <c r="E51" s="21" t="s">
        <v>193</v>
      </c>
      <c r="F51" s="21" t="s">
        <v>194</v>
      </c>
      <c r="G51" s="21" t="s">
        <v>77</v>
      </c>
      <c r="H51" s="21" t="s">
        <v>78</v>
      </c>
      <c r="I51" s="20" t="s">
        <v>194</v>
      </c>
      <c r="J51" s="63" t="s">
        <v>195</v>
      </c>
      <c r="K51" s="22">
        <v>40282</v>
      </c>
      <c r="L51" s="15">
        <v>22093</v>
      </c>
    </row>
    <row r="52" spans="1:12" x14ac:dyDescent="0.2">
      <c r="A52" s="14" t="s">
        <v>52</v>
      </c>
      <c r="B52" s="20" t="s">
        <v>53</v>
      </c>
      <c r="C52" s="20">
        <v>2</v>
      </c>
      <c r="D52" s="38" t="s">
        <v>196</v>
      </c>
      <c r="E52" s="21" t="s">
        <v>193</v>
      </c>
      <c r="F52" s="21" t="s">
        <v>197</v>
      </c>
      <c r="G52" s="21" t="s">
        <v>77</v>
      </c>
      <c r="H52" s="21" t="s">
        <v>78</v>
      </c>
      <c r="I52" s="20" t="s">
        <v>197</v>
      </c>
      <c r="J52" s="63" t="s">
        <v>198</v>
      </c>
      <c r="K52" s="22">
        <v>42909</v>
      </c>
      <c r="L52" s="15">
        <v>2702</v>
      </c>
    </row>
    <row r="53" spans="1:12" x14ac:dyDescent="0.2">
      <c r="A53" s="14" t="s">
        <v>52</v>
      </c>
      <c r="B53" s="20" t="s">
        <v>53</v>
      </c>
      <c r="C53" s="20">
        <v>2</v>
      </c>
      <c r="D53" s="38" t="s">
        <v>199</v>
      </c>
      <c r="E53" s="21" t="s">
        <v>193</v>
      </c>
      <c r="F53" s="21" t="s">
        <v>200</v>
      </c>
      <c r="G53" s="21" t="s">
        <v>77</v>
      </c>
      <c r="H53" s="21" t="s">
        <v>78</v>
      </c>
      <c r="I53" s="20" t="s">
        <v>200</v>
      </c>
      <c r="J53" s="63" t="s">
        <v>201</v>
      </c>
      <c r="K53" s="22">
        <v>460618</v>
      </c>
      <c r="L53" s="15">
        <v>75797</v>
      </c>
    </row>
    <row r="54" spans="1:12" ht="30" x14ac:dyDescent="0.2">
      <c r="A54" s="14" t="s">
        <v>54</v>
      </c>
      <c r="B54" s="20" t="s">
        <v>55</v>
      </c>
      <c r="C54" s="20">
        <v>1</v>
      </c>
      <c r="D54" s="38" t="s">
        <v>319</v>
      </c>
      <c r="E54" s="21" t="s">
        <v>203</v>
      </c>
      <c r="F54" s="21" t="s">
        <v>320</v>
      </c>
      <c r="G54" s="21" t="s">
        <v>77</v>
      </c>
      <c r="H54" s="21" t="s">
        <v>78</v>
      </c>
      <c r="I54" s="20" t="s">
        <v>320</v>
      </c>
      <c r="J54" s="63" t="s">
        <v>321</v>
      </c>
      <c r="K54" s="22">
        <v>44911</v>
      </c>
      <c r="L54" s="15">
        <v>2908</v>
      </c>
    </row>
    <row r="55" spans="1:12" x14ac:dyDescent="0.2">
      <c r="A55" s="14" t="s">
        <v>54</v>
      </c>
      <c r="B55" s="20" t="s">
        <v>55</v>
      </c>
      <c r="C55" s="20">
        <v>1</v>
      </c>
      <c r="D55" s="38" t="s">
        <v>322</v>
      </c>
      <c r="E55" s="21" t="s">
        <v>203</v>
      </c>
      <c r="F55" s="21" t="s">
        <v>323</v>
      </c>
      <c r="G55" s="21" t="s">
        <v>77</v>
      </c>
      <c r="H55" s="21" t="s">
        <v>78</v>
      </c>
      <c r="I55" s="20" t="s">
        <v>323</v>
      </c>
      <c r="J55" s="63" t="s">
        <v>324</v>
      </c>
      <c r="K55" s="22">
        <v>136859</v>
      </c>
      <c r="L55" s="15">
        <v>47853</v>
      </c>
    </row>
    <row r="56" spans="1:12" x14ac:dyDescent="0.2">
      <c r="A56" s="14" t="s">
        <v>54</v>
      </c>
      <c r="B56" s="20" t="s">
        <v>55</v>
      </c>
      <c r="C56" s="20">
        <v>1</v>
      </c>
      <c r="D56" s="38" t="s">
        <v>202</v>
      </c>
      <c r="E56" s="21" t="s">
        <v>203</v>
      </c>
      <c r="F56" s="21" t="s">
        <v>204</v>
      </c>
      <c r="G56" s="21" t="s">
        <v>77</v>
      </c>
      <c r="H56" s="21" t="s">
        <v>78</v>
      </c>
      <c r="I56" s="20" t="s">
        <v>204</v>
      </c>
      <c r="J56" s="63" t="s">
        <v>205</v>
      </c>
      <c r="K56" s="22">
        <v>650645</v>
      </c>
      <c r="L56" s="15">
        <v>444782</v>
      </c>
    </row>
    <row r="57" spans="1:12" x14ac:dyDescent="0.2">
      <c r="A57" s="14" t="s">
        <v>54</v>
      </c>
      <c r="B57" s="20" t="s">
        <v>55</v>
      </c>
      <c r="C57" s="20">
        <v>1</v>
      </c>
      <c r="D57" s="38" t="s">
        <v>206</v>
      </c>
      <c r="E57" s="21" t="s">
        <v>203</v>
      </c>
      <c r="F57" s="21" t="s">
        <v>207</v>
      </c>
      <c r="G57" s="21" t="s">
        <v>77</v>
      </c>
      <c r="H57" s="21" t="s">
        <v>78</v>
      </c>
      <c r="I57" s="20" t="s">
        <v>207</v>
      </c>
      <c r="J57" s="63" t="s">
        <v>208</v>
      </c>
      <c r="K57" s="22">
        <v>1074234</v>
      </c>
      <c r="L57" s="15">
        <v>48679</v>
      </c>
    </row>
    <row r="58" spans="1:12" x14ac:dyDescent="0.2">
      <c r="A58" s="14" t="s">
        <v>356</v>
      </c>
      <c r="B58" s="43" t="s">
        <v>357</v>
      </c>
      <c r="C58" s="43">
        <v>1</v>
      </c>
      <c r="D58" s="42" t="s">
        <v>358</v>
      </c>
      <c r="E58" s="21" t="s">
        <v>359</v>
      </c>
      <c r="F58" s="21" t="s">
        <v>360</v>
      </c>
      <c r="G58" s="21" t="s">
        <v>77</v>
      </c>
      <c r="H58" s="21" t="s">
        <v>78</v>
      </c>
      <c r="I58" s="43" t="s">
        <v>360</v>
      </c>
      <c r="J58" s="63" t="s">
        <v>361</v>
      </c>
      <c r="K58" s="44">
        <v>146367</v>
      </c>
      <c r="L58" s="15">
        <v>22685</v>
      </c>
    </row>
    <row r="59" spans="1:12" x14ac:dyDescent="0.2">
      <c r="A59" s="14" t="s">
        <v>56</v>
      </c>
      <c r="B59" s="20" t="s">
        <v>57</v>
      </c>
      <c r="C59" s="20">
        <v>10</v>
      </c>
      <c r="D59" s="38" t="s">
        <v>325</v>
      </c>
      <c r="E59" s="21" t="s">
        <v>210</v>
      </c>
      <c r="F59" s="21" t="s">
        <v>326</v>
      </c>
      <c r="G59" s="21" t="s">
        <v>77</v>
      </c>
      <c r="H59" s="21" t="s">
        <v>78</v>
      </c>
      <c r="I59" s="20" t="s">
        <v>326</v>
      </c>
      <c r="J59" s="63" t="s">
        <v>327</v>
      </c>
      <c r="K59" s="22">
        <v>14261</v>
      </c>
      <c r="L59" s="15">
        <v>3269</v>
      </c>
    </row>
    <row r="60" spans="1:12" x14ac:dyDescent="0.2">
      <c r="A60" s="14" t="s">
        <v>56</v>
      </c>
      <c r="B60" s="20" t="s">
        <v>57</v>
      </c>
      <c r="C60" s="20">
        <v>10</v>
      </c>
      <c r="D60" s="38" t="s">
        <v>209</v>
      </c>
      <c r="E60" s="21" t="s">
        <v>210</v>
      </c>
      <c r="F60" s="21" t="s">
        <v>211</v>
      </c>
      <c r="G60" s="21" t="s">
        <v>77</v>
      </c>
      <c r="H60" s="21" t="s">
        <v>78</v>
      </c>
      <c r="I60" s="20" t="s">
        <v>211</v>
      </c>
      <c r="J60" s="63" t="s">
        <v>212</v>
      </c>
      <c r="K60" s="22">
        <v>15888</v>
      </c>
      <c r="L60" s="15">
        <v>6115</v>
      </c>
    </row>
    <row r="61" spans="1:12" x14ac:dyDescent="0.2">
      <c r="A61" s="14" t="s">
        <v>56</v>
      </c>
      <c r="B61" s="20" t="s">
        <v>57</v>
      </c>
      <c r="C61" s="20">
        <v>10</v>
      </c>
      <c r="D61" s="38" t="s">
        <v>213</v>
      </c>
      <c r="E61" s="21" t="s">
        <v>210</v>
      </c>
      <c r="F61" s="21" t="s">
        <v>214</v>
      </c>
      <c r="G61" s="21" t="s">
        <v>215</v>
      </c>
      <c r="H61" s="21" t="s">
        <v>216</v>
      </c>
      <c r="I61" s="20" t="s">
        <v>217</v>
      </c>
      <c r="J61" s="63" t="s">
        <v>218</v>
      </c>
      <c r="K61" s="22">
        <v>16513</v>
      </c>
      <c r="L61" s="15">
        <v>704</v>
      </c>
    </row>
    <row r="62" spans="1:12" x14ac:dyDescent="0.2">
      <c r="A62" s="14" t="s">
        <v>58</v>
      </c>
      <c r="B62" s="20" t="s">
        <v>59</v>
      </c>
      <c r="C62" s="20">
        <v>39</v>
      </c>
      <c r="D62" s="38" t="s">
        <v>219</v>
      </c>
      <c r="E62" s="21" t="s">
        <v>220</v>
      </c>
      <c r="F62" s="21" t="s">
        <v>221</v>
      </c>
      <c r="G62" s="21" t="s">
        <v>77</v>
      </c>
      <c r="H62" s="21" t="s">
        <v>78</v>
      </c>
      <c r="I62" s="20" t="s">
        <v>221</v>
      </c>
      <c r="J62" s="63" t="s">
        <v>222</v>
      </c>
      <c r="K62" s="22">
        <v>256080</v>
      </c>
      <c r="L62" s="15">
        <v>4045</v>
      </c>
    </row>
    <row r="63" spans="1:12" x14ac:dyDescent="0.2">
      <c r="A63" s="14" t="s">
        <v>60</v>
      </c>
      <c r="B63" s="20" t="s">
        <v>61</v>
      </c>
      <c r="C63" s="20">
        <v>3</v>
      </c>
      <c r="D63" s="38" t="s">
        <v>223</v>
      </c>
      <c r="E63" s="21" t="s">
        <v>224</v>
      </c>
      <c r="F63" s="21" t="s">
        <v>225</v>
      </c>
      <c r="G63" s="21" t="s">
        <v>77</v>
      </c>
      <c r="H63" s="21" t="s">
        <v>78</v>
      </c>
      <c r="I63" s="20" t="s">
        <v>225</v>
      </c>
      <c r="J63" s="63" t="s">
        <v>226</v>
      </c>
      <c r="K63" s="22">
        <v>52292</v>
      </c>
      <c r="L63" s="15">
        <v>13919</v>
      </c>
    </row>
    <row r="64" spans="1:12" x14ac:dyDescent="0.2">
      <c r="A64" s="14" t="s">
        <v>60</v>
      </c>
      <c r="B64" s="20" t="s">
        <v>61</v>
      </c>
      <c r="C64" s="20">
        <v>3</v>
      </c>
      <c r="D64" s="38" t="s">
        <v>328</v>
      </c>
      <c r="E64" s="21" t="s">
        <v>224</v>
      </c>
      <c r="F64" s="21" t="s">
        <v>329</v>
      </c>
      <c r="G64" s="21" t="s">
        <v>77</v>
      </c>
      <c r="H64" s="21" t="s">
        <v>78</v>
      </c>
      <c r="I64" s="20" t="s">
        <v>329</v>
      </c>
      <c r="J64" s="63" t="s">
        <v>330</v>
      </c>
      <c r="K64" s="22">
        <v>76311</v>
      </c>
      <c r="L64" s="15">
        <v>4941</v>
      </c>
    </row>
    <row r="65" spans="1:12" x14ac:dyDescent="0.2">
      <c r="A65" s="14" t="s">
        <v>60</v>
      </c>
      <c r="B65" s="20" t="s">
        <v>61</v>
      </c>
      <c r="C65" s="20">
        <v>3</v>
      </c>
      <c r="D65" s="38" t="s">
        <v>227</v>
      </c>
      <c r="E65" s="21" t="s">
        <v>224</v>
      </c>
      <c r="F65" s="21" t="s">
        <v>228</v>
      </c>
      <c r="G65" s="21" t="s">
        <v>77</v>
      </c>
      <c r="H65" s="21" t="s">
        <v>78</v>
      </c>
      <c r="I65" s="20" t="s">
        <v>228</v>
      </c>
      <c r="J65" s="63" t="s">
        <v>229</v>
      </c>
      <c r="K65" s="22">
        <v>416333</v>
      </c>
      <c r="L65" s="15">
        <v>94489</v>
      </c>
    </row>
    <row r="66" spans="1:12" x14ac:dyDescent="0.2">
      <c r="A66" s="14" t="s">
        <v>60</v>
      </c>
      <c r="B66" s="20" t="s">
        <v>61</v>
      </c>
      <c r="C66" s="20">
        <v>3</v>
      </c>
      <c r="D66" s="38" t="s">
        <v>230</v>
      </c>
      <c r="E66" s="21" t="s">
        <v>224</v>
      </c>
      <c r="F66" s="21" t="s">
        <v>231</v>
      </c>
      <c r="G66" s="21" t="s">
        <v>77</v>
      </c>
      <c r="H66" s="21" t="s">
        <v>78</v>
      </c>
      <c r="I66" s="20" t="s">
        <v>231</v>
      </c>
      <c r="J66" s="63" t="s">
        <v>232</v>
      </c>
      <c r="K66" s="22">
        <v>331515</v>
      </c>
      <c r="L66" s="15">
        <v>116061</v>
      </c>
    </row>
    <row r="67" spans="1:12" x14ac:dyDescent="0.2">
      <c r="A67" s="14" t="s">
        <v>60</v>
      </c>
      <c r="B67" s="20" t="s">
        <v>61</v>
      </c>
      <c r="C67" s="20">
        <v>3</v>
      </c>
      <c r="D67" s="38" t="s">
        <v>233</v>
      </c>
      <c r="E67" s="21" t="s">
        <v>224</v>
      </c>
      <c r="F67" s="21" t="s">
        <v>234</v>
      </c>
      <c r="G67" s="21" t="s">
        <v>77</v>
      </c>
      <c r="H67" s="21" t="s">
        <v>78</v>
      </c>
      <c r="I67" s="20" t="s">
        <v>234</v>
      </c>
      <c r="J67" s="63" t="s">
        <v>235</v>
      </c>
      <c r="K67" s="22">
        <v>320256</v>
      </c>
      <c r="L67" s="15">
        <v>16956</v>
      </c>
    </row>
    <row r="68" spans="1:12" x14ac:dyDescent="0.2">
      <c r="A68" s="14" t="s">
        <v>60</v>
      </c>
      <c r="B68" s="20" t="s">
        <v>61</v>
      </c>
      <c r="C68" s="20">
        <v>3</v>
      </c>
      <c r="D68" s="38" t="s">
        <v>236</v>
      </c>
      <c r="E68" s="21" t="s">
        <v>224</v>
      </c>
      <c r="F68" s="21" t="s">
        <v>237</v>
      </c>
      <c r="G68" s="21" t="s">
        <v>77</v>
      </c>
      <c r="H68" s="21" t="s">
        <v>78</v>
      </c>
      <c r="I68" s="20" t="s">
        <v>237</v>
      </c>
      <c r="J68" s="63" t="s">
        <v>238</v>
      </c>
      <c r="K68" s="22">
        <v>114216</v>
      </c>
      <c r="L68" s="15">
        <v>30885</v>
      </c>
    </row>
    <row r="69" spans="1:12" x14ac:dyDescent="0.2">
      <c r="A69" s="14" t="s">
        <v>60</v>
      </c>
      <c r="B69" s="20" t="s">
        <v>61</v>
      </c>
      <c r="C69" s="20">
        <v>3</v>
      </c>
      <c r="D69" s="38" t="s">
        <v>239</v>
      </c>
      <c r="E69" s="21" t="s">
        <v>224</v>
      </c>
      <c r="F69" s="21" t="s">
        <v>240</v>
      </c>
      <c r="G69" s="21" t="s">
        <v>77</v>
      </c>
      <c r="H69" s="21" t="s">
        <v>78</v>
      </c>
      <c r="I69" s="20" t="s">
        <v>240</v>
      </c>
      <c r="J69" s="63" t="s">
        <v>241</v>
      </c>
      <c r="K69" s="22">
        <v>42784</v>
      </c>
      <c r="L69" s="15">
        <v>30257</v>
      </c>
    </row>
    <row r="70" spans="1:12" x14ac:dyDescent="0.2">
      <c r="A70" s="14" t="s">
        <v>62</v>
      </c>
      <c r="B70" s="20" t="s">
        <v>63</v>
      </c>
      <c r="C70" s="20">
        <v>1</v>
      </c>
      <c r="D70" s="38" t="s">
        <v>242</v>
      </c>
      <c r="E70" s="21" t="s">
        <v>243</v>
      </c>
      <c r="F70" s="21" t="s">
        <v>244</v>
      </c>
      <c r="G70" s="21" t="s">
        <v>77</v>
      </c>
      <c r="H70" s="21" t="s">
        <v>78</v>
      </c>
      <c r="I70" s="20" t="s">
        <v>244</v>
      </c>
      <c r="J70" s="63" t="s">
        <v>245</v>
      </c>
      <c r="K70" s="22">
        <v>19015</v>
      </c>
      <c r="L70" s="15">
        <v>1026</v>
      </c>
    </row>
    <row r="71" spans="1:12" x14ac:dyDescent="0.2">
      <c r="A71" s="14" t="s">
        <v>64</v>
      </c>
      <c r="B71" s="20" t="s">
        <v>65</v>
      </c>
      <c r="C71" s="20">
        <v>3</v>
      </c>
      <c r="D71" s="38" t="s">
        <v>246</v>
      </c>
      <c r="E71" s="21" t="s">
        <v>247</v>
      </c>
      <c r="F71" s="21" t="s">
        <v>248</v>
      </c>
      <c r="G71" s="21" t="s">
        <v>77</v>
      </c>
      <c r="H71" s="21" t="s">
        <v>78</v>
      </c>
      <c r="I71" s="20" t="s">
        <v>248</v>
      </c>
      <c r="J71" s="63" t="s">
        <v>249</v>
      </c>
      <c r="K71" s="22">
        <v>18640</v>
      </c>
      <c r="L71" s="15">
        <v>12014</v>
      </c>
    </row>
    <row r="72" spans="1:12" x14ac:dyDescent="0.2">
      <c r="A72" s="14" t="s">
        <v>66</v>
      </c>
      <c r="B72" s="20" t="s">
        <v>67</v>
      </c>
      <c r="C72" s="20">
        <v>6</v>
      </c>
      <c r="D72" s="38" t="s">
        <v>251</v>
      </c>
      <c r="E72" s="21" t="s">
        <v>250</v>
      </c>
      <c r="F72" s="21" t="s">
        <v>252</v>
      </c>
      <c r="G72" s="21" t="s">
        <v>77</v>
      </c>
      <c r="H72" s="21" t="s">
        <v>78</v>
      </c>
      <c r="I72" s="20" t="s">
        <v>252</v>
      </c>
      <c r="J72" s="63" t="s">
        <v>253</v>
      </c>
      <c r="K72" s="22">
        <v>14887</v>
      </c>
      <c r="L72" s="15">
        <v>1771</v>
      </c>
    </row>
    <row r="73" spans="1:12" x14ac:dyDescent="0.2">
      <c r="A73" s="14" t="s">
        <v>66</v>
      </c>
      <c r="B73" s="20" t="s">
        <v>67</v>
      </c>
      <c r="C73" s="20">
        <v>6</v>
      </c>
      <c r="D73" s="38" t="s">
        <v>331</v>
      </c>
      <c r="E73" s="21" t="s">
        <v>250</v>
      </c>
      <c r="F73" s="21" t="s">
        <v>332</v>
      </c>
      <c r="G73" s="21" t="s">
        <v>333</v>
      </c>
      <c r="H73" s="21" t="s">
        <v>334</v>
      </c>
      <c r="I73" s="20" t="s">
        <v>335</v>
      </c>
      <c r="J73" s="63" t="s">
        <v>336</v>
      </c>
      <c r="K73" s="22">
        <v>51791</v>
      </c>
      <c r="L73" s="15">
        <v>51791</v>
      </c>
    </row>
    <row r="74" spans="1:12" x14ac:dyDescent="0.2">
      <c r="A74" s="14" t="s">
        <v>68</v>
      </c>
      <c r="B74" s="20" t="s">
        <v>69</v>
      </c>
      <c r="C74" s="20">
        <v>35</v>
      </c>
      <c r="D74" s="38" t="s">
        <v>255</v>
      </c>
      <c r="E74" s="21" t="s">
        <v>254</v>
      </c>
      <c r="F74" s="21" t="s">
        <v>256</v>
      </c>
      <c r="G74" s="21" t="s">
        <v>77</v>
      </c>
      <c r="H74" s="21" t="s">
        <v>78</v>
      </c>
      <c r="I74" s="20" t="s">
        <v>256</v>
      </c>
      <c r="J74" s="63" t="s">
        <v>257</v>
      </c>
      <c r="K74" s="22">
        <v>73434</v>
      </c>
      <c r="L74" s="15">
        <v>42759</v>
      </c>
    </row>
    <row r="75" spans="1:12" x14ac:dyDescent="0.2">
      <c r="A75" s="14" t="s">
        <v>68</v>
      </c>
      <c r="B75" s="20" t="s">
        <v>69</v>
      </c>
      <c r="C75" s="20">
        <v>35</v>
      </c>
      <c r="D75" s="38" t="s">
        <v>258</v>
      </c>
      <c r="E75" s="21" t="s">
        <v>254</v>
      </c>
      <c r="F75" s="21" t="s">
        <v>259</v>
      </c>
      <c r="G75" s="21" t="s">
        <v>77</v>
      </c>
      <c r="H75" s="21" t="s">
        <v>78</v>
      </c>
      <c r="I75" s="20" t="s">
        <v>259</v>
      </c>
      <c r="J75" s="63" t="s">
        <v>260</v>
      </c>
      <c r="K75" s="22">
        <v>58672</v>
      </c>
      <c r="L75" s="15">
        <v>9724</v>
      </c>
    </row>
    <row r="76" spans="1:12" x14ac:dyDescent="0.2">
      <c r="A76" s="14" t="s">
        <v>272</v>
      </c>
      <c r="B76" s="20" t="s">
        <v>273</v>
      </c>
      <c r="C76" s="20">
        <v>21</v>
      </c>
      <c r="D76" s="38" t="s">
        <v>337</v>
      </c>
      <c r="E76" s="21" t="s">
        <v>338</v>
      </c>
      <c r="F76" s="21" t="s">
        <v>339</v>
      </c>
      <c r="G76" s="21" t="s">
        <v>77</v>
      </c>
      <c r="H76" s="21" t="s">
        <v>78</v>
      </c>
      <c r="I76" s="20" t="s">
        <v>339</v>
      </c>
      <c r="J76" s="63" t="s">
        <v>340</v>
      </c>
      <c r="K76" s="22">
        <v>349029</v>
      </c>
      <c r="L76" s="15">
        <v>119702</v>
      </c>
    </row>
    <row r="77" spans="1:12" x14ac:dyDescent="0.2">
      <c r="A77" s="14" t="s">
        <v>70</v>
      </c>
      <c r="B77" s="20" t="s">
        <v>71</v>
      </c>
      <c r="C77" s="20">
        <v>1</v>
      </c>
      <c r="D77" s="38" t="s">
        <v>341</v>
      </c>
      <c r="E77" s="21" t="s">
        <v>261</v>
      </c>
      <c r="F77" s="21" t="s">
        <v>342</v>
      </c>
      <c r="G77" s="21" t="s">
        <v>77</v>
      </c>
      <c r="H77" s="21" t="s">
        <v>78</v>
      </c>
      <c r="I77" s="20" t="s">
        <v>342</v>
      </c>
      <c r="J77" s="63" t="s">
        <v>343</v>
      </c>
      <c r="K77" s="22">
        <v>11509</v>
      </c>
      <c r="L77" s="15">
        <v>2877</v>
      </c>
    </row>
    <row r="78" spans="1:12" x14ac:dyDescent="0.2">
      <c r="A78" s="14" t="s">
        <v>72</v>
      </c>
      <c r="B78" s="20" t="s">
        <v>73</v>
      </c>
      <c r="C78" s="20">
        <v>58</v>
      </c>
      <c r="D78" s="38" t="s">
        <v>344</v>
      </c>
      <c r="E78" s="21" t="s">
        <v>262</v>
      </c>
      <c r="F78" s="21" t="s">
        <v>345</v>
      </c>
      <c r="G78" s="21" t="s">
        <v>77</v>
      </c>
      <c r="H78" s="21" t="s">
        <v>78</v>
      </c>
      <c r="I78" s="20" t="s">
        <v>345</v>
      </c>
      <c r="J78" s="63" t="s">
        <v>346</v>
      </c>
      <c r="K78" s="22">
        <v>27147</v>
      </c>
      <c r="L78" s="15">
        <v>26631</v>
      </c>
    </row>
    <row r="79" spans="1:12" ht="30" x14ac:dyDescent="0.2">
      <c r="A79" s="14" t="s">
        <v>274</v>
      </c>
      <c r="B79" s="20" t="s">
        <v>275</v>
      </c>
      <c r="C79" s="20">
        <v>1</v>
      </c>
      <c r="D79" s="38" t="s">
        <v>347</v>
      </c>
      <c r="E79" s="21" t="s">
        <v>348</v>
      </c>
      <c r="F79" s="21" t="s">
        <v>349</v>
      </c>
      <c r="G79" s="21" t="s">
        <v>350</v>
      </c>
      <c r="H79" s="21" t="s">
        <v>351</v>
      </c>
      <c r="I79" s="20" t="s">
        <v>352</v>
      </c>
      <c r="J79" s="63" t="s">
        <v>353</v>
      </c>
      <c r="K79" s="22">
        <v>32776</v>
      </c>
      <c r="L79" s="15">
        <v>2421</v>
      </c>
    </row>
    <row r="80" spans="1:12" x14ac:dyDescent="0.2">
      <c r="A80" s="29" t="s">
        <v>74</v>
      </c>
      <c r="B80" s="30" t="s">
        <v>75</v>
      </c>
      <c r="C80" s="30">
        <v>2</v>
      </c>
      <c r="D80" s="39" t="s">
        <v>263</v>
      </c>
      <c r="E80" s="31" t="s">
        <v>264</v>
      </c>
      <c r="F80" s="31" t="s">
        <v>265</v>
      </c>
      <c r="G80" s="31" t="s">
        <v>77</v>
      </c>
      <c r="H80" s="31" t="s">
        <v>78</v>
      </c>
      <c r="I80" s="30" t="s">
        <v>265</v>
      </c>
      <c r="J80" s="64" t="s">
        <v>266</v>
      </c>
      <c r="K80" s="32">
        <v>31025</v>
      </c>
      <c r="L80" s="33">
        <v>8602</v>
      </c>
    </row>
    <row r="81" spans="1:12" ht="15.75" x14ac:dyDescent="0.25">
      <c r="A81" s="55" t="s">
        <v>5</v>
      </c>
      <c r="B81" s="65"/>
      <c r="C81" s="65"/>
      <c r="D81" s="55"/>
      <c r="E81" s="65"/>
      <c r="F81" s="65"/>
      <c r="G81" s="65"/>
      <c r="H81" s="65"/>
      <c r="I81" s="65"/>
      <c r="J81" s="55"/>
      <c r="K81" s="56">
        <f>SUBTOTAL(109,Table3[
2021–22
Revised Final  Allocation Amount])</f>
        <v>23821546</v>
      </c>
      <c r="L81" s="56">
        <f>SUBTOTAL(109,Table3[10th
Apportionment])</f>
        <v>5523792</v>
      </c>
    </row>
    <row r="82" spans="1:12" x14ac:dyDescent="0.2">
      <c r="A82" s="1" t="s">
        <v>6</v>
      </c>
      <c r="L82" s="3"/>
    </row>
    <row r="83" spans="1:12" x14ac:dyDescent="0.2">
      <c r="A83" s="1" t="s">
        <v>7</v>
      </c>
      <c r="L83" s="3"/>
    </row>
    <row r="84" spans="1:12" x14ac:dyDescent="0.2">
      <c r="A84" s="36" t="s">
        <v>269</v>
      </c>
      <c r="B84" s="24"/>
      <c r="C84" s="24"/>
      <c r="D84" s="40"/>
      <c r="L84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22.88671875" customWidth="1"/>
    <col min="4" max="4" width="17.77734375" style="2" customWidth="1"/>
    <col min="5" max="5" width="10" bestFit="1" customWidth="1"/>
  </cols>
  <sheetData>
    <row r="1" spans="1:5" ht="20.25" x14ac:dyDescent="0.2">
      <c r="A1" s="57" t="s">
        <v>354</v>
      </c>
    </row>
    <row r="2" spans="1:5" ht="18" x14ac:dyDescent="0.25">
      <c r="A2" s="58" t="s">
        <v>16</v>
      </c>
    </row>
    <row r="3" spans="1:5" ht="17.25" customHeight="1" x14ac:dyDescent="0.25">
      <c r="A3" s="53" t="s">
        <v>13</v>
      </c>
    </row>
    <row r="4" spans="1:5" ht="15.75" x14ac:dyDescent="0.25">
      <c r="A4" s="12" t="s">
        <v>17</v>
      </c>
      <c r="B4" s="10"/>
      <c r="C4" s="10"/>
      <c r="D4" s="11"/>
    </row>
    <row r="5" spans="1:5" s="7" customFormat="1" ht="31.5" x14ac:dyDescent="0.25">
      <c r="A5" s="26" t="s">
        <v>15</v>
      </c>
      <c r="B5" s="26" t="s">
        <v>11</v>
      </c>
      <c r="C5" s="26" t="s">
        <v>12</v>
      </c>
      <c r="D5" s="27" t="s">
        <v>363</v>
      </c>
      <c r="E5" s="52" t="s">
        <v>364</v>
      </c>
    </row>
    <row r="6" spans="1:5" x14ac:dyDescent="0.2">
      <c r="A6" s="5" t="s">
        <v>76</v>
      </c>
      <c r="B6" s="1" t="s">
        <v>20</v>
      </c>
      <c r="C6" s="34" t="s">
        <v>362</v>
      </c>
      <c r="D6" s="6">
        <v>8301</v>
      </c>
      <c r="E6" s="37" t="s">
        <v>365</v>
      </c>
    </row>
    <row r="7" spans="1:5" x14ac:dyDescent="0.2">
      <c r="A7" s="5" t="s">
        <v>283</v>
      </c>
      <c r="B7" s="1" t="s">
        <v>270</v>
      </c>
      <c r="C7" s="34" t="s">
        <v>362</v>
      </c>
      <c r="D7" s="6">
        <v>13761</v>
      </c>
      <c r="E7" s="37" t="s">
        <v>366</v>
      </c>
    </row>
    <row r="8" spans="1:5" x14ac:dyDescent="0.2">
      <c r="A8" s="5" t="s">
        <v>82</v>
      </c>
      <c r="B8" s="1" t="s">
        <v>22</v>
      </c>
      <c r="C8" s="34" t="s">
        <v>362</v>
      </c>
      <c r="D8" s="6">
        <v>2811</v>
      </c>
      <c r="E8" s="37" t="s">
        <v>367</v>
      </c>
    </row>
    <row r="9" spans="1:5" x14ac:dyDescent="0.2">
      <c r="A9" s="5" t="s">
        <v>84</v>
      </c>
      <c r="B9" s="1" t="s">
        <v>24</v>
      </c>
      <c r="C9" s="34" t="s">
        <v>362</v>
      </c>
      <c r="D9" s="6">
        <v>120144</v>
      </c>
      <c r="E9" s="37" t="s">
        <v>368</v>
      </c>
    </row>
    <row r="10" spans="1:5" x14ac:dyDescent="0.2">
      <c r="A10" s="5" t="s">
        <v>90</v>
      </c>
      <c r="B10" s="1" t="s">
        <v>26</v>
      </c>
      <c r="C10" s="34" t="s">
        <v>362</v>
      </c>
      <c r="D10" s="6">
        <v>84949</v>
      </c>
      <c r="E10" s="37" t="s">
        <v>369</v>
      </c>
    </row>
    <row r="11" spans="1:5" x14ac:dyDescent="0.2">
      <c r="A11" s="5" t="s">
        <v>94</v>
      </c>
      <c r="B11" s="1" t="s">
        <v>28</v>
      </c>
      <c r="C11" s="34" t="s">
        <v>362</v>
      </c>
      <c r="D11" s="6">
        <v>24716</v>
      </c>
      <c r="E11" s="37" t="s">
        <v>370</v>
      </c>
    </row>
    <row r="12" spans="1:5" x14ac:dyDescent="0.2">
      <c r="A12" s="5" t="s">
        <v>98</v>
      </c>
      <c r="B12" s="1" t="s">
        <v>30</v>
      </c>
      <c r="C12" s="34" t="s">
        <v>362</v>
      </c>
      <c r="D12" s="6">
        <v>174640</v>
      </c>
      <c r="E12" s="37" t="s">
        <v>371</v>
      </c>
    </row>
    <row r="13" spans="1:5" x14ac:dyDescent="0.2">
      <c r="A13" s="5" t="s">
        <v>100</v>
      </c>
      <c r="B13" s="1" t="s">
        <v>32</v>
      </c>
      <c r="C13" s="34" t="s">
        <v>362</v>
      </c>
      <c r="D13" s="6">
        <v>3209534</v>
      </c>
      <c r="E13" s="37" t="s">
        <v>372</v>
      </c>
    </row>
    <row r="14" spans="1:5" x14ac:dyDescent="0.2">
      <c r="A14" s="5" t="s">
        <v>148</v>
      </c>
      <c r="B14" s="1" t="s">
        <v>34</v>
      </c>
      <c r="C14" s="34" t="s">
        <v>362</v>
      </c>
      <c r="D14" s="6">
        <v>113114</v>
      </c>
      <c r="E14" s="37" t="s">
        <v>373</v>
      </c>
    </row>
    <row r="15" spans="1:5" x14ac:dyDescent="0.2">
      <c r="A15" s="13" t="s">
        <v>154</v>
      </c>
      <c r="B15" s="1" t="s">
        <v>36</v>
      </c>
      <c r="C15" s="34" t="s">
        <v>362</v>
      </c>
      <c r="D15" s="6">
        <v>37093</v>
      </c>
      <c r="E15" s="37" t="s">
        <v>374</v>
      </c>
    </row>
    <row r="16" spans="1:5" x14ac:dyDescent="0.2">
      <c r="A16" s="13" t="s">
        <v>162</v>
      </c>
      <c r="B16" s="1" t="s">
        <v>38</v>
      </c>
      <c r="C16" s="34" t="s">
        <v>362</v>
      </c>
      <c r="D16" s="6">
        <v>6516</v>
      </c>
      <c r="E16" s="37" t="s">
        <v>375</v>
      </c>
    </row>
    <row r="17" spans="1:5" x14ac:dyDescent="0.2">
      <c r="A17" s="13" t="s">
        <v>165</v>
      </c>
      <c r="B17" s="1" t="s">
        <v>40</v>
      </c>
      <c r="C17" s="34" t="s">
        <v>362</v>
      </c>
      <c r="D17" s="6">
        <v>37638</v>
      </c>
      <c r="E17" s="37" t="s">
        <v>376</v>
      </c>
    </row>
    <row r="18" spans="1:5" x14ac:dyDescent="0.2">
      <c r="A18" s="13" t="s">
        <v>167</v>
      </c>
      <c r="B18" s="1" t="s">
        <v>42</v>
      </c>
      <c r="C18" s="34" t="s">
        <v>362</v>
      </c>
      <c r="D18" s="6">
        <v>100279</v>
      </c>
      <c r="E18" s="37" t="s">
        <v>377</v>
      </c>
    </row>
    <row r="19" spans="1:5" x14ac:dyDescent="0.2">
      <c r="A19" s="13" t="s">
        <v>171</v>
      </c>
      <c r="B19" s="1" t="s">
        <v>44</v>
      </c>
      <c r="C19" s="34" t="s">
        <v>362</v>
      </c>
      <c r="D19" s="6">
        <v>23788</v>
      </c>
      <c r="E19" s="37" t="s">
        <v>378</v>
      </c>
    </row>
    <row r="20" spans="1:5" x14ac:dyDescent="0.2">
      <c r="A20" s="13" t="s">
        <v>177</v>
      </c>
      <c r="B20" s="1" t="s">
        <v>46</v>
      </c>
      <c r="C20" s="34" t="s">
        <v>362</v>
      </c>
      <c r="D20" s="6">
        <v>135903</v>
      </c>
      <c r="E20" s="37" t="s">
        <v>379</v>
      </c>
    </row>
    <row r="21" spans="1:5" x14ac:dyDescent="0.2">
      <c r="A21" s="13" t="s">
        <v>182</v>
      </c>
      <c r="B21" s="1" t="s">
        <v>48</v>
      </c>
      <c r="C21" s="34" t="s">
        <v>362</v>
      </c>
      <c r="D21" s="6">
        <v>14904</v>
      </c>
      <c r="E21" s="37" t="s">
        <v>380</v>
      </c>
    </row>
    <row r="22" spans="1:5" x14ac:dyDescent="0.2">
      <c r="A22" s="18" t="s">
        <v>191</v>
      </c>
      <c r="B22" s="16" t="s">
        <v>50</v>
      </c>
      <c r="C22" s="34" t="s">
        <v>362</v>
      </c>
      <c r="D22" s="19">
        <v>147243</v>
      </c>
      <c r="E22" s="37" t="s">
        <v>381</v>
      </c>
    </row>
    <row r="23" spans="1:5" x14ac:dyDescent="0.2">
      <c r="A23" s="18" t="s">
        <v>193</v>
      </c>
      <c r="B23" s="16" t="s">
        <v>52</v>
      </c>
      <c r="C23" s="34" t="s">
        <v>362</v>
      </c>
      <c r="D23" s="19">
        <v>100592</v>
      </c>
      <c r="E23" s="37" t="s">
        <v>382</v>
      </c>
    </row>
    <row r="24" spans="1:5" x14ac:dyDescent="0.2">
      <c r="A24" s="18" t="s">
        <v>203</v>
      </c>
      <c r="B24" s="16" t="s">
        <v>54</v>
      </c>
      <c r="C24" s="34" t="s">
        <v>362</v>
      </c>
      <c r="D24" s="19">
        <v>544222</v>
      </c>
      <c r="E24" s="37" t="s">
        <v>383</v>
      </c>
    </row>
    <row r="25" spans="1:5" x14ac:dyDescent="0.2">
      <c r="A25" s="49" t="s">
        <v>359</v>
      </c>
      <c r="B25" s="50" t="s">
        <v>356</v>
      </c>
      <c r="C25" s="34" t="s">
        <v>362</v>
      </c>
      <c r="D25" s="51">
        <v>22685</v>
      </c>
      <c r="E25" s="37" t="s">
        <v>384</v>
      </c>
    </row>
    <row r="26" spans="1:5" x14ac:dyDescent="0.2">
      <c r="A26" s="18" t="s">
        <v>210</v>
      </c>
      <c r="B26" s="16" t="s">
        <v>56</v>
      </c>
      <c r="C26" s="34" t="s">
        <v>362</v>
      </c>
      <c r="D26" s="19">
        <v>10088</v>
      </c>
      <c r="E26" s="37" t="s">
        <v>385</v>
      </c>
    </row>
    <row r="27" spans="1:5" x14ac:dyDescent="0.2">
      <c r="A27" s="18" t="s">
        <v>220</v>
      </c>
      <c r="B27" s="16" t="s">
        <v>58</v>
      </c>
      <c r="C27" s="34" t="s">
        <v>362</v>
      </c>
      <c r="D27" s="19">
        <v>4045</v>
      </c>
      <c r="E27" s="37" t="s">
        <v>386</v>
      </c>
    </row>
    <row r="28" spans="1:5" x14ac:dyDescent="0.2">
      <c r="A28" s="18" t="s">
        <v>224</v>
      </c>
      <c r="B28" s="16" t="s">
        <v>60</v>
      </c>
      <c r="C28" s="34" t="s">
        <v>362</v>
      </c>
      <c r="D28" s="19">
        <v>307508</v>
      </c>
      <c r="E28" s="37" t="s">
        <v>387</v>
      </c>
    </row>
    <row r="29" spans="1:5" x14ac:dyDescent="0.2">
      <c r="A29" s="18" t="s">
        <v>243</v>
      </c>
      <c r="B29" s="16" t="s">
        <v>62</v>
      </c>
      <c r="C29" s="34" t="s">
        <v>362</v>
      </c>
      <c r="D29" s="19">
        <v>1026</v>
      </c>
      <c r="E29" s="37" t="s">
        <v>388</v>
      </c>
    </row>
    <row r="30" spans="1:5" x14ac:dyDescent="0.2">
      <c r="A30" s="18" t="s">
        <v>247</v>
      </c>
      <c r="B30" s="16" t="s">
        <v>64</v>
      </c>
      <c r="C30" s="34" t="s">
        <v>362</v>
      </c>
      <c r="D30" s="19">
        <v>12014</v>
      </c>
      <c r="E30" s="37" t="s">
        <v>389</v>
      </c>
    </row>
    <row r="31" spans="1:5" x14ac:dyDescent="0.2">
      <c r="A31" s="18" t="s">
        <v>250</v>
      </c>
      <c r="B31" s="16" t="s">
        <v>66</v>
      </c>
      <c r="C31" s="34" t="s">
        <v>362</v>
      </c>
      <c r="D31" s="19">
        <v>53562</v>
      </c>
      <c r="E31" s="37" t="s">
        <v>390</v>
      </c>
    </row>
    <row r="32" spans="1:5" x14ac:dyDescent="0.2">
      <c r="A32" s="18" t="s">
        <v>254</v>
      </c>
      <c r="B32" s="16" t="s">
        <v>68</v>
      </c>
      <c r="C32" s="34" t="s">
        <v>362</v>
      </c>
      <c r="D32" s="19">
        <v>52483</v>
      </c>
      <c r="E32" s="37" t="s">
        <v>391</v>
      </c>
    </row>
    <row r="33" spans="1:5" x14ac:dyDescent="0.2">
      <c r="A33" s="18" t="s">
        <v>338</v>
      </c>
      <c r="B33" s="16" t="s">
        <v>272</v>
      </c>
      <c r="C33" s="34" t="s">
        <v>362</v>
      </c>
      <c r="D33" s="19">
        <v>119702</v>
      </c>
      <c r="E33" s="37" t="s">
        <v>392</v>
      </c>
    </row>
    <row r="34" spans="1:5" x14ac:dyDescent="0.2">
      <c r="A34" s="18" t="s">
        <v>261</v>
      </c>
      <c r="B34" s="16" t="s">
        <v>70</v>
      </c>
      <c r="C34" s="34" t="s">
        <v>362</v>
      </c>
      <c r="D34" s="19">
        <v>2877</v>
      </c>
      <c r="E34" s="37" t="s">
        <v>393</v>
      </c>
    </row>
    <row r="35" spans="1:5" x14ac:dyDescent="0.2">
      <c r="A35" s="18" t="s">
        <v>262</v>
      </c>
      <c r="B35" s="16" t="s">
        <v>72</v>
      </c>
      <c r="C35" s="34" t="s">
        <v>362</v>
      </c>
      <c r="D35" s="19">
        <v>26631</v>
      </c>
      <c r="E35" s="37" t="s">
        <v>394</v>
      </c>
    </row>
    <row r="36" spans="1:5" x14ac:dyDescent="0.2">
      <c r="A36" s="18" t="s">
        <v>348</v>
      </c>
      <c r="B36" s="16" t="s">
        <v>274</v>
      </c>
      <c r="C36" s="34" t="s">
        <v>362</v>
      </c>
      <c r="D36" s="19">
        <v>2421</v>
      </c>
      <c r="E36" s="37" t="s">
        <v>395</v>
      </c>
    </row>
    <row r="37" spans="1:5" x14ac:dyDescent="0.2">
      <c r="A37" s="46" t="s">
        <v>264</v>
      </c>
      <c r="B37" s="47" t="s">
        <v>74</v>
      </c>
      <c r="C37" s="35" t="s">
        <v>362</v>
      </c>
      <c r="D37" s="48">
        <v>8602</v>
      </c>
      <c r="E37" s="37" t="s">
        <v>396</v>
      </c>
    </row>
    <row r="38" spans="1:5" s="17" customFormat="1" ht="15.75" x14ac:dyDescent="0.25">
      <c r="A38" s="54" t="s">
        <v>5</v>
      </c>
      <c r="B38" s="55"/>
      <c r="C38" s="55"/>
      <c r="D38" s="56">
        <f>SUM(Table7[County Total])</f>
        <v>5523792</v>
      </c>
      <c r="E38" s="55"/>
    </row>
    <row r="39" spans="1:5" x14ac:dyDescent="0.2">
      <c r="A39" s="8" t="s">
        <v>6</v>
      </c>
      <c r="B39" s="1"/>
      <c r="C39" s="1"/>
      <c r="D39" s="6"/>
    </row>
    <row r="40" spans="1:5" x14ac:dyDescent="0.2">
      <c r="A40" s="8" t="s">
        <v>7</v>
      </c>
      <c r="B40" s="1"/>
      <c r="C40" s="1"/>
      <c r="D40" s="6"/>
    </row>
    <row r="41" spans="1:5" x14ac:dyDescent="0.2">
      <c r="A41" s="36" t="s">
        <v>269</v>
      </c>
      <c r="B41" s="1"/>
      <c r="C41" s="1"/>
      <c r="D41" s="6"/>
    </row>
  </sheetData>
  <printOptions horizontalCentered="1"/>
  <pageMargins left="0.45" right="0.45" top="0.75" bottom="0.25" header="0.3" footer="0.05"/>
  <pageSetup scale="80" orientation="portrait" r:id="rId1"/>
  <ignoredErrors>
    <ignoredError sqref="A3 A39:A40 A42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Appt10</vt:lpstr>
      <vt:lpstr>2021-22 Title III EL County</vt:lpstr>
      <vt:lpstr>'2021-22 EL Appt10'!Print_Titles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Title III, English Learner (CA Dept of Education)</dc:title>
  <dc:subject>Title III, English Language Acquisition, Language Enhancement, and Academic Achievement for English Learners program tenth apportionment schedule for fiscal year 2021-22.</dc:subject>
  <dc:creator/>
  <cp:lastModifiedBy/>
  <dcterms:created xsi:type="dcterms:W3CDTF">2023-12-07T16:53:36Z</dcterms:created>
  <dcterms:modified xsi:type="dcterms:W3CDTF">2025-06-10T15:32:54Z</dcterms:modified>
</cp:coreProperties>
</file>