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50984267-29C3-49A7-AFEB-7E2A81D30880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4-25 Title III EL Appt 08 LEA" sheetId="1" r:id="rId1"/>
    <sheet name="24-25 Title III EL Appt 08 Cty" sheetId="2" r:id="rId2"/>
  </sheets>
  <definedNames>
    <definedName name="_1_2005_06_RE_CERTIFICATIO">#REF!</definedName>
    <definedName name="_xlnm._FilterDatabase" localSheetId="1" hidden="1">'24-25 Title III EL Appt 08 Cty'!$A$4</definedName>
    <definedName name="_xlnm._FilterDatabase" localSheetId="0" hidden="1">'24-25 Title III EL Appt 08 LEA'!$A$6:$M$129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'24-25 Title III EL Appt 08 Cty'!$4:$5</definedName>
    <definedName name="_xlnm.Print_Titles" localSheetId="0">'24-25 Title III EL Appt 08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0" i="1" l="1"/>
  <c r="D38" i="2"/>
  <c r="L130" i="1" l="1"/>
</calcChain>
</file>

<file path=xl/sharedStrings.xml><?xml version="1.0" encoding="utf-8"?>
<sst xmlns="http://schemas.openxmlformats.org/spreadsheetml/2006/main" count="1393" uniqueCount="586">
  <si>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</si>
  <si>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</si>
  <si>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</si>
  <si>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</si>
  <si>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</si>
  <si>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</si>
  <si>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</si>
  <si>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</si>
  <si>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</si>
  <si>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</si>
  <si>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</si>
  <si>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</si>
  <si>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</si>
  <si>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</si>
  <si>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</si>
  <si>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</si>
  <si>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</si>
  <si>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</si>
  <si>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</si>
  <si>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</si>
  <si>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</si>
  <si>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</si>
  <si>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01</t>
  </si>
  <si>
    <t>Butte</t>
  </si>
  <si>
    <t>04</t>
  </si>
  <si>
    <t>Contra Costa</t>
  </si>
  <si>
    <t>07</t>
  </si>
  <si>
    <t>El Dorado</t>
  </si>
  <si>
    <t>09</t>
  </si>
  <si>
    <t>Fresno</t>
  </si>
  <si>
    <t>10</t>
  </si>
  <si>
    <t>Kern</t>
  </si>
  <si>
    <t>15</t>
  </si>
  <si>
    <t>Kings</t>
  </si>
  <si>
    <t>16</t>
  </si>
  <si>
    <t>Los Angeles</t>
  </si>
  <si>
    <t>19</t>
  </si>
  <si>
    <t>Madera</t>
  </si>
  <si>
    <t>20</t>
  </si>
  <si>
    <t>Marin</t>
  </si>
  <si>
    <t>21</t>
  </si>
  <si>
    <t>Merced</t>
  </si>
  <si>
    <t>24</t>
  </si>
  <si>
    <t>Monterey</t>
  </si>
  <si>
    <t>27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</si>
  <si>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</si>
  <si>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</si>
  <si>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</si>
  <si>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</si>
  <si>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</si>
  <si>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</si>
  <si>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</si>
  <si>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</si>
  <si>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Bernardino</t>
  </si>
  <si>
    <t>36</t>
  </si>
  <si>
    <t>San Diego</t>
  </si>
  <si>
    <t>37</t>
  </si>
  <si>
    <t>San Joaquin</t>
  </si>
  <si>
    <t>39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</si>
  <si>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</si>
  <si>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</si>
  <si>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</si>
  <si>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</si>
  <si>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</si>
  <si>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</si>
  <si>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</si>
  <si>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</si>
  <si>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Solano</t>
  </si>
  <si>
    <t>48</t>
  </si>
  <si>
    <t>Sonoma</t>
  </si>
  <si>
    <t>49</t>
  </si>
  <si>
    <t>Stanislaus</t>
  </si>
  <si>
    <t>50</t>
  </si>
  <si>
    <t>Tehama</t>
  </si>
  <si>
    <t>52</t>
  </si>
  <si>
    <t>Tulare</t>
  </si>
  <si>
    <t>54</t>
  </si>
  <si>
    <t>Ventura</t>
  </si>
  <si>
    <t>56</t>
  </si>
  <si>
    <t>LEA Type</t>
  </si>
  <si>
    <t>0000011784</t>
  </si>
  <si>
    <t>0000000</t>
  </si>
  <si>
    <t>N/A</t>
  </si>
  <si>
    <t>District</t>
  </si>
  <si>
    <t>61259</t>
  </si>
  <si>
    <t>Charter</t>
  </si>
  <si>
    <t>61192</t>
  </si>
  <si>
    <t>0000004172</t>
  </si>
  <si>
    <t>0000009047</t>
  </si>
  <si>
    <t>61796</t>
  </si>
  <si>
    <t>61648</t>
  </si>
  <si>
    <t>0000011790</t>
  </si>
  <si>
    <t>COE</t>
  </si>
  <si>
    <t>0000006842</t>
  </si>
  <si>
    <t>0000040496</t>
  </si>
  <si>
    <t>0000012471</t>
  </si>
  <si>
    <t>0000044132</t>
  </si>
  <si>
    <t>19643370000000</t>
  </si>
  <si>
    <t>64337</t>
  </si>
  <si>
    <t>Burbank Unified</t>
  </si>
  <si>
    <t>64733</t>
  </si>
  <si>
    <t>19648080000000</t>
  </si>
  <si>
    <t>64808</t>
  </si>
  <si>
    <t>Montebello Unified</t>
  </si>
  <si>
    <t>Mountain View Elementary</t>
  </si>
  <si>
    <t>64857</t>
  </si>
  <si>
    <t>0000011826</t>
  </si>
  <si>
    <t>20652430000000</t>
  </si>
  <si>
    <t>65243</t>
  </si>
  <si>
    <t>Madera Unified</t>
  </si>
  <si>
    <t>0000004508</t>
  </si>
  <si>
    <t>0000011831</t>
  </si>
  <si>
    <t>0000008322</t>
  </si>
  <si>
    <t>0000012840</t>
  </si>
  <si>
    <t>30664490000000</t>
  </si>
  <si>
    <t>66449</t>
  </si>
  <si>
    <t>Brea-Olinda Unified</t>
  </si>
  <si>
    <t>0000012839</t>
  </si>
  <si>
    <t>66951</t>
  </si>
  <si>
    <t>0000011837</t>
  </si>
  <si>
    <t>33752420000000</t>
  </si>
  <si>
    <t>75242</t>
  </si>
  <si>
    <t>Val Verde Unified</t>
  </si>
  <si>
    <t>0000004357</t>
  </si>
  <si>
    <t>0000011839</t>
  </si>
  <si>
    <t>0000007988</t>
  </si>
  <si>
    <t>68023</t>
  </si>
  <si>
    <t>68130</t>
  </si>
  <si>
    <t>37683040000000</t>
  </si>
  <si>
    <t>68304</t>
  </si>
  <si>
    <t>Ramona City Unified</t>
  </si>
  <si>
    <t>68338</t>
  </si>
  <si>
    <t>68049</t>
  </si>
  <si>
    <t>0000011841</t>
  </si>
  <si>
    <t>68627</t>
  </si>
  <si>
    <t>0000011843</t>
  </si>
  <si>
    <t>69062</t>
  </si>
  <si>
    <t>69005</t>
  </si>
  <si>
    <t>0000002583</t>
  </si>
  <si>
    <t>0000011846</t>
  </si>
  <si>
    <t>69427</t>
  </si>
  <si>
    <t>10439</t>
  </si>
  <si>
    <t>0000011781</t>
  </si>
  <si>
    <t>69799</t>
  </si>
  <si>
    <t>0000011854</t>
  </si>
  <si>
    <t>0000011855</t>
  </si>
  <si>
    <t>0000013338</t>
  </si>
  <si>
    <t>0000011857</t>
  </si>
  <si>
    <t>0000011859</t>
  </si>
  <si>
    <t>54719930000000</t>
  </si>
  <si>
    <t>71993</t>
  </si>
  <si>
    <t>Lindsay Unified</t>
  </si>
  <si>
    <t>54722150000000</t>
  </si>
  <si>
    <t>72215</t>
  </si>
  <si>
    <t>Tipton Elementary</t>
  </si>
  <si>
    <t>0000001357</t>
  </si>
  <si>
    <t>49706560000000</t>
  </si>
  <si>
    <t>70656</t>
  </si>
  <si>
    <t>Cloverdale Unified</t>
  </si>
  <si>
    <t>19644360000000</t>
  </si>
  <si>
    <t>64436</t>
  </si>
  <si>
    <t>Covina-Valley Unified</t>
  </si>
  <si>
    <t>54768360000000</t>
  </si>
  <si>
    <t>76836</t>
  </si>
  <si>
    <t>Exeter Unified</t>
  </si>
  <si>
    <t>34673300000000</t>
  </si>
  <si>
    <t>67330</t>
  </si>
  <si>
    <t>Folsom-Cordova Unified</t>
  </si>
  <si>
    <t>16639740000000</t>
  </si>
  <si>
    <t>63974</t>
  </si>
  <si>
    <t>Lemoore Union Elementary</t>
  </si>
  <si>
    <t>24657480000000</t>
  </si>
  <si>
    <t>65748</t>
  </si>
  <si>
    <t>Livingston Union</t>
  </si>
  <si>
    <t>19647580000000</t>
  </si>
  <si>
    <t>64758</t>
  </si>
  <si>
    <t>Los Nietos</t>
  </si>
  <si>
    <t>34752830000000</t>
  </si>
  <si>
    <t>75283</t>
  </si>
  <si>
    <t>Natomas Unified</t>
  </si>
  <si>
    <t>41690050000000</t>
  </si>
  <si>
    <t>Redwood City Elementary</t>
  </si>
  <si>
    <t>33672150000000</t>
  </si>
  <si>
    <t>67215</t>
  </si>
  <si>
    <t>Riverside Unified</t>
  </si>
  <si>
    <t>31669100000000</t>
  </si>
  <si>
    <t>66910</t>
  </si>
  <si>
    <t>49709200000000</t>
  </si>
  <si>
    <t>70920</t>
  </si>
  <si>
    <t>Santa Rosa High</t>
  </si>
  <si>
    <t>41690620000000</t>
  </si>
  <si>
    <t>Sequoia Union High</t>
  </si>
  <si>
    <t>31669510000000</t>
  </si>
  <si>
    <t>Western Placer Unified</t>
  </si>
  <si>
    <t>19648570125377</t>
  </si>
  <si>
    <t>0125377</t>
  </si>
  <si>
    <t>1367</t>
  </si>
  <si>
    <t>C1367</t>
  </si>
  <si>
    <t>Palmdale Aerospace Academy</t>
  </si>
  <si>
    <t>10157</t>
  </si>
  <si>
    <t>49706230000000</t>
  </si>
  <si>
    <t>70623</t>
  </si>
  <si>
    <t>Bennett Valley Union Elementary</t>
  </si>
  <si>
    <t>30664560000000</t>
  </si>
  <si>
    <t>66456</t>
  </si>
  <si>
    <t>Buena Park Elementary</t>
  </si>
  <si>
    <t>04614240000000</t>
  </si>
  <si>
    <t>61424</t>
  </si>
  <si>
    <t>Chico Unified</t>
  </si>
  <si>
    <t>43694270000000</t>
  </si>
  <si>
    <t>East Side Union High</t>
  </si>
  <si>
    <t>54753250000000</t>
  </si>
  <si>
    <t>75325</t>
  </si>
  <si>
    <t>Farmersville Unified</t>
  </si>
  <si>
    <t>15635600000000</t>
  </si>
  <si>
    <t>63560</t>
  </si>
  <si>
    <t>Lamont Elementary</t>
  </si>
  <si>
    <t>19647250000000</t>
  </si>
  <si>
    <t>64725</t>
  </si>
  <si>
    <t>Long Beach Unified</t>
  </si>
  <si>
    <t>19648320000000</t>
  </si>
  <si>
    <t>64832</t>
  </si>
  <si>
    <t>Newhall</t>
  </si>
  <si>
    <t>33671990000000</t>
  </si>
  <si>
    <t>67199</t>
  </si>
  <si>
    <t>Perris Elementary</t>
  </si>
  <si>
    <t>56725530000000</t>
  </si>
  <si>
    <t>72553</t>
  </si>
  <si>
    <t>Pleasant Valley</t>
  </si>
  <si>
    <t>49709040000000</t>
  </si>
  <si>
    <t>70904</t>
  </si>
  <si>
    <t>Roseland</t>
  </si>
  <si>
    <t>Roseville City</t>
  </si>
  <si>
    <t>41690470000000</t>
  </si>
  <si>
    <t>69047</t>
  </si>
  <si>
    <t>San Mateo Union High</t>
  </si>
  <si>
    <t>27754400000000</t>
  </si>
  <si>
    <t>75440</t>
  </si>
  <si>
    <t>Soledad Unified</t>
  </si>
  <si>
    <t>19651280000000</t>
  </si>
  <si>
    <t>65128</t>
  </si>
  <si>
    <t>Whittier Union High</t>
  </si>
  <si>
    <t>39103970000000</t>
  </si>
  <si>
    <t>10397</t>
  </si>
  <si>
    <t>San Joaquin County Office of Education</t>
  </si>
  <si>
    <t>37683380114462</t>
  </si>
  <si>
    <t>0114462</t>
  </si>
  <si>
    <t>0876</t>
  </si>
  <si>
    <t>C0876</t>
  </si>
  <si>
    <t>Health Sciences High and Middle College</t>
  </si>
  <si>
    <t>15633210000000</t>
  </si>
  <si>
    <t>63321</t>
  </si>
  <si>
    <t>Bakersfield City</t>
  </si>
  <si>
    <t>07616550000000</t>
  </si>
  <si>
    <t>61655</t>
  </si>
  <si>
    <t>Brentwood Union</t>
  </si>
  <si>
    <t>36676450000000</t>
  </si>
  <si>
    <t>67645</t>
  </si>
  <si>
    <t>Central Elementary</t>
  </si>
  <si>
    <t>48705320000000</t>
  </si>
  <si>
    <t>70532</t>
  </si>
  <si>
    <t>Dixon Unified</t>
  </si>
  <si>
    <t>19644510000000</t>
  </si>
  <si>
    <t>64451</t>
  </si>
  <si>
    <t>Downey Unified</t>
  </si>
  <si>
    <t>37681300000000</t>
  </si>
  <si>
    <t>Grossmont Union High</t>
  </si>
  <si>
    <t>19734450000000</t>
  </si>
  <si>
    <t>73445</t>
  </si>
  <si>
    <t>Hacienda la Puente Unified</t>
  </si>
  <si>
    <t>01611920000000</t>
  </si>
  <si>
    <t>Hayward Unified</t>
  </si>
  <si>
    <t>15635290000000</t>
  </si>
  <si>
    <t>63529</t>
  </si>
  <si>
    <t>Kern High</t>
  </si>
  <si>
    <t>33751760000000</t>
  </si>
  <si>
    <t>75176</t>
  </si>
  <si>
    <t>Lake Elsinore Unified</t>
  </si>
  <si>
    <t>Mono</t>
  </si>
  <si>
    <t>0000011833</t>
  </si>
  <si>
    <t>26</t>
  </si>
  <si>
    <t>36677850000000</t>
  </si>
  <si>
    <t>67785</t>
  </si>
  <si>
    <t>54720330000000</t>
  </si>
  <si>
    <t>72033</t>
  </si>
  <si>
    <t>Palo Verde Union Elementary</t>
  </si>
  <si>
    <t>33672310000000</t>
  </si>
  <si>
    <t>67231</t>
  </si>
  <si>
    <t>Romoland Elementary</t>
  </si>
  <si>
    <t>19649800000000</t>
  </si>
  <si>
    <t>64980</t>
  </si>
  <si>
    <t>Santa Monica-Malibu Unified</t>
  </si>
  <si>
    <t>19650520000000</t>
  </si>
  <si>
    <t>65052</t>
  </si>
  <si>
    <t>Temple City Unified</t>
  </si>
  <si>
    <t>Modoc</t>
  </si>
  <si>
    <t>0000004323</t>
  </si>
  <si>
    <t>25735930000000</t>
  </si>
  <si>
    <t>25</t>
  </si>
  <si>
    <t>73593</t>
  </si>
  <si>
    <t>Tulelake Basin Joint Unified</t>
  </si>
  <si>
    <t>36750690000000</t>
  </si>
  <si>
    <t>75069</t>
  </si>
  <si>
    <t>Upland Unified</t>
  </si>
  <si>
    <t>36679180000000</t>
  </si>
  <si>
    <t>67918</t>
  </si>
  <si>
    <t>Victor Elementary</t>
  </si>
  <si>
    <t>19734600000000</t>
  </si>
  <si>
    <t>73460</t>
  </si>
  <si>
    <t>Walnut Valley Unified</t>
  </si>
  <si>
    <t>24102490000000</t>
  </si>
  <si>
    <t>10249</t>
  </si>
  <si>
    <t>Merced County Office of Education</t>
  </si>
  <si>
    <t>26102640000000</t>
  </si>
  <si>
    <t>10264</t>
  </si>
  <si>
    <t>Mono County Office of Education</t>
  </si>
  <si>
    <t>52105200000000</t>
  </si>
  <si>
    <t>10520</t>
  </si>
  <si>
    <t>Tehama County Department of Education</t>
  </si>
  <si>
    <t>37680236116859</t>
  </si>
  <si>
    <t>6116859</t>
  </si>
  <si>
    <t>0483</t>
  </si>
  <si>
    <t>C0483</t>
  </si>
  <si>
    <t>Arroyo Vista Charter</t>
  </si>
  <si>
    <t>37680490132506</t>
  </si>
  <si>
    <t>0132506</t>
  </si>
  <si>
    <t>1748</t>
  </si>
  <si>
    <t>C1748</t>
  </si>
  <si>
    <t>Cabrillo Point Academy</t>
  </si>
  <si>
    <t>70581</t>
  </si>
  <si>
    <t>37680236037956</t>
  </si>
  <si>
    <t>6037956</t>
  </si>
  <si>
    <t>0121</t>
  </si>
  <si>
    <t>C0121</t>
  </si>
  <si>
    <t>Feaster (Mae L.) Charter</t>
  </si>
  <si>
    <t>01612590108944</t>
  </si>
  <si>
    <t>0108944</t>
  </si>
  <si>
    <t>0700</t>
  </si>
  <si>
    <t>C0700</t>
  </si>
  <si>
    <t>Lighthouse Community Charter High</t>
  </si>
  <si>
    <t>43104390125781</t>
  </si>
  <si>
    <t>0125781</t>
  </si>
  <si>
    <t>1393</t>
  </si>
  <si>
    <t>C1393</t>
  </si>
  <si>
    <t>Rocketship Academy Brilliant Minds</t>
  </si>
  <si>
    <t>43104390131110</t>
  </si>
  <si>
    <t>0131110</t>
  </si>
  <si>
    <t>1687</t>
  </si>
  <si>
    <t>C1687</t>
  </si>
  <si>
    <t>Rocketship Fuerza Community Prep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</si>
  <si>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</si>
  <si>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</si>
  <si>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</si>
  <si>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</si>
  <si>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</si>
  <si>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</si>
  <si>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</si>
  <si>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</si>
  <si>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</si>
  <si>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</si>
  <si>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15101570119669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</si>
  <si>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</si>
  <si>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</si>
  <si>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</si>
  <si>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</si>
  <si>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</si>
  <si>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</si>
  <si>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</si>
  <si>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</si>
  <si>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</si>
  <si>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Revised Final Allocation Amount $134.23
Per-Pupil</t>
  </si>
  <si>
    <t>36675870000000</t>
  </si>
  <si>
    <t>67587</t>
  </si>
  <si>
    <t>Adelanto Elementary</t>
  </si>
  <si>
    <t>07616480000000</t>
  </si>
  <si>
    <t>Antioch Unified</t>
  </si>
  <si>
    <t>19642870000000</t>
  </si>
  <si>
    <t>64287</t>
  </si>
  <si>
    <t>Baldwin Park Unified</t>
  </si>
  <si>
    <t>36676370000000</t>
  </si>
  <si>
    <t>67637</t>
  </si>
  <si>
    <t>Bear Valley Unified</t>
  </si>
  <si>
    <t>Calaveras</t>
  </si>
  <si>
    <t>0000011788</t>
  </si>
  <si>
    <t>05615640000000</t>
  </si>
  <si>
    <t>05</t>
  </si>
  <si>
    <t>61564</t>
  </si>
  <si>
    <t>Calaveras Unified</t>
  </si>
  <si>
    <t>30664640000000</t>
  </si>
  <si>
    <t>66464</t>
  </si>
  <si>
    <t>Capistrano Unified</t>
  </si>
  <si>
    <t>30664800000000</t>
  </si>
  <si>
    <t>66480</t>
  </si>
  <si>
    <t>Cypress Elementary</t>
  </si>
  <si>
    <t>16639170000000</t>
  </si>
  <si>
    <t>63917</t>
  </si>
  <si>
    <t>Hanford Elementary</t>
  </si>
  <si>
    <t>24657710000000</t>
  </si>
  <si>
    <t>65771</t>
  </si>
  <si>
    <t>Merced City Elementary</t>
  </si>
  <si>
    <t>50755640000000</t>
  </si>
  <si>
    <t>75564</t>
  </si>
  <si>
    <t>Oakdale Joint Unified</t>
  </si>
  <si>
    <t>44697990000000</t>
  </si>
  <si>
    <t>Pajaro Valley Unified</t>
  </si>
  <si>
    <t>36678430000000</t>
  </si>
  <si>
    <t>67843</t>
  </si>
  <si>
    <t>Redlands Unified</t>
  </si>
  <si>
    <t>19649640000000</t>
  </si>
  <si>
    <t>64964</t>
  </si>
  <si>
    <t>San Marino Unified</t>
  </si>
  <si>
    <t>19649980000000</t>
  </si>
  <si>
    <t>64998</t>
  </si>
  <si>
    <t>Saugus Union</t>
  </si>
  <si>
    <t>10624300000000</t>
  </si>
  <si>
    <t>62430</t>
  </si>
  <si>
    <t>Selma Unified</t>
  </si>
  <si>
    <t>21654820000000</t>
  </si>
  <si>
    <t>65482</t>
  </si>
  <si>
    <t>Tamalpais Union High</t>
  </si>
  <si>
    <t>30736430000000</t>
  </si>
  <si>
    <t>73643</t>
  </si>
  <si>
    <t>Tustin Unified</t>
  </si>
  <si>
    <t>48705810000000</t>
  </si>
  <si>
    <t>Vallejo City Unified</t>
  </si>
  <si>
    <t>07617960000000</t>
  </si>
  <si>
    <t>West Contra Costa Unified</t>
  </si>
  <si>
    <t>37684036120893</t>
  </si>
  <si>
    <t>68403</t>
  </si>
  <si>
    <t>6120893</t>
  </si>
  <si>
    <t>0493</t>
  </si>
  <si>
    <t>C0493</t>
  </si>
  <si>
    <t>California Virtual Academy @ San Diego</t>
  </si>
  <si>
    <t>39686270127191</t>
  </si>
  <si>
    <t>0127191</t>
  </si>
  <si>
    <t>1489</t>
  </si>
  <si>
    <t>C1489</t>
  </si>
  <si>
    <t>California Virtual Academy @ San Joaquin</t>
  </si>
  <si>
    <t>19647330123984</t>
  </si>
  <si>
    <t>0123984</t>
  </si>
  <si>
    <t>1285</t>
  </si>
  <si>
    <t>C1285</t>
  </si>
  <si>
    <t>ISANA Cardinal Academy</t>
  </si>
  <si>
    <t>48705814830196</t>
  </si>
  <si>
    <t>4830196</t>
  </si>
  <si>
    <t>0372</t>
  </si>
  <si>
    <t>C0372</t>
  </si>
  <si>
    <t>MIT Academy</t>
  </si>
  <si>
    <t>Schedule of the Eighth Apportionment for Title III, Part A</t>
  </si>
  <si>
    <t>County Summary of the Eighth Apportionment for Title III, Part A</t>
  </si>
  <si>
    <t>June 2026</t>
  </si>
  <si>
    <t>19642120000000</t>
  </si>
  <si>
    <t>64212</t>
  </si>
  <si>
    <t>ABC Unified</t>
  </si>
  <si>
    <t>36675950000000</t>
  </si>
  <si>
    <t>67595</t>
  </si>
  <si>
    <t>Alta Loma Elementary</t>
  </si>
  <si>
    <t>54718110000000</t>
  </si>
  <si>
    <t>71811</t>
  </si>
  <si>
    <t>Alta Vista Elementary</t>
  </si>
  <si>
    <t>43694010000000</t>
  </si>
  <si>
    <t>69401</t>
  </si>
  <si>
    <t>Campbell Union High</t>
  </si>
  <si>
    <t>16638830000000</t>
  </si>
  <si>
    <t>63883</t>
  </si>
  <si>
    <t>Central Union Elementary</t>
  </si>
  <si>
    <t>10752340000000</t>
  </si>
  <si>
    <t>75234</t>
  </si>
  <si>
    <t>Golden Plains Unified</t>
  </si>
  <si>
    <t>27754730000000</t>
  </si>
  <si>
    <t>75473</t>
  </si>
  <si>
    <t>Gonzales Unified</t>
  </si>
  <si>
    <t>04755070000000</t>
  </si>
  <si>
    <t>75507</t>
  </si>
  <si>
    <t>Gridley Unified</t>
  </si>
  <si>
    <t>24736190000000</t>
  </si>
  <si>
    <t>73619</t>
  </si>
  <si>
    <t>Gustine Unified</t>
  </si>
  <si>
    <t>24656980000000</t>
  </si>
  <si>
    <t>65698</t>
  </si>
  <si>
    <t>Hilmar Unified</t>
  </si>
  <si>
    <t>54719690000000</t>
  </si>
  <si>
    <t>71969</t>
  </si>
  <si>
    <t>Kings River Union Elementary</t>
  </si>
  <si>
    <t>09619030000000</t>
  </si>
  <si>
    <t>61903</t>
  </si>
  <si>
    <t>Lake Tahoe Unified</t>
  </si>
  <si>
    <t>16639660000000</t>
  </si>
  <si>
    <t>63966</t>
  </si>
  <si>
    <t>Lakeside Union Elementary</t>
  </si>
  <si>
    <t>26736920000000</t>
  </si>
  <si>
    <t>73692</t>
  </si>
  <si>
    <t>Mammoth Unified</t>
  </si>
  <si>
    <t>54720090000000</t>
  </si>
  <si>
    <t>72009</t>
  </si>
  <si>
    <t>Monson-Sultana Joint Union Elementary</t>
  </si>
  <si>
    <t>56725120000000</t>
  </si>
  <si>
    <t>72512</t>
  </si>
  <si>
    <t>Ocean View</t>
  </si>
  <si>
    <t>41689320000000</t>
  </si>
  <si>
    <t>68932</t>
  </si>
  <si>
    <t>Pacifica</t>
  </si>
  <si>
    <t>54720410000000</t>
  </si>
  <si>
    <t>72041</t>
  </si>
  <si>
    <t>Pixley Union Elementary</t>
  </si>
  <si>
    <t>19753410000000</t>
  </si>
  <si>
    <t>75341</t>
  </si>
  <si>
    <t>Redondo Beach Unified</t>
  </si>
  <si>
    <t>34674390000000</t>
  </si>
  <si>
    <t>67439</t>
  </si>
  <si>
    <t>Sacramento City Unified</t>
  </si>
  <si>
    <t>42767860000000</t>
  </si>
  <si>
    <t>76786</t>
  </si>
  <si>
    <t>Santa Barbara Unified</t>
  </si>
  <si>
    <t>54721570000000</t>
  </si>
  <si>
    <t>72157</t>
  </si>
  <si>
    <t>Strathmore Union Elementary</t>
  </si>
  <si>
    <t>37684110000000</t>
  </si>
  <si>
    <t>68411</t>
  </si>
  <si>
    <t>Sweetwater Union High</t>
  </si>
  <si>
    <t>09100900000000</t>
  </si>
  <si>
    <t>10090</t>
  </si>
  <si>
    <t>El Dorado County Office of Education</t>
  </si>
  <si>
    <t>31669513130168</t>
  </si>
  <si>
    <t>3130168</t>
  </si>
  <si>
    <t>0015</t>
  </si>
  <si>
    <t>C0015</t>
  </si>
  <si>
    <t>Horizon Charter</t>
  </si>
  <si>
    <t>19647330135954</t>
  </si>
  <si>
    <t>0135954</t>
  </si>
  <si>
    <t>1858</t>
  </si>
  <si>
    <t>C1858</t>
  </si>
  <si>
    <t>ISANA Himalia Academy</t>
  </si>
  <si>
    <t>36678270137174</t>
  </si>
  <si>
    <t>67827</t>
  </si>
  <si>
    <t>0137174</t>
  </si>
  <si>
    <t>1937</t>
  </si>
  <si>
    <t>C1937</t>
  </si>
  <si>
    <t>Mojave River Academy - Gold Canyon</t>
  </si>
  <si>
    <t>36103630115808</t>
  </si>
  <si>
    <t>10363</t>
  </si>
  <si>
    <t>0115808</t>
  </si>
  <si>
    <t>0903</t>
  </si>
  <si>
    <t>C0903</t>
  </si>
  <si>
    <t>Norton Science and Language Academy</t>
  </si>
  <si>
    <t>37764710000000</t>
  </si>
  <si>
    <t>76471</t>
  </si>
  <si>
    <t>0756</t>
  </si>
  <si>
    <t>C0756</t>
  </si>
  <si>
    <t>SBC - High Tech High</t>
  </si>
  <si>
    <t>8th Apportionment</t>
  </si>
  <si>
    <t>24-14346 05-20-2026 APPT</t>
  </si>
  <si>
    <t>Voucher ID</t>
  </si>
  <si>
    <t>00522354</t>
  </si>
  <si>
    <t>00522355</t>
  </si>
  <si>
    <t>00522356</t>
  </si>
  <si>
    <t>00522357</t>
  </si>
  <si>
    <t>00522358</t>
  </si>
  <si>
    <t>00522359</t>
  </si>
  <si>
    <t>00522360</t>
  </si>
  <si>
    <t>00522361</t>
  </si>
  <si>
    <t>00522362</t>
  </si>
  <si>
    <t>00522363</t>
  </si>
  <si>
    <t>00522364</t>
  </si>
  <si>
    <t>00522365</t>
  </si>
  <si>
    <t>00522366</t>
  </si>
  <si>
    <t>00522367</t>
  </si>
  <si>
    <t>00522368</t>
  </si>
  <si>
    <t>00522369</t>
  </si>
  <si>
    <t>00522370</t>
  </si>
  <si>
    <t>00522371</t>
  </si>
  <si>
    <t>00522372</t>
  </si>
  <si>
    <t>00522373</t>
  </si>
  <si>
    <t>00522374</t>
  </si>
  <si>
    <t>00522375</t>
  </si>
  <si>
    <t>00522376</t>
  </si>
  <si>
    <t>00522377</t>
  </si>
  <si>
    <t>00522378</t>
  </si>
  <si>
    <t>00522379</t>
  </si>
  <si>
    <t>00522380</t>
  </si>
  <si>
    <t>00522381</t>
  </si>
  <si>
    <t>00522382</t>
  </si>
  <si>
    <t>00522383</t>
  </si>
  <si>
    <t>00522384</t>
  </si>
  <si>
    <t>00522385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</si>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</sst>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4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" applyNumberFormat="0" applyAlignment="0" applyProtection="0"/>
    <xf numFmtId="0" fontId="15" fillId="6" borderId="3" applyNumberFormat="0" applyAlignment="0" applyProtection="0"/>
    <xf numFmtId="0" fontId="16" fillId="6" borderId="2" applyNumberFormat="0" applyAlignment="0" applyProtection="0"/>
    <xf numFmtId="0" fontId="17" fillId="0" borderId="4" applyNumberFormat="0" applyFill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9" fillId="8" borderId="6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21" fillId="0" borderId="0"/>
    <xf numFmtId="0" fontId="2" fillId="0" borderId="0"/>
    <xf numFmtId="0" fontId="22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7" fillId="0" borderId="0" applyNumberFormat="0" applyFill="0" applyAlignment="0" applyProtection="0"/>
    <xf numFmtId="0" fontId="6" fillId="0" borderId="8" applyNumberFormat="0" applyFill="0" applyAlignment="0" applyProtection="0"/>
  </cellStyleXfs>
  <cellXfs count="51">
    <xf numFmtId="0" fontId="0" fillId="0" borderId="0" xfId="0"/>
    <xf numFmtId="0" fontId="5" fillId="0" borderId="0" xfId="0" applyFont="1"/>
    <xf numFmtId="164" fontId="0" fillId="0" borderId="0" xfId="0" applyNumberFormat="1"/>
    <xf numFmtId="6" fontId="8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/>
    </xf>
    <xf numFmtId="0" fontId="25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1" applyFont="1" applyFill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0" fontId="27" fillId="0" borderId="0" xfId="3" applyFont="1" applyBorder="1" applyAlignment="1">
      <alignment horizontal="left" vertical="top"/>
    </xf>
    <xf numFmtId="0" fontId="28" fillId="9" borderId="1" xfId="0" applyFont="1" applyFill="1" applyBorder="1" applyAlignment="1">
      <alignment horizontal="center" wrapText="1"/>
    </xf>
    <xf numFmtId="0" fontId="28" fillId="9" borderId="7" xfId="0" applyFont="1" applyFill="1" applyBorder="1" applyAlignment="1">
      <alignment horizontal="center" wrapText="1"/>
    </xf>
    <xf numFmtId="164" fontId="28" fillId="9" borderId="7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49" fontId="30" fillId="0" borderId="0" xfId="0" applyNumberFormat="1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15" fontId="2" fillId="0" borderId="0" xfId="0" quotePrefix="1" applyNumberFormat="1" applyFont="1"/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8" fillId="9" borderId="7" xfId="0" applyFont="1" applyFill="1" applyBorder="1" applyAlignment="1">
      <alignment horizontal="center"/>
    </xf>
    <xf numFmtId="0" fontId="32" fillId="0" borderId="0" xfId="25" applyFont="1" applyAlignment="1">
      <alignment horizontal="left"/>
    </xf>
    <xf numFmtId="0" fontId="4" fillId="0" borderId="0" xfId="4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8" xfId="26"/>
    <xf numFmtId="0" fontId="6" fillId="0" borderId="8" xfId="26" applyAlignment="1">
      <alignment horizontal="center"/>
    </xf>
    <xf numFmtId="0" fontId="6" fillId="0" borderId="8" xfId="26" applyAlignment="1">
      <alignment horizontal="left"/>
    </xf>
    <xf numFmtId="164" fontId="6" fillId="0" borderId="8" xfId="26" applyNumberFormat="1"/>
    <xf numFmtId="49" fontId="27" fillId="0" borderId="0" xfId="3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6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5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130" totalsRowCount="1" headerRowDxfId="25" tableBorderDxfId="24" dataCellStyle="Normal" totalsRowCellStyle="Total">
  <sortState xmlns:xlrd2="http://schemas.microsoft.com/office/spreadsheetml/2017/richdata2" ref="A7:M129">
    <sortCondition ref="E7:E129"/>
    <sortCondition ref="I7:I129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12" totalsRowDxfId="23" dataCellStyle="Normal" totalsRowCellStyle="Total"/>
    <tableColumn id="3" xr3:uid="{00000000-0010-0000-0000-000003000000}" name="FI$Cal_x000a_Address_x000a_Sequence ID" dataDxfId="11" totalsRowDxfId="22" dataCellStyle="Normal" totalsRowCellStyle="Total"/>
    <tableColumn id="8" xr3:uid="{303C53CB-E1EF-466B-9F43-36C02F7B2C6E}" name="Full CDS Code" totalsRowDxfId="21" dataCellStyle="Normal" totalsRowCellStyle="Total"/>
    <tableColumn id="4" xr3:uid="{00000000-0010-0000-0000-000004000000}" name="County_x000a_Code" dataDxfId="10" totalsRowDxfId="20" dataCellStyle="Normal" totalsRowCellStyle="Total"/>
    <tableColumn id="5" xr3:uid="{00000000-0010-0000-0000-000005000000}" name="District_x000a_Code" dataDxfId="9" totalsRowDxfId="19" dataCellStyle="Normal" totalsRowCellStyle="Total"/>
    <tableColumn id="6" xr3:uid="{00000000-0010-0000-0000-000006000000}" name="School_x000a_Code" dataDxfId="8" totalsRowDxfId="18" dataCellStyle="Normal" totalsRowCellStyle="Total"/>
    <tableColumn id="7" xr3:uid="{00000000-0010-0000-0000-000007000000}" name="Direct_x000a_Funded_x000a_Charter School_x000a_Number" dataDxfId="7" totalsRowDxfId="17" dataCellStyle="Normal" totalsRowCellStyle="Total"/>
    <tableColumn id="9" xr3:uid="{00000000-0010-0000-0000-000009000000}" name="Service_x000a_Location_x000a_Field" dataDxfId="6" totalsRowDxfId="16" dataCellStyle="Normal" totalsRowCellStyle="Total"/>
    <tableColumn id="10" xr3:uid="{00000000-0010-0000-0000-00000A000000}" name="Local Educational Agency" dataDxfId="5" dataCellStyle="Normal" totalsRowCellStyle="Total"/>
    <tableColumn id="13" xr3:uid="{38514559-CED8-42C7-A2B4-F77906780FD3}" name="LEA Type" dataDxfId="4" totalsRowDxfId="15" dataCellStyle="Normal" totalsRowCellStyle="Total"/>
    <tableColumn id="11" xr3:uid="{00000000-0010-0000-0000-00000B000000}" name="Revised Final Allocation Amount $134.23_x000a_Per-Pupil" totalsRowFunction="sum" dataDxfId="3" totalsRowDxfId="14" dataCellStyle="Normal" totalsRowCellStyle="Total"/>
    <tableColumn id="12" xr3:uid="{00000000-0010-0000-0000-00000C000000}" name="8th Apportionment" totalsRowFunction="sum" dataDxfId="2" totalsRowDxfId="13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ighth apportionment schedule for Title III, Part A, English Learner program for fiscal year 2024-25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8" totalsRowCount="1" headerRowDxfId="34" dataDxfId="32" headerRowBorderDxfId="33" tableBorderDxfId="31" totalsRowCellStyle="Total">
  <sortState xmlns:xlrd2="http://schemas.microsoft.com/office/spreadsheetml/2017/richdata2" ref="A6:D37">
    <sortCondition ref="A6:A37"/>
  </sortState>
  <tableColumns count="5">
    <tableColumn id="1" xr3:uid="{00000000-0010-0000-0100-000001000000}" name="County Code" totalsRowLabel="Statewide Total" dataDxfId="30" totalsRowDxfId="29" totalsRowCellStyle="Total"/>
    <tableColumn id="2" xr3:uid="{00000000-0010-0000-0100-000002000000}" name="County_x000a_Treasurer" dataDxfId="28" totalsRowCellStyle="Total"/>
    <tableColumn id="3" xr3:uid="{00000000-0010-0000-0100-000003000000}" name="Invoice #" dataDxfId="27" totalsRowCellStyle="Total"/>
    <tableColumn id="4" xr3:uid="{00000000-0010-0000-0100-000004000000}" name="County_x000a_Total" totalsRowFunction="custom" dataDxfId="1" totalsRowDxfId="26" totalsRowCellStyle="Total">
      <totalsRowFormula>SUM(Table7[County
Total])</totalsRowFormula>
    </tableColumn>
    <tableColumn id="5" xr3:uid="{C73AB9F4-B52D-445E-974D-F1E32359527D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eighth apportionment for Title III, Part A, English Learner Program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3"/>
  <sheetViews>
    <sheetView tabSelected="1" zoomScaleNormal="100" workbookViewId="0"/>
  </sheetViews>
  <sheetFormatPr defaultColWidth="9.3046875" defaultRowHeight="15.5" x14ac:dyDescent="0.35"/>
  <cols>
    <col min="1" max="1" width="20.765625" style="1" customWidth="1"/>
    <col min="2" max="3" width="15.765625" style="4" customWidth="1"/>
    <col min="4" max="4" width="18.07421875" style="21" customWidth="1"/>
    <col min="5" max="9" width="15.765625" style="4" customWidth="1"/>
    <col min="10" max="10" width="40.765625" style="1" customWidth="1"/>
    <col min="11" max="11" width="15.765625" style="4" customWidth="1"/>
    <col min="12" max="13" width="15.765625" style="1" customWidth="1"/>
    <col min="14" max="16384" width="9.3046875" style="1"/>
  </cols>
  <sheetData>
    <row r="1" spans="1:13" ht="23" x14ac:dyDescent="0.35">
      <c r="A1" s="17" t="s">
        <v>448</v>
      </c>
    </row>
    <row r="2" spans="1:13" ht="20" x14ac:dyDescent="0.4">
      <c r="A2" s="37" t="s">
        <v>15</v>
      </c>
    </row>
    <row r="3" spans="1:13" ht="18" x14ac:dyDescent="0.4">
      <c r="A3" s="38" t="s">
        <v>14</v>
      </c>
    </row>
    <row r="4" spans="1:13" x14ac:dyDescent="0.35">
      <c r="A4" s="11" t="s">
        <v>20</v>
      </c>
      <c r="B4" s="15"/>
      <c r="C4" s="15"/>
      <c r="D4" s="22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35">
      <c r="A5" t="s">
        <v>585</v>
      </c>
    </row>
    <row r="6" spans="1:13" ht="62.5" thickBot="1" x14ac:dyDescent="0.4">
      <c r="A6" s="18" t="s">
        <v>0</v>
      </c>
      <c r="B6" s="18" t="s">
        <v>9</v>
      </c>
      <c r="C6" s="18" t="s">
        <v>19</v>
      </c>
      <c r="D6" s="18" t="s">
        <v>18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10</v>
      </c>
      <c r="J6" s="18" t="s">
        <v>5</v>
      </c>
      <c r="K6" s="18" t="s">
        <v>79</v>
      </c>
      <c r="L6" s="18" t="s">
        <v>370</v>
      </c>
      <c r="M6" s="18" t="s">
        <v>550</v>
      </c>
    </row>
    <row r="7" spans="1:13" ht="16" thickTop="1" x14ac:dyDescent="0.35">
      <c r="A7" t="s">
        <v>21</v>
      </c>
      <c r="B7" s="39" t="s">
        <v>80</v>
      </c>
      <c r="C7" s="39">
        <v>1</v>
      </c>
      <c r="D7" t="s">
        <v>270</v>
      </c>
      <c r="E7" s="39" t="s">
        <v>22</v>
      </c>
      <c r="F7" s="39" t="s">
        <v>86</v>
      </c>
      <c r="G7" s="39" t="s">
        <v>81</v>
      </c>
      <c r="H7" s="39" t="s">
        <v>82</v>
      </c>
      <c r="I7" s="39" t="s">
        <v>86</v>
      </c>
      <c r="J7" s="40" t="s">
        <v>271</v>
      </c>
      <c r="K7" s="39" t="s">
        <v>83</v>
      </c>
      <c r="L7" s="2">
        <v>711822</v>
      </c>
      <c r="M7" s="2">
        <v>72196</v>
      </c>
    </row>
    <row r="8" spans="1:13" x14ac:dyDescent="0.35">
      <c r="A8" t="s">
        <v>21</v>
      </c>
      <c r="B8" s="39" t="s">
        <v>80</v>
      </c>
      <c r="C8" s="39">
        <v>1</v>
      </c>
      <c r="D8" t="s">
        <v>335</v>
      </c>
      <c r="E8" s="39" t="s">
        <v>22</v>
      </c>
      <c r="F8" s="39" t="s">
        <v>84</v>
      </c>
      <c r="G8" s="39" t="s">
        <v>336</v>
      </c>
      <c r="H8" s="39" t="s">
        <v>337</v>
      </c>
      <c r="I8" s="39" t="s">
        <v>338</v>
      </c>
      <c r="J8" s="40" t="s">
        <v>339</v>
      </c>
      <c r="K8" s="39" t="s">
        <v>85</v>
      </c>
      <c r="L8" s="2">
        <v>11946</v>
      </c>
      <c r="M8" s="2">
        <v>3001</v>
      </c>
    </row>
    <row r="9" spans="1:13" x14ac:dyDescent="0.35">
      <c r="A9" t="s">
        <v>23</v>
      </c>
      <c r="B9" s="39" t="s">
        <v>87</v>
      </c>
      <c r="C9" s="39">
        <v>5</v>
      </c>
      <c r="D9" t="s">
        <v>206</v>
      </c>
      <c r="E9" s="39" t="s">
        <v>24</v>
      </c>
      <c r="F9" s="39" t="s">
        <v>207</v>
      </c>
      <c r="G9" s="39" t="s">
        <v>81</v>
      </c>
      <c r="H9" s="39" t="s">
        <v>82</v>
      </c>
      <c r="I9" s="39" t="s">
        <v>207</v>
      </c>
      <c r="J9" s="40" t="s">
        <v>208</v>
      </c>
      <c r="K9" s="39" t="s">
        <v>83</v>
      </c>
      <c r="L9" s="2">
        <v>113156</v>
      </c>
      <c r="M9" s="2">
        <v>900</v>
      </c>
    </row>
    <row r="10" spans="1:13" x14ac:dyDescent="0.35">
      <c r="A10" t="s">
        <v>23</v>
      </c>
      <c r="B10" s="39" t="s">
        <v>87</v>
      </c>
      <c r="C10" s="39">
        <v>5</v>
      </c>
      <c r="D10" t="s">
        <v>472</v>
      </c>
      <c r="E10" s="39" t="s">
        <v>24</v>
      </c>
      <c r="F10" s="39" t="s">
        <v>473</v>
      </c>
      <c r="G10" s="39" t="s">
        <v>81</v>
      </c>
      <c r="H10" s="39" t="s">
        <v>82</v>
      </c>
      <c r="I10" s="39" t="s">
        <v>473</v>
      </c>
      <c r="J10" s="40" t="s">
        <v>474</v>
      </c>
      <c r="K10" s="39" t="s">
        <v>83</v>
      </c>
      <c r="L10" s="2">
        <v>38390</v>
      </c>
      <c r="M10" s="2">
        <v>209</v>
      </c>
    </row>
    <row r="11" spans="1:13" x14ac:dyDescent="0.35">
      <c r="A11" t="s">
        <v>382</v>
      </c>
      <c r="B11" s="39" t="s">
        <v>383</v>
      </c>
      <c r="C11" s="39">
        <v>1</v>
      </c>
      <c r="D11" t="s">
        <v>384</v>
      </c>
      <c r="E11" s="39" t="s">
        <v>385</v>
      </c>
      <c r="F11" s="39" t="s">
        <v>386</v>
      </c>
      <c r="G11" s="39" t="s">
        <v>81</v>
      </c>
      <c r="H11" s="39" t="s">
        <v>82</v>
      </c>
      <c r="I11" s="39" t="s">
        <v>386</v>
      </c>
      <c r="J11" s="40" t="s">
        <v>387</v>
      </c>
      <c r="K11" s="39" t="s">
        <v>83</v>
      </c>
      <c r="L11" s="2">
        <v>20940</v>
      </c>
      <c r="M11" s="2">
        <v>3700</v>
      </c>
    </row>
    <row r="12" spans="1:13" x14ac:dyDescent="0.35">
      <c r="A12" t="s">
        <v>25</v>
      </c>
      <c r="B12" s="39" t="s">
        <v>88</v>
      </c>
      <c r="C12" s="39">
        <v>50</v>
      </c>
      <c r="D12" t="s">
        <v>374</v>
      </c>
      <c r="E12" s="39" t="s">
        <v>26</v>
      </c>
      <c r="F12" s="39" t="s">
        <v>90</v>
      </c>
      <c r="G12" s="39" t="s">
        <v>81</v>
      </c>
      <c r="H12" s="39" t="s">
        <v>82</v>
      </c>
      <c r="I12" s="39" t="s">
        <v>90</v>
      </c>
      <c r="J12" s="40" t="s">
        <v>375</v>
      </c>
      <c r="K12" s="39" t="s">
        <v>83</v>
      </c>
      <c r="L12" s="2">
        <v>406717</v>
      </c>
      <c r="M12" s="2">
        <v>78831</v>
      </c>
    </row>
    <row r="13" spans="1:13" x14ac:dyDescent="0.35">
      <c r="A13" t="s">
        <v>25</v>
      </c>
      <c r="B13" s="39" t="s">
        <v>88</v>
      </c>
      <c r="C13" s="39">
        <v>50</v>
      </c>
      <c r="D13" t="s">
        <v>253</v>
      </c>
      <c r="E13" s="39" t="s">
        <v>26</v>
      </c>
      <c r="F13" s="39" t="s">
        <v>254</v>
      </c>
      <c r="G13" s="39" t="s">
        <v>81</v>
      </c>
      <c r="H13" s="39" t="s">
        <v>82</v>
      </c>
      <c r="I13" s="39" t="s">
        <v>254</v>
      </c>
      <c r="J13" s="40" t="s">
        <v>255</v>
      </c>
      <c r="K13" s="39" t="s">
        <v>83</v>
      </c>
      <c r="L13" s="2">
        <v>120136</v>
      </c>
      <c r="M13" s="2">
        <v>10454</v>
      </c>
    </row>
    <row r="14" spans="1:13" x14ac:dyDescent="0.35">
      <c r="A14" t="s">
        <v>25</v>
      </c>
      <c r="B14" s="39" t="s">
        <v>88</v>
      </c>
      <c r="C14" s="39">
        <v>50</v>
      </c>
      <c r="D14" t="s">
        <v>425</v>
      </c>
      <c r="E14" s="39" t="s">
        <v>26</v>
      </c>
      <c r="F14" s="39" t="s">
        <v>89</v>
      </c>
      <c r="G14" s="39" t="s">
        <v>81</v>
      </c>
      <c r="H14" s="39" t="s">
        <v>82</v>
      </c>
      <c r="I14" s="39" t="s">
        <v>89</v>
      </c>
      <c r="J14" s="40" t="s">
        <v>426</v>
      </c>
      <c r="K14" s="39" t="s">
        <v>83</v>
      </c>
      <c r="L14" s="2">
        <v>1089813</v>
      </c>
      <c r="M14" s="2">
        <v>59878</v>
      </c>
    </row>
    <row r="15" spans="1:13" x14ac:dyDescent="0.35">
      <c r="A15" t="s">
        <v>27</v>
      </c>
      <c r="B15" s="39" t="s">
        <v>91</v>
      </c>
      <c r="C15" s="39">
        <v>1</v>
      </c>
      <c r="D15" t="s">
        <v>520</v>
      </c>
      <c r="E15" s="39" t="s">
        <v>28</v>
      </c>
      <c r="F15" s="39" t="s">
        <v>521</v>
      </c>
      <c r="G15" s="39" t="s">
        <v>81</v>
      </c>
      <c r="H15" s="39" t="s">
        <v>82</v>
      </c>
      <c r="I15" s="39" t="s">
        <v>521</v>
      </c>
      <c r="J15" s="40" t="s">
        <v>522</v>
      </c>
      <c r="K15" s="39" t="s">
        <v>92</v>
      </c>
      <c r="L15" s="2">
        <v>18256</v>
      </c>
      <c r="M15" s="2">
        <v>541</v>
      </c>
    </row>
    <row r="16" spans="1:13" x14ac:dyDescent="0.35">
      <c r="A16" t="s">
        <v>27</v>
      </c>
      <c r="B16" s="39" t="s">
        <v>91</v>
      </c>
      <c r="C16" s="39">
        <v>1</v>
      </c>
      <c r="D16" t="s">
        <v>484</v>
      </c>
      <c r="E16" s="39" t="s">
        <v>28</v>
      </c>
      <c r="F16" s="39" t="s">
        <v>485</v>
      </c>
      <c r="G16" s="39" t="s">
        <v>81</v>
      </c>
      <c r="H16" s="39" t="s">
        <v>82</v>
      </c>
      <c r="I16" s="39" t="s">
        <v>485</v>
      </c>
      <c r="J16" s="40" t="s">
        <v>486</v>
      </c>
      <c r="K16" s="39" t="s">
        <v>83</v>
      </c>
      <c r="L16" s="2">
        <v>85907</v>
      </c>
      <c r="M16" s="2">
        <v>1531</v>
      </c>
    </row>
    <row r="17" spans="1:13" x14ac:dyDescent="0.35">
      <c r="A17" t="s">
        <v>29</v>
      </c>
      <c r="B17" s="39" t="s">
        <v>93</v>
      </c>
      <c r="C17" s="39">
        <v>10</v>
      </c>
      <c r="D17" t="s">
        <v>414</v>
      </c>
      <c r="E17" s="39" t="s">
        <v>30</v>
      </c>
      <c r="F17" s="39" t="s">
        <v>415</v>
      </c>
      <c r="G17" s="39" t="s">
        <v>81</v>
      </c>
      <c r="H17" s="39" t="s">
        <v>82</v>
      </c>
      <c r="I17" s="39" t="s">
        <v>415</v>
      </c>
      <c r="J17" s="40" t="s">
        <v>416</v>
      </c>
      <c r="K17" s="39" t="s">
        <v>83</v>
      </c>
      <c r="L17" s="2">
        <v>230607</v>
      </c>
      <c r="M17" s="2">
        <v>18091</v>
      </c>
    </row>
    <row r="18" spans="1:13" x14ac:dyDescent="0.35">
      <c r="A18" t="s">
        <v>29</v>
      </c>
      <c r="B18" s="39" t="s">
        <v>93</v>
      </c>
      <c r="C18" s="39">
        <v>10</v>
      </c>
      <c r="D18" t="s">
        <v>466</v>
      </c>
      <c r="E18" s="39" t="s">
        <v>30</v>
      </c>
      <c r="F18" s="39" t="s">
        <v>467</v>
      </c>
      <c r="G18" s="39" t="s">
        <v>81</v>
      </c>
      <c r="H18" s="39" t="s">
        <v>82</v>
      </c>
      <c r="I18" s="39" t="s">
        <v>467</v>
      </c>
      <c r="J18" s="40" t="s">
        <v>468</v>
      </c>
      <c r="K18" s="39" t="s">
        <v>83</v>
      </c>
      <c r="L18" s="2">
        <v>96511</v>
      </c>
      <c r="M18" s="2">
        <v>41679</v>
      </c>
    </row>
    <row r="19" spans="1:13" x14ac:dyDescent="0.35">
      <c r="A19" t="s">
        <v>31</v>
      </c>
      <c r="B19" s="39" t="s">
        <v>94</v>
      </c>
      <c r="C19" s="39">
        <v>2</v>
      </c>
      <c r="D19" t="s">
        <v>250</v>
      </c>
      <c r="E19" s="39" t="s">
        <v>32</v>
      </c>
      <c r="F19" s="39" t="s">
        <v>251</v>
      </c>
      <c r="G19" s="39" t="s">
        <v>81</v>
      </c>
      <c r="H19" s="39" t="s">
        <v>82</v>
      </c>
      <c r="I19" s="39" t="s">
        <v>251</v>
      </c>
      <c r="J19" s="40" t="s">
        <v>252</v>
      </c>
      <c r="K19" s="39" t="s">
        <v>83</v>
      </c>
      <c r="L19" s="2">
        <v>1055585</v>
      </c>
      <c r="M19" s="2">
        <v>211651</v>
      </c>
    </row>
    <row r="20" spans="1:13" x14ac:dyDescent="0.35">
      <c r="A20" t="s">
        <v>31</v>
      </c>
      <c r="B20" s="39" t="s">
        <v>94</v>
      </c>
      <c r="C20" s="39">
        <v>2</v>
      </c>
      <c r="D20" t="s">
        <v>272</v>
      </c>
      <c r="E20" s="39" t="s">
        <v>32</v>
      </c>
      <c r="F20" s="39" t="s">
        <v>273</v>
      </c>
      <c r="G20" s="39" t="s">
        <v>81</v>
      </c>
      <c r="H20" s="39" t="s">
        <v>82</v>
      </c>
      <c r="I20" s="39" t="s">
        <v>273</v>
      </c>
      <c r="J20" s="40" t="s">
        <v>274</v>
      </c>
      <c r="K20" s="39" t="s">
        <v>83</v>
      </c>
      <c r="L20" s="2">
        <v>587256</v>
      </c>
      <c r="M20" s="2">
        <v>14339</v>
      </c>
    </row>
    <row r="21" spans="1:13" x14ac:dyDescent="0.35">
      <c r="A21" t="s">
        <v>31</v>
      </c>
      <c r="B21" s="39" t="s">
        <v>94</v>
      </c>
      <c r="C21" s="39">
        <v>2</v>
      </c>
      <c r="D21" t="s">
        <v>214</v>
      </c>
      <c r="E21" s="39" t="s">
        <v>32</v>
      </c>
      <c r="F21" s="39" t="s">
        <v>215</v>
      </c>
      <c r="G21" s="39" t="s">
        <v>81</v>
      </c>
      <c r="H21" s="39" t="s">
        <v>82</v>
      </c>
      <c r="I21" s="39" t="s">
        <v>215</v>
      </c>
      <c r="J21" s="40" t="s">
        <v>216</v>
      </c>
      <c r="K21" s="39" t="s">
        <v>83</v>
      </c>
      <c r="L21" s="2">
        <v>181882</v>
      </c>
      <c r="M21" s="2">
        <v>9346</v>
      </c>
    </row>
    <row r="22" spans="1:13" x14ac:dyDescent="0.35">
      <c r="A22" t="s">
        <v>31</v>
      </c>
      <c r="B22" s="39" t="s">
        <v>94</v>
      </c>
      <c r="C22" s="39">
        <v>2</v>
      </c>
      <c r="D22" t="s">
        <v>360</v>
      </c>
      <c r="E22" s="39" t="s">
        <v>32</v>
      </c>
      <c r="F22" s="39" t="s">
        <v>199</v>
      </c>
      <c r="G22" s="39" t="s">
        <v>361</v>
      </c>
      <c r="H22" s="39" t="s">
        <v>362</v>
      </c>
      <c r="I22" s="39" t="s">
        <v>363</v>
      </c>
      <c r="J22" s="40" t="s">
        <v>364</v>
      </c>
      <c r="K22" s="39" t="s">
        <v>85</v>
      </c>
      <c r="L22" s="2">
        <v>69263</v>
      </c>
      <c r="M22" s="2">
        <v>17316</v>
      </c>
    </row>
    <row r="23" spans="1:13" x14ac:dyDescent="0.35">
      <c r="A23" t="s">
        <v>31</v>
      </c>
      <c r="B23" s="39" t="s">
        <v>94</v>
      </c>
      <c r="C23" s="39">
        <v>2</v>
      </c>
      <c r="D23" t="s">
        <v>365</v>
      </c>
      <c r="E23" s="39" t="s">
        <v>32</v>
      </c>
      <c r="F23" s="39" t="s">
        <v>199</v>
      </c>
      <c r="G23" s="39" t="s">
        <v>366</v>
      </c>
      <c r="H23" s="39" t="s">
        <v>367</v>
      </c>
      <c r="I23" s="39" t="s">
        <v>368</v>
      </c>
      <c r="J23" s="40" t="s">
        <v>369</v>
      </c>
      <c r="K23" s="39" t="s">
        <v>85</v>
      </c>
      <c r="L23" s="2">
        <v>34900</v>
      </c>
      <c r="M23" s="2">
        <v>8725</v>
      </c>
    </row>
    <row r="24" spans="1:13" x14ac:dyDescent="0.35">
      <c r="A24" t="s">
        <v>33</v>
      </c>
      <c r="B24" s="39" t="s">
        <v>95</v>
      </c>
      <c r="C24" s="39">
        <v>22</v>
      </c>
      <c r="D24" t="s">
        <v>463</v>
      </c>
      <c r="E24" s="39" t="s">
        <v>34</v>
      </c>
      <c r="F24" s="39" t="s">
        <v>464</v>
      </c>
      <c r="G24" s="39" t="s">
        <v>81</v>
      </c>
      <c r="H24" s="39" t="s">
        <v>82</v>
      </c>
      <c r="I24" s="39" t="s">
        <v>464</v>
      </c>
      <c r="J24" s="40" t="s">
        <v>465</v>
      </c>
      <c r="K24" s="39" t="s">
        <v>83</v>
      </c>
      <c r="L24" s="2">
        <v>19866</v>
      </c>
      <c r="M24" s="2">
        <v>12631</v>
      </c>
    </row>
    <row r="25" spans="1:13" x14ac:dyDescent="0.35">
      <c r="A25" t="s">
        <v>33</v>
      </c>
      <c r="B25" s="39" t="s">
        <v>95</v>
      </c>
      <c r="C25" s="39">
        <v>22</v>
      </c>
      <c r="D25" t="s">
        <v>394</v>
      </c>
      <c r="E25" s="39" t="s">
        <v>34</v>
      </c>
      <c r="F25" s="39" t="s">
        <v>395</v>
      </c>
      <c r="G25" s="39" t="s">
        <v>81</v>
      </c>
      <c r="H25" s="39" t="s">
        <v>82</v>
      </c>
      <c r="I25" s="39" t="s">
        <v>395</v>
      </c>
      <c r="J25" s="40" t="s">
        <v>396</v>
      </c>
      <c r="K25" s="39" t="s">
        <v>83</v>
      </c>
      <c r="L25" s="2">
        <v>141076</v>
      </c>
      <c r="M25" s="2">
        <v>4793</v>
      </c>
    </row>
    <row r="26" spans="1:13" x14ac:dyDescent="0.35">
      <c r="A26" t="s">
        <v>33</v>
      </c>
      <c r="B26" s="39" t="s">
        <v>95</v>
      </c>
      <c r="C26" s="39">
        <v>22</v>
      </c>
      <c r="D26" t="s">
        <v>487</v>
      </c>
      <c r="E26" s="39" t="s">
        <v>34</v>
      </c>
      <c r="F26" s="39" t="s">
        <v>488</v>
      </c>
      <c r="G26" s="39" t="s">
        <v>81</v>
      </c>
      <c r="H26" s="39" t="s">
        <v>82</v>
      </c>
      <c r="I26" s="39" t="s">
        <v>488</v>
      </c>
      <c r="J26" s="40" t="s">
        <v>489</v>
      </c>
      <c r="K26" s="39" t="s">
        <v>83</v>
      </c>
      <c r="L26" s="2">
        <v>13423</v>
      </c>
      <c r="M26" s="2">
        <v>1640</v>
      </c>
    </row>
    <row r="27" spans="1:13" x14ac:dyDescent="0.35">
      <c r="A27" t="s">
        <v>33</v>
      </c>
      <c r="B27" s="39" t="s">
        <v>95</v>
      </c>
      <c r="C27" s="39">
        <v>22</v>
      </c>
      <c r="D27" t="s">
        <v>168</v>
      </c>
      <c r="E27" s="39" t="s">
        <v>34</v>
      </c>
      <c r="F27" s="39" t="s">
        <v>169</v>
      </c>
      <c r="G27" s="39" t="s">
        <v>81</v>
      </c>
      <c r="H27" s="39" t="s">
        <v>82</v>
      </c>
      <c r="I27" s="39" t="s">
        <v>169</v>
      </c>
      <c r="J27" s="40" t="s">
        <v>170</v>
      </c>
      <c r="K27" s="39" t="s">
        <v>83</v>
      </c>
      <c r="L27" s="2">
        <v>60404</v>
      </c>
      <c r="M27" s="2">
        <v>16753</v>
      </c>
    </row>
    <row r="28" spans="1:13" x14ac:dyDescent="0.35">
      <c r="A28" t="s">
        <v>35</v>
      </c>
      <c r="B28" s="39" t="s">
        <v>96</v>
      </c>
      <c r="C28" s="39">
        <v>1</v>
      </c>
      <c r="D28" t="s">
        <v>451</v>
      </c>
      <c r="E28" s="39" t="s">
        <v>36</v>
      </c>
      <c r="F28" s="39" t="s">
        <v>452</v>
      </c>
      <c r="G28" s="39" t="s">
        <v>81</v>
      </c>
      <c r="H28" s="39" t="s">
        <v>82</v>
      </c>
      <c r="I28" s="39" t="s">
        <v>452</v>
      </c>
      <c r="J28" s="40" t="s">
        <v>453</v>
      </c>
      <c r="K28" s="39" t="s">
        <v>83</v>
      </c>
      <c r="L28" s="2">
        <v>264165</v>
      </c>
      <c r="M28" s="2">
        <v>41699</v>
      </c>
    </row>
    <row r="29" spans="1:13" x14ac:dyDescent="0.35">
      <c r="A29" t="s">
        <v>35</v>
      </c>
      <c r="B29" s="39" t="s">
        <v>96</v>
      </c>
      <c r="C29" s="39">
        <v>1</v>
      </c>
      <c r="D29" t="s">
        <v>376</v>
      </c>
      <c r="E29" s="39" t="s">
        <v>36</v>
      </c>
      <c r="F29" s="39" t="s">
        <v>377</v>
      </c>
      <c r="G29" s="39" t="s">
        <v>81</v>
      </c>
      <c r="H29" s="39" t="s">
        <v>82</v>
      </c>
      <c r="I29" s="39" t="s">
        <v>377</v>
      </c>
      <c r="J29" s="40" t="s">
        <v>378</v>
      </c>
      <c r="K29" s="39" t="s">
        <v>83</v>
      </c>
      <c r="L29" s="2">
        <v>264970</v>
      </c>
      <c r="M29" s="2">
        <v>29824</v>
      </c>
    </row>
    <row r="30" spans="1:13" x14ac:dyDescent="0.35">
      <c r="A30" t="s">
        <v>35</v>
      </c>
      <c r="B30" s="39" t="s">
        <v>96</v>
      </c>
      <c r="C30" s="39">
        <v>1</v>
      </c>
      <c r="D30" t="s">
        <v>97</v>
      </c>
      <c r="E30" s="39" t="s">
        <v>36</v>
      </c>
      <c r="F30" s="39" t="s">
        <v>98</v>
      </c>
      <c r="G30" s="39" t="s">
        <v>81</v>
      </c>
      <c r="H30" s="39" t="s">
        <v>82</v>
      </c>
      <c r="I30" s="39" t="s">
        <v>98</v>
      </c>
      <c r="J30" s="40" t="s">
        <v>99</v>
      </c>
      <c r="K30" s="39" t="s">
        <v>83</v>
      </c>
      <c r="L30" s="2">
        <v>230339</v>
      </c>
      <c r="M30" s="2">
        <v>32932</v>
      </c>
    </row>
    <row r="31" spans="1:13" x14ac:dyDescent="0.35">
      <c r="A31" t="s">
        <v>35</v>
      </c>
      <c r="B31" s="39" t="s">
        <v>96</v>
      </c>
      <c r="C31" s="39">
        <v>1</v>
      </c>
      <c r="D31" t="s">
        <v>159</v>
      </c>
      <c r="E31" s="39" t="s">
        <v>36</v>
      </c>
      <c r="F31" s="39" t="s">
        <v>160</v>
      </c>
      <c r="G31" s="39" t="s">
        <v>81</v>
      </c>
      <c r="H31" s="39" t="s">
        <v>82</v>
      </c>
      <c r="I31" s="39" t="s">
        <v>160</v>
      </c>
      <c r="J31" s="40" t="s">
        <v>161</v>
      </c>
      <c r="K31" s="39" t="s">
        <v>83</v>
      </c>
      <c r="L31" s="2">
        <v>155841</v>
      </c>
      <c r="M31" s="2">
        <v>35622</v>
      </c>
    </row>
    <row r="32" spans="1:13" x14ac:dyDescent="0.35">
      <c r="A32" t="s">
        <v>35</v>
      </c>
      <c r="B32" s="39" t="s">
        <v>96</v>
      </c>
      <c r="C32" s="39">
        <v>1</v>
      </c>
      <c r="D32" t="s">
        <v>262</v>
      </c>
      <c r="E32" s="39" t="s">
        <v>36</v>
      </c>
      <c r="F32" s="39" t="s">
        <v>263</v>
      </c>
      <c r="G32" s="39" t="s">
        <v>81</v>
      </c>
      <c r="H32" s="39" t="s">
        <v>82</v>
      </c>
      <c r="I32" s="39" t="s">
        <v>263</v>
      </c>
      <c r="J32" s="40" t="s">
        <v>264</v>
      </c>
      <c r="K32" s="39" t="s">
        <v>83</v>
      </c>
      <c r="L32" s="2">
        <v>433026</v>
      </c>
      <c r="M32" s="2">
        <v>30892</v>
      </c>
    </row>
    <row r="33" spans="1:13" x14ac:dyDescent="0.35">
      <c r="A33" t="s">
        <v>35</v>
      </c>
      <c r="B33" s="39" t="s">
        <v>96</v>
      </c>
      <c r="C33" s="39">
        <v>1</v>
      </c>
      <c r="D33" t="s">
        <v>217</v>
      </c>
      <c r="E33" s="39" t="s">
        <v>36</v>
      </c>
      <c r="F33" s="39" t="s">
        <v>218</v>
      </c>
      <c r="G33" s="39" t="s">
        <v>81</v>
      </c>
      <c r="H33" s="39" t="s">
        <v>82</v>
      </c>
      <c r="I33" s="39" t="s">
        <v>218</v>
      </c>
      <c r="J33" s="40" t="s">
        <v>219</v>
      </c>
      <c r="K33" s="39" t="s">
        <v>83</v>
      </c>
      <c r="L33" s="2">
        <v>1459214</v>
      </c>
      <c r="M33" s="2">
        <v>678318</v>
      </c>
    </row>
    <row r="34" spans="1:13" x14ac:dyDescent="0.35">
      <c r="A34" t="s">
        <v>35</v>
      </c>
      <c r="B34" s="39" t="s">
        <v>96</v>
      </c>
      <c r="C34" s="39">
        <v>1</v>
      </c>
      <c r="D34" t="s">
        <v>174</v>
      </c>
      <c r="E34" s="39" t="s">
        <v>36</v>
      </c>
      <c r="F34" s="39" t="s">
        <v>175</v>
      </c>
      <c r="G34" s="39" t="s">
        <v>81</v>
      </c>
      <c r="H34" s="39" t="s">
        <v>82</v>
      </c>
      <c r="I34" s="39" t="s">
        <v>175</v>
      </c>
      <c r="J34" s="40" t="s">
        <v>176</v>
      </c>
      <c r="K34" s="39" t="s">
        <v>83</v>
      </c>
      <c r="L34" s="2">
        <v>42148</v>
      </c>
      <c r="M34" s="2">
        <v>12831</v>
      </c>
    </row>
    <row r="35" spans="1:13" x14ac:dyDescent="0.35">
      <c r="A35" t="s">
        <v>35</v>
      </c>
      <c r="B35" s="39" t="s">
        <v>96</v>
      </c>
      <c r="C35" s="39">
        <v>1</v>
      </c>
      <c r="D35" t="s">
        <v>101</v>
      </c>
      <c r="E35" s="39" t="s">
        <v>36</v>
      </c>
      <c r="F35" s="39" t="s">
        <v>102</v>
      </c>
      <c r="G35" s="39" t="s">
        <v>81</v>
      </c>
      <c r="H35" s="39" t="s">
        <v>82</v>
      </c>
      <c r="I35" s="39" t="s">
        <v>102</v>
      </c>
      <c r="J35" s="40" t="s">
        <v>103</v>
      </c>
      <c r="K35" s="39" t="s">
        <v>83</v>
      </c>
      <c r="L35" s="2">
        <v>732090</v>
      </c>
      <c r="M35" s="2">
        <v>106071</v>
      </c>
    </row>
    <row r="36" spans="1:13" x14ac:dyDescent="0.35">
      <c r="A36" t="s">
        <v>35</v>
      </c>
      <c r="B36" s="39" t="s">
        <v>96</v>
      </c>
      <c r="C36" s="39">
        <v>1</v>
      </c>
      <c r="D36" t="s">
        <v>220</v>
      </c>
      <c r="E36" s="39" t="s">
        <v>36</v>
      </c>
      <c r="F36" s="39" t="s">
        <v>221</v>
      </c>
      <c r="G36" s="39" t="s">
        <v>81</v>
      </c>
      <c r="H36" s="39" t="s">
        <v>82</v>
      </c>
      <c r="I36" s="39" t="s">
        <v>221</v>
      </c>
      <c r="J36" s="40" t="s">
        <v>222</v>
      </c>
      <c r="K36" s="39" t="s">
        <v>83</v>
      </c>
      <c r="L36" s="2">
        <v>162553</v>
      </c>
      <c r="M36" s="2">
        <v>3991</v>
      </c>
    </row>
    <row r="37" spans="1:13" x14ac:dyDescent="0.35">
      <c r="A37" t="s">
        <v>35</v>
      </c>
      <c r="B37" s="39" t="s">
        <v>96</v>
      </c>
      <c r="C37" s="39">
        <v>1</v>
      </c>
      <c r="D37" t="s">
        <v>408</v>
      </c>
      <c r="E37" s="39" t="s">
        <v>36</v>
      </c>
      <c r="F37" s="39" t="s">
        <v>409</v>
      </c>
      <c r="G37" s="39" t="s">
        <v>81</v>
      </c>
      <c r="H37" s="39" t="s">
        <v>82</v>
      </c>
      <c r="I37" s="39" t="s">
        <v>409</v>
      </c>
      <c r="J37" s="40" t="s">
        <v>410</v>
      </c>
      <c r="K37" s="39" t="s">
        <v>83</v>
      </c>
      <c r="L37" s="2">
        <v>37182</v>
      </c>
      <c r="M37" s="2">
        <v>4672</v>
      </c>
    </row>
    <row r="38" spans="1:13" x14ac:dyDescent="0.35">
      <c r="A38" t="s">
        <v>35</v>
      </c>
      <c r="B38" s="39" t="s">
        <v>96</v>
      </c>
      <c r="C38" s="39">
        <v>1</v>
      </c>
      <c r="D38" t="s">
        <v>289</v>
      </c>
      <c r="E38" s="39" t="s">
        <v>36</v>
      </c>
      <c r="F38" s="39" t="s">
        <v>290</v>
      </c>
      <c r="G38" s="39" t="s">
        <v>81</v>
      </c>
      <c r="H38" s="39" t="s">
        <v>82</v>
      </c>
      <c r="I38" s="39" t="s">
        <v>290</v>
      </c>
      <c r="J38" s="40" t="s">
        <v>291</v>
      </c>
      <c r="K38" s="39" t="s">
        <v>83</v>
      </c>
      <c r="L38" s="2">
        <v>85370</v>
      </c>
      <c r="M38" s="2">
        <v>5432</v>
      </c>
    </row>
    <row r="39" spans="1:13" x14ac:dyDescent="0.35">
      <c r="A39" t="s">
        <v>35</v>
      </c>
      <c r="B39" s="39" t="s">
        <v>96</v>
      </c>
      <c r="C39" s="39">
        <v>1</v>
      </c>
      <c r="D39" t="s">
        <v>411</v>
      </c>
      <c r="E39" s="39" t="s">
        <v>36</v>
      </c>
      <c r="F39" s="39" t="s">
        <v>412</v>
      </c>
      <c r="G39" s="39" t="s">
        <v>81</v>
      </c>
      <c r="H39" s="39" t="s">
        <v>82</v>
      </c>
      <c r="I39" s="39" t="s">
        <v>412</v>
      </c>
      <c r="J39" s="40" t="s">
        <v>413</v>
      </c>
      <c r="K39" s="39" t="s">
        <v>83</v>
      </c>
      <c r="L39" s="2">
        <v>99062</v>
      </c>
      <c r="M39" s="2">
        <v>3637</v>
      </c>
    </row>
    <row r="40" spans="1:13" x14ac:dyDescent="0.35">
      <c r="A40" t="s">
        <v>35</v>
      </c>
      <c r="B40" s="39" t="s">
        <v>96</v>
      </c>
      <c r="C40" s="39">
        <v>1</v>
      </c>
      <c r="D40" t="s">
        <v>292</v>
      </c>
      <c r="E40" s="39" t="s">
        <v>36</v>
      </c>
      <c r="F40" s="39" t="s">
        <v>293</v>
      </c>
      <c r="G40" s="39" t="s">
        <v>81</v>
      </c>
      <c r="H40" s="39" t="s">
        <v>82</v>
      </c>
      <c r="I40" s="39" t="s">
        <v>293</v>
      </c>
      <c r="J40" s="40" t="s">
        <v>294</v>
      </c>
      <c r="K40" s="39" t="s">
        <v>83</v>
      </c>
      <c r="L40" s="2">
        <v>156244</v>
      </c>
      <c r="M40" s="2">
        <v>2230</v>
      </c>
    </row>
    <row r="41" spans="1:13" x14ac:dyDescent="0.35">
      <c r="A41" t="s">
        <v>35</v>
      </c>
      <c r="B41" s="39" t="s">
        <v>96</v>
      </c>
      <c r="C41" s="39">
        <v>1</v>
      </c>
      <c r="D41" t="s">
        <v>239</v>
      </c>
      <c r="E41" s="39" t="s">
        <v>36</v>
      </c>
      <c r="F41" s="39" t="s">
        <v>240</v>
      </c>
      <c r="G41" s="39" t="s">
        <v>81</v>
      </c>
      <c r="H41" s="39" t="s">
        <v>82</v>
      </c>
      <c r="I41" s="39" t="s">
        <v>240</v>
      </c>
      <c r="J41" s="40" t="s">
        <v>241</v>
      </c>
      <c r="K41" s="39" t="s">
        <v>83</v>
      </c>
      <c r="L41" s="2">
        <v>132753</v>
      </c>
      <c r="M41" s="2">
        <v>5517</v>
      </c>
    </row>
    <row r="42" spans="1:13" x14ac:dyDescent="0.35">
      <c r="A42" t="s">
        <v>35</v>
      </c>
      <c r="B42" s="39" t="s">
        <v>96</v>
      </c>
      <c r="C42" s="39">
        <v>1</v>
      </c>
      <c r="D42" t="s">
        <v>267</v>
      </c>
      <c r="E42" s="39" t="s">
        <v>36</v>
      </c>
      <c r="F42" s="39" t="s">
        <v>268</v>
      </c>
      <c r="G42" s="39" t="s">
        <v>81</v>
      </c>
      <c r="H42" s="39" t="s">
        <v>82</v>
      </c>
      <c r="I42" s="39" t="s">
        <v>268</v>
      </c>
      <c r="J42" s="40" t="s">
        <v>269</v>
      </c>
      <c r="K42" s="39" t="s">
        <v>83</v>
      </c>
      <c r="L42" s="2">
        <v>406180</v>
      </c>
      <c r="M42" s="2">
        <v>85361</v>
      </c>
    </row>
    <row r="43" spans="1:13" x14ac:dyDescent="0.35">
      <c r="A43" t="s">
        <v>35</v>
      </c>
      <c r="B43" s="39" t="s">
        <v>96</v>
      </c>
      <c r="C43" s="39">
        <v>1</v>
      </c>
      <c r="D43" t="s">
        <v>307</v>
      </c>
      <c r="E43" s="39" t="s">
        <v>36</v>
      </c>
      <c r="F43" s="39" t="s">
        <v>308</v>
      </c>
      <c r="G43" s="39" t="s">
        <v>81</v>
      </c>
      <c r="H43" s="39" t="s">
        <v>82</v>
      </c>
      <c r="I43" s="39" t="s">
        <v>308</v>
      </c>
      <c r="J43" s="40" t="s">
        <v>309</v>
      </c>
      <c r="K43" s="39" t="s">
        <v>83</v>
      </c>
      <c r="L43" s="2">
        <v>260943</v>
      </c>
      <c r="M43" s="2">
        <v>61414</v>
      </c>
    </row>
    <row r="44" spans="1:13" x14ac:dyDescent="0.35">
      <c r="A44" t="s">
        <v>35</v>
      </c>
      <c r="B44" s="39" t="s">
        <v>96</v>
      </c>
      <c r="C44" s="39">
        <v>1</v>
      </c>
      <c r="D44" t="s">
        <v>505</v>
      </c>
      <c r="E44" s="39" t="s">
        <v>36</v>
      </c>
      <c r="F44" s="39" t="s">
        <v>506</v>
      </c>
      <c r="G44" s="39" t="s">
        <v>81</v>
      </c>
      <c r="H44" s="39" t="s">
        <v>82</v>
      </c>
      <c r="I44" s="39" t="s">
        <v>506</v>
      </c>
      <c r="J44" s="40" t="s">
        <v>507</v>
      </c>
      <c r="K44" s="39" t="s">
        <v>83</v>
      </c>
      <c r="L44" s="2">
        <v>59732</v>
      </c>
      <c r="M44" s="2">
        <v>669</v>
      </c>
    </row>
    <row r="45" spans="1:13" x14ac:dyDescent="0.35">
      <c r="A45" t="s">
        <v>35</v>
      </c>
      <c r="B45" s="39" t="s">
        <v>96</v>
      </c>
      <c r="C45" s="39">
        <v>1</v>
      </c>
      <c r="D45" t="s">
        <v>438</v>
      </c>
      <c r="E45" s="39" t="s">
        <v>36</v>
      </c>
      <c r="F45" s="39" t="s">
        <v>100</v>
      </c>
      <c r="G45" s="39" t="s">
        <v>439</v>
      </c>
      <c r="H45" s="39" t="s">
        <v>440</v>
      </c>
      <c r="I45" s="39" t="s">
        <v>441</v>
      </c>
      <c r="J45" s="40" t="s">
        <v>442</v>
      </c>
      <c r="K45" s="39" t="s">
        <v>85</v>
      </c>
      <c r="L45" s="2">
        <v>19329</v>
      </c>
      <c r="M45" s="2">
        <v>7875</v>
      </c>
    </row>
    <row r="46" spans="1:13" x14ac:dyDescent="0.35">
      <c r="A46" t="s">
        <v>35</v>
      </c>
      <c r="B46" s="39" t="s">
        <v>96</v>
      </c>
      <c r="C46" s="39">
        <v>1</v>
      </c>
      <c r="D46" t="s">
        <v>194</v>
      </c>
      <c r="E46" s="39" t="s">
        <v>36</v>
      </c>
      <c r="F46" s="39" t="s">
        <v>105</v>
      </c>
      <c r="G46" s="39" t="s">
        <v>195</v>
      </c>
      <c r="H46" s="39" t="s">
        <v>196</v>
      </c>
      <c r="I46" s="39" t="s">
        <v>197</v>
      </c>
      <c r="J46" s="40" t="s">
        <v>198</v>
      </c>
      <c r="K46" s="39" t="s">
        <v>85</v>
      </c>
      <c r="L46" s="2">
        <v>45370</v>
      </c>
      <c r="M46" s="2">
        <v>13221</v>
      </c>
    </row>
    <row r="47" spans="1:13" x14ac:dyDescent="0.35">
      <c r="A47" t="s">
        <v>35</v>
      </c>
      <c r="B47" s="39" t="s">
        <v>96</v>
      </c>
      <c r="C47" s="39">
        <v>1</v>
      </c>
      <c r="D47" t="s">
        <v>528</v>
      </c>
      <c r="E47" s="39" t="s">
        <v>36</v>
      </c>
      <c r="F47" s="39" t="s">
        <v>100</v>
      </c>
      <c r="G47" s="39" t="s">
        <v>529</v>
      </c>
      <c r="H47" s="39" t="s">
        <v>530</v>
      </c>
      <c r="I47" s="39" t="s">
        <v>531</v>
      </c>
      <c r="J47" s="40" t="s">
        <v>532</v>
      </c>
      <c r="K47" s="39" t="s">
        <v>85</v>
      </c>
      <c r="L47" s="2">
        <v>44564</v>
      </c>
      <c r="M47" s="2">
        <v>242</v>
      </c>
    </row>
    <row r="48" spans="1:13" x14ac:dyDescent="0.35">
      <c r="A48" t="s">
        <v>37</v>
      </c>
      <c r="B48" s="39" t="s">
        <v>106</v>
      </c>
      <c r="C48" s="39">
        <v>1</v>
      </c>
      <c r="D48" t="s">
        <v>107</v>
      </c>
      <c r="E48" s="39" t="s">
        <v>38</v>
      </c>
      <c r="F48" s="39" t="s">
        <v>108</v>
      </c>
      <c r="G48" s="39" t="s">
        <v>81</v>
      </c>
      <c r="H48" s="39" t="s">
        <v>82</v>
      </c>
      <c r="I48" s="39" t="s">
        <v>108</v>
      </c>
      <c r="J48" s="40" t="s">
        <v>109</v>
      </c>
      <c r="K48" s="39" t="s">
        <v>83</v>
      </c>
      <c r="L48" s="2">
        <v>758936</v>
      </c>
      <c r="M48" s="2">
        <v>175650</v>
      </c>
    </row>
    <row r="49" spans="1:13" x14ac:dyDescent="0.35">
      <c r="A49" t="s">
        <v>39</v>
      </c>
      <c r="B49" s="39" t="s">
        <v>110</v>
      </c>
      <c r="C49" s="39">
        <v>121</v>
      </c>
      <c r="D49" t="s">
        <v>417</v>
      </c>
      <c r="E49" s="39" t="s">
        <v>40</v>
      </c>
      <c r="F49" s="39" t="s">
        <v>418</v>
      </c>
      <c r="G49" s="39" t="s">
        <v>81</v>
      </c>
      <c r="H49" s="39" t="s">
        <v>82</v>
      </c>
      <c r="I49" s="39" t="s">
        <v>418</v>
      </c>
      <c r="J49" s="40" t="s">
        <v>419</v>
      </c>
      <c r="K49" s="39" t="s">
        <v>83</v>
      </c>
      <c r="L49" s="2">
        <v>13289</v>
      </c>
      <c r="M49" s="2">
        <v>5</v>
      </c>
    </row>
    <row r="50" spans="1:13" x14ac:dyDescent="0.35">
      <c r="A50" t="s">
        <v>41</v>
      </c>
      <c r="B50" s="39" t="s">
        <v>111</v>
      </c>
      <c r="C50" s="39">
        <v>1</v>
      </c>
      <c r="D50" t="s">
        <v>310</v>
      </c>
      <c r="E50" s="39" t="s">
        <v>42</v>
      </c>
      <c r="F50" s="39" t="s">
        <v>311</v>
      </c>
      <c r="G50" s="39" t="s">
        <v>81</v>
      </c>
      <c r="H50" s="39" t="s">
        <v>82</v>
      </c>
      <c r="I50" s="39" t="s">
        <v>311</v>
      </c>
      <c r="J50" s="40" t="s">
        <v>312</v>
      </c>
      <c r="K50" s="39" t="s">
        <v>92</v>
      </c>
      <c r="L50" s="2">
        <v>186175</v>
      </c>
      <c r="M50" s="2">
        <v>8103</v>
      </c>
    </row>
    <row r="51" spans="1:13" x14ac:dyDescent="0.35">
      <c r="A51" t="s">
        <v>41</v>
      </c>
      <c r="B51" s="39" t="s">
        <v>111</v>
      </c>
      <c r="C51" s="39">
        <v>1</v>
      </c>
      <c r="D51" t="s">
        <v>478</v>
      </c>
      <c r="E51" s="39" t="s">
        <v>42</v>
      </c>
      <c r="F51" s="39" t="s">
        <v>479</v>
      </c>
      <c r="G51" s="39" t="s">
        <v>81</v>
      </c>
      <c r="H51" s="39" t="s">
        <v>82</v>
      </c>
      <c r="I51" s="39" t="s">
        <v>479</v>
      </c>
      <c r="J51" s="40" t="s">
        <v>480</v>
      </c>
      <c r="K51" s="39" t="s">
        <v>83</v>
      </c>
      <c r="L51" s="2">
        <v>68323</v>
      </c>
      <c r="M51" s="2">
        <v>10180</v>
      </c>
    </row>
    <row r="52" spans="1:13" x14ac:dyDescent="0.35">
      <c r="A52" t="s">
        <v>41</v>
      </c>
      <c r="B52" s="39" t="s">
        <v>111</v>
      </c>
      <c r="C52" s="39">
        <v>1</v>
      </c>
      <c r="D52" t="s">
        <v>171</v>
      </c>
      <c r="E52" s="39" t="s">
        <v>42</v>
      </c>
      <c r="F52" s="39" t="s">
        <v>172</v>
      </c>
      <c r="G52" s="39" t="s">
        <v>81</v>
      </c>
      <c r="H52" s="39" t="s">
        <v>82</v>
      </c>
      <c r="I52" s="39" t="s">
        <v>172</v>
      </c>
      <c r="J52" s="40" t="s">
        <v>173</v>
      </c>
      <c r="K52" s="39" t="s">
        <v>83</v>
      </c>
      <c r="L52" s="2">
        <v>135304</v>
      </c>
      <c r="M52" s="2">
        <v>10399</v>
      </c>
    </row>
    <row r="53" spans="1:13" x14ac:dyDescent="0.35">
      <c r="A53" t="s">
        <v>41</v>
      </c>
      <c r="B53" s="39" t="s">
        <v>111</v>
      </c>
      <c r="C53" s="39">
        <v>1</v>
      </c>
      <c r="D53" t="s">
        <v>397</v>
      </c>
      <c r="E53" s="39" t="s">
        <v>42</v>
      </c>
      <c r="F53" s="39" t="s">
        <v>398</v>
      </c>
      <c r="G53" s="39" t="s">
        <v>81</v>
      </c>
      <c r="H53" s="39" t="s">
        <v>82</v>
      </c>
      <c r="I53" s="39" t="s">
        <v>398</v>
      </c>
      <c r="J53" s="40" t="s">
        <v>399</v>
      </c>
      <c r="K53" s="39" t="s">
        <v>83</v>
      </c>
      <c r="L53" s="2">
        <v>258930</v>
      </c>
      <c r="M53" s="2">
        <v>50977</v>
      </c>
    </row>
    <row r="54" spans="1:13" x14ac:dyDescent="0.35">
      <c r="A54" t="s">
        <v>41</v>
      </c>
      <c r="B54" s="39" t="s">
        <v>111</v>
      </c>
      <c r="C54" s="39">
        <v>1</v>
      </c>
      <c r="D54" t="s">
        <v>475</v>
      </c>
      <c r="E54" s="39" t="s">
        <v>42</v>
      </c>
      <c r="F54" s="39" t="s">
        <v>476</v>
      </c>
      <c r="G54" s="39" t="s">
        <v>81</v>
      </c>
      <c r="H54" s="39" t="s">
        <v>82</v>
      </c>
      <c r="I54" s="39" t="s">
        <v>476</v>
      </c>
      <c r="J54" s="40" t="s">
        <v>477</v>
      </c>
      <c r="K54" s="39" t="s">
        <v>83</v>
      </c>
      <c r="L54" s="2">
        <v>81075</v>
      </c>
      <c r="M54" s="2">
        <v>13181</v>
      </c>
    </row>
    <row r="55" spans="1:13" x14ac:dyDescent="0.35">
      <c r="A55" t="s">
        <v>295</v>
      </c>
      <c r="B55" s="39" t="s">
        <v>296</v>
      </c>
      <c r="C55" s="39">
        <v>6</v>
      </c>
      <c r="D55" t="s">
        <v>297</v>
      </c>
      <c r="E55" s="39" t="s">
        <v>298</v>
      </c>
      <c r="F55" s="39" t="s">
        <v>299</v>
      </c>
      <c r="G55" s="39" t="s">
        <v>81</v>
      </c>
      <c r="H55" s="39" t="s">
        <v>82</v>
      </c>
      <c r="I55" s="39" t="s">
        <v>299</v>
      </c>
      <c r="J55" s="40" t="s">
        <v>300</v>
      </c>
      <c r="K55" s="39" t="s">
        <v>83</v>
      </c>
      <c r="L55" s="2">
        <v>15436</v>
      </c>
      <c r="M55" s="2">
        <v>5955</v>
      </c>
    </row>
    <row r="56" spans="1:13" x14ac:dyDescent="0.35">
      <c r="A56" t="s">
        <v>278</v>
      </c>
      <c r="B56" s="39" t="s">
        <v>279</v>
      </c>
      <c r="C56" s="39">
        <v>1</v>
      </c>
      <c r="D56" t="s">
        <v>313</v>
      </c>
      <c r="E56" s="39" t="s">
        <v>280</v>
      </c>
      <c r="F56" s="39" t="s">
        <v>314</v>
      </c>
      <c r="G56" s="39" t="s">
        <v>81</v>
      </c>
      <c r="H56" s="39" t="s">
        <v>82</v>
      </c>
      <c r="I56" s="39" t="s">
        <v>314</v>
      </c>
      <c r="J56" s="40" t="s">
        <v>315</v>
      </c>
      <c r="K56" s="39" t="s">
        <v>92</v>
      </c>
      <c r="L56" s="2">
        <v>18792</v>
      </c>
      <c r="M56" s="2">
        <v>3241</v>
      </c>
    </row>
    <row r="57" spans="1:13" x14ac:dyDescent="0.35">
      <c r="A57" t="s">
        <v>278</v>
      </c>
      <c r="B57" s="39" t="s">
        <v>279</v>
      </c>
      <c r="C57" s="39">
        <v>1</v>
      </c>
      <c r="D57" t="s">
        <v>490</v>
      </c>
      <c r="E57" s="39" t="s">
        <v>280</v>
      </c>
      <c r="F57" s="39" t="s">
        <v>491</v>
      </c>
      <c r="G57" s="39" t="s">
        <v>81</v>
      </c>
      <c r="H57" s="39" t="s">
        <v>82</v>
      </c>
      <c r="I57" s="39" t="s">
        <v>491</v>
      </c>
      <c r="J57" s="40" t="s">
        <v>492</v>
      </c>
      <c r="K57" s="39" t="s">
        <v>83</v>
      </c>
      <c r="L57" s="2">
        <v>40403</v>
      </c>
      <c r="M57" s="2">
        <v>981</v>
      </c>
    </row>
    <row r="58" spans="1:13" x14ac:dyDescent="0.35">
      <c r="A58" t="s">
        <v>43</v>
      </c>
      <c r="B58" s="39" t="s">
        <v>112</v>
      </c>
      <c r="C58" s="39">
        <v>11</v>
      </c>
      <c r="D58" t="s">
        <v>236</v>
      </c>
      <c r="E58" s="39" t="s">
        <v>44</v>
      </c>
      <c r="F58" s="39" t="s">
        <v>237</v>
      </c>
      <c r="G58" s="39" t="s">
        <v>81</v>
      </c>
      <c r="H58" s="39" t="s">
        <v>82</v>
      </c>
      <c r="I58" s="39" t="s">
        <v>237</v>
      </c>
      <c r="J58" s="40" t="s">
        <v>238</v>
      </c>
      <c r="K58" s="39" t="s">
        <v>83</v>
      </c>
      <c r="L58" s="2">
        <v>209667</v>
      </c>
      <c r="M58" s="2">
        <v>15023</v>
      </c>
    </row>
    <row r="59" spans="1:13" x14ac:dyDescent="0.35">
      <c r="A59" t="s">
        <v>43</v>
      </c>
      <c r="B59" s="39" t="s">
        <v>112</v>
      </c>
      <c r="C59" s="39">
        <v>11</v>
      </c>
      <c r="D59" t="s">
        <v>469</v>
      </c>
      <c r="E59" s="39" t="s">
        <v>44</v>
      </c>
      <c r="F59" s="39" t="s">
        <v>470</v>
      </c>
      <c r="G59" s="39" t="s">
        <v>81</v>
      </c>
      <c r="H59" s="39" t="s">
        <v>82</v>
      </c>
      <c r="I59" s="39" t="s">
        <v>470</v>
      </c>
      <c r="J59" s="40" t="s">
        <v>471</v>
      </c>
      <c r="K59" s="39" t="s">
        <v>83</v>
      </c>
      <c r="L59" s="2">
        <v>119599</v>
      </c>
      <c r="M59" s="2">
        <v>57232</v>
      </c>
    </row>
    <row r="60" spans="1:13" x14ac:dyDescent="0.35">
      <c r="A60" t="s">
        <v>45</v>
      </c>
      <c r="B60" s="39" t="s">
        <v>113</v>
      </c>
      <c r="C60" s="39">
        <v>4</v>
      </c>
      <c r="D60" t="s">
        <v>114</v>
      </c>
      <c r="E60" s="39" t="s">
        <v>46</v>
      </c>
      <c r="F60" s="39" t="s">
        <v>115</v>
      </c>
      <c r="G60" s="39" t="s">
        <v>81</v>
      </c>
      <c r="H60" s="39" t="s">
        <v>82</v>
      </c>
      <c r="I60" s="39" t="s">
        <v>115</v>
      </c>
      <c r="J60" s="40" t="s">
        <v>116</v>
      </c>
      <c r="K60" s="39" t="s">
        <v>83</v>
      </c>
      <c r="L60" s="2">
        <v>73827</v>
      </c>
      <c r="M60" s="2">
        <v>23903</v>
      </c>
    </row>
    <row r="61" spans="1:13" x14ac:dyDescent="0.35">
      <c r="A61" t="s">
        <v>45</v>
      </c>
      <c r="B61" s="39" t="s">
        <v>113</v>
      </c>
      <c r="C61" s="39">
        <v>4</v>
      </c>
      <c r="D61" t="s">
        <v>203</v>
      </c>
      <c r="E61" s="39" t="s">
        <v>46</v>
      </c>
      <c r="F61" s="39" t="s">
        <v>204</v>
      </c>
      <c r="G61" s="39" t="s">
        <v>81</v>
      </c>
      <c r="H61" s="39" t="s">
        <v>82</v>
      </c>
      <c r="I61" s="39" t="s">
        <v>204</v>
      </c>
      <c r="J61" s="40" t="s">
        <v>205</v>
      </c>
      <c r="K61" s="39" t="s">
        <v>83</v>
      </c>
      <c r="L61" s="2">
        <v>156646</v>
      </c>
      <c r="M61" s="2">
        <v>29376</v>
      </c>
    </row>
    <row r="62" spans="1:13" x14ac:dyDescent="0.35">
      <c r="A62" t="s">
        <v>45</v>
      </c>
      <c r="B62" s="39" t="s">
        <v>113</v>
      </c>
      <c r="C62" s="39">
        <v>4</v>
      </c>
      <c r="D62" t="s">
        <v>388</v>
      </c>
      <c r="E62" s="39" t="s">
        <v>46</v>
      </c>
      <c r="F62" s="39" t="s">
        <v>389</v>
      </c>
      <c r="G62" s="39" t="s">
        <v>81</v>
      </c>
      <c r="H62" s="39" t="s">
        <v>82</v>
      </c>
      <c r="I62" s="39" t="s">
        <v>389</v>
      </c>
      <c r="J62" s="40" t="s">
        <v>390</v>
      </c>
      <c r="K62" s="39" t="s">
        <v>83</v>
      </c>
      <c r="L62" s="2">
        <v>482960</v>
      </c>
      <c r="M62" s="2">
        <v>179102</v>
      </c>
    </row>
    <row r="63" spans="1:13" x14ac:dyDescent="0.35">
      <c r="A63" t="s">
        <v>45</v>
      </c>
      <c r="B63" s="39" t="s">
        <v>113</v>
      </c>
      <c r="C63" s="39">
        <v>4</v>
      </c>
      <c r="D63" t="s">
        <v>391</v>
      </c>
      <c r="E63" s="39" t="s">
        <v>46</v>
      </c>
      <c r="F63" s="39" t="s">
        <v>392</v>
      </c>
      <c r="G63" s="39" t="s">
        <v>81</v>
      </c>
      <c r="H63" s="39" t="s">
        <v>82</v>
      </c>
      <c r="I63" s="39" t="s">
        <v>392</v>
      </c>
      <c r="J63" s="40" t="s">
        <v>393</v>
      </c>
      <c r="K63" s="39" t="s">
        <v>83</v>
      </c>
      <c r="L63" s="2">
        <v>62417</v>
      </c>
      <c r="M63" s="2">
        <v>8924</v>
      </c>
    </row>
    <row r="64" spans="1:13" x14ac:dyDescent="0.35">
      <c r="A64" t="s">
        <v>45</v>
      </c>
      <c r="B64" s="39" t="s">
        <v>113</v>
      </c>
      <c r="C64" s="39">
        <v>4</v>
      </c>
      <c r="D64" t="s">
        <v>420</v>
      </c>
      <c r="E64" s="39" t="s">
        <v>46</v>
      </c>
      <c r="F64" s="39" t="s">
        <v>421</v>
      </c>
      <c r="G64" s="39" t="s">
        <v>81</v>
      </c>
      <c r="H64" s="39" t="s">
        <v>82</v>
      </c>
      <c r="I64" s="39" t="s">
        <v>421</v>
      </c>
      <c r="J64" s="40" t="s">
        <v>422</v>
      </c>
      <c r="K64" s="39" t="s">
        <v>83</v>
      </c>
      <c r="L64" s="2">
        <v>469134</v>
      </c>
      <c r="M64" s="2">
        <v>88166</v>
      </c>
    </row>
    <row r="65" spans="1:13" x14ac:dyDescent="0.35">
      <c r="A65" t="s">
        <v>47</v>
      </c>
      <c r="B65" s="39" t="s">
        <v>117</v>
      </c>
      <c r="C65" s="39">
        <v>4</v>
      </c>
      <c r="D65" t="s">
        <v>185</v>
      </c>
      <c r="E65" s="39" t="s">
        <v>48</v>
      </c>
      <c r="F65" s="39" t="s">
        <v>186</v>
      </c>
      <c r="G65" s="39" t="s">
        <v>81</v>
      </c>
      <c r="H65" s="39" t="s">
        <v>82</v>
      </c>
      <c r="I65" s="39" t="s">
        <v>186</v>
      </c>
      <c r="J65" s="40" t="s">
        <v>232</v>
      </c>
      <c r="K65" s="39" t="s">
        <v>83</v>
      </c>
      <c r="L65" s="2">
        <v>183090</v>
      </c>
      <c r="M65" s="2">
        <v>36161</v>
      </c>
    </row>
    <row r="66" spans="1:13" x14ac:dyDescent="0.35">
      <c r="A66" t="s">
        <v>47</v>
      </c>
      <c r="B66" s="39" t="s">
        <v>117</v>
      </c>
      <c r="C66" s="39">
        <v>4</v>
      </c>
      <c r="D66" t="s">
        <v>192</v>
      </c>
      <c r="E66" s="39" t="s">
        <v>48</v>
      </c>
      <c r="F66" s="39" t="s">
        <v>118</v>
      </c>
      <c r="G66" s="39" t="s">
        <v>81</v>
      </c>
      <c r="H66" s="39" t="s">
        <v>82</v>
      </c>
      <c r="I66" s="39" t="s">
        <v>118</v>
      </c>
      <c r="J66" s="40" t="s">
        <v>193</v>
      </c>
      <c r="K66" s="39" t="s">
        <v>83</v>
      </c>
      <c r="L66" s="2">
        <v>92887</v>
      </c>
      <c r="M66" s="2">
        <v>3356</v>
      </c>
    </row>
    <row r="67" spans="1:13" x14ac:dyDescent="0.35">
      <c r="A67" t="s">
        <v>47</v>
      </c>
      <c r="B67" s="39" t="s">
        <v>117</v>
      </c>
      <c r="C67" s="39">
        <v>4</v>
      </c>
      <c r="D67" t="s">
        <v>523</v>
      </c>
      <c r="E67" s="39" t="s">
        <v>48</v>
      </c>
      <c r="F67" s="39" t="s">
        <v>118</v>
      </c>
      <c r="G67" s="39" t="s">
        <v>524</v>
      </c>
      <c r="H67" s="39" t="s">
        <v>525</v>
      </c>
      <c r="I67" s="39" t="s">
        <v>526</v>
      </c>
      <c r="J67" s="40" t="s">
        <v>527</v>
      </c>
      <c r="K67" s="39" t="s">
        <v>85</v>
      </c>
      <c r="L67" s="2">
        <v>13691</v>
      </c>
      <c r="M67" s="2">
        <v>74</v>
      </c>
    </row>
    <row r="68" spans="1:13" x14ac:dyDescent="0.35">
      <c r="A68" t="s">
        <v>49</v>
      </c>
      <c r="B68" s="39" t="s">
        <v>119</v>
      </c>
      <c r="C68" s="39">
        <v>14</v>
      </c>
      <c r="D68" t="s">
        <v>223</v>
      </c>
      <c r="E68" s="39" t="s">
        <v>50</v>
      </c>
      <c r="F68" s="39" t="s">
        <v>224</v>
      </c>
      <c r="G68" s="39" t="s">
        <v>81</v>
      </c>
      <c r="H68" s="39" t="s">
        <v>82</v>
      </c>
      <c r="I68" s="39" t="s">
        <v>224</v>
      </c>
      <c r="J68" s="40" t="s">
        <v>225</v>
      </c>
      <c r="K68" s="39" t="s">
        <v>83</v>
      </c>
      <c r="L68" s="2">
        <v>329266</v>
      </c>
      <c r="M68" s="2">
        <v>68560</v>
      </c>
    </row>
    <row r="69" spans="1:13" x14ac:dyDescent="0.35">
      <c r="A69" t="s">
        <v>49</v>
      </c>
      <c r="B69" s="39" t="s">
        <v>119</v>
      </c>
      <c r="C69" s="39">
        <v>14</v>
      </c>
      <c r="D69" t="s">
        <v>182</v>
      </c>
      <c r="E69" s="39" t="s">
        <v>50</v>
      </c>
      <c r="F69" s="39" t="s">
        <v>183</v>
      </c>
      <c r="G69" s="39" t="s">
        <v>81</v>
      </c>
      <c r="H69" s="39" t="s">
        <v>82</v>
      </c>
      <c r="I69" s="39" t="s">
        <v>183</v>
      </c>
      <c r="J69" s="40" t="s">
        <v>184</v>
      </c>
      <c r="K69" s="39" t="s">
        <v>83</v>
      </c>
      <c r="L69" s="2">
        <v>906724</v>
      </c>
      <c r="M69" s="2">
        <v>146645</v>
      </c>
    </row>
    <row r="70" spans="1:13" x14ac:dyDescent="0.35">
      <c r="A70" t="s">
        <v>49</v>
      </c>
      <c r="B70" s="39" t="s">
        <v>119</v>
      </c>
      <c r="C70" s="39">
        <v>14</v>
      </c>
      <c r="D70" t="s">
        <v>286</v>
      </c>
      <c r="E70" s="39" t="s">
        <v>50</v>
      </c>
      <c r="F70" s="39" t="s">
        <v>287</v>
      </c>
      <c r="G70" s="39" t="s">
        <v>81</v>
      </c>
      <c r="H70" s="39" t="s">
        <v>82</v>
      </c>
      <c r="I70" s="39" t="s">
        <v>287</v>
      </c>
      <c r="J70" s="40" t="s">
        <v>288</v>
      </c>
      <c r="K70" s="39" t="s">
        <v>83</v>
      </c>
      <c r="L70" s="2">
        <v>101344</v>
      </c>
      <c r="M70" s="2">
        <v>226</v>
      </c>
    </row>
    <row r="71" spans="1:13" x14ac:dyDescent="0.35">
      <c r="A71" t="s">
        <v>49</v>
      </c>
      <c r="B71" s="39" t="s">
        <v>119</v>
      </c>
      <c r="C71" s="39">
        <v>14</v>
      </c>
      <c r="D71" t="s">
        <v>275</v>
      </c>
      <c r="E71" s="39" t="s">
        <v>50</v>
      </c>
      <c r="F71" s="39" t="s">
        <v>276</v>
      </c>
      <c r="G71" s="39" t="s">
        <v>81</v>
      </c>
      <c r="H71" s="39" t="s">
        <v>82</v>
      </c>
      <c r="I71" s="39" t="s">
        <v>276</v>
      </c>
      <c r="J71" s="40" t="s">
        <v>277</v>
      </c>
      <c r="K71" s="39" t="s">
        <v>83</v>
      </c>
      <c r="L71" s="2">
        <v>333696</v>
      </c>
      <c r="M71" s="2">
        <v>99731</v>
      </c>
    </row>
    <row r="72" spans="1:13" x14ac:dyDescent="0.35">
      <c r="A72" t="s">
        <v>49</v>
      </c>
      <c r="B72" s="39" t="s">
        <v>119</v>
      </c>
      <c r="C72" s="39">
        <v>14</v>
      </c>
      <c r="D72" t="s">
        <v>120</v>
      </c>
      <c r="E72" s="39" t="s">
        <v>50</v>
      </c>
      <c r="F72" s="39" t="s">
        <v>121</v>
      </c>
      <c r="G72" s="39" t="s">
        <v>81</v>
      </c>
      <c r="H72" s="39" t="s">
        <v>82</v>
      </c>
      <c r="I72" s="39" t="s">
        <v>121</v>
      </c>
      <c r="J72" s="40" t="s">
        <v>122</v>
      </c>
      <c r="K72" s="39" t="s">
        <v>83</v>
      </c>
      <c r="L72" s="2">
        <v>553565</v>
      </c>
      <c r="M72" s="2">
        <v>94158</v>
      </c>
    </row>
    <row r="73" spans="1:13" x14ac:dyDescent="0.35">
      <c r="A73" t="s">
        <v>51</v>
      </c>
      <c r="B73" s="39" t="s">
        <v>123</v>
      </c>
      <c r="C73" s="39">
        <v>52</v>
      </c>
      <c r="D73" t="s">
        <v>165</v>
      </c>
      <c r="E73" s="39" t="s">
        <v>52</v>
      </c>
      <c r="F73" s="39" t="s">
        <v>166</v>
      </c>
      <c r="G73" s="39" t="s">
        <v>81</v>
      </c>
      <c r="H73" s="39" t="s">
        <v>82</v>
      </c>
      <c r="I73" s="39" t="s">
        <v>166</v>
      </c>
      <c r="J73" s="40" t="s">
        <v>167</v>
      </c>
      <c r="K73" s="39" t="s">
        <v>83</v>
      </c>
      <c r="L73" s="2">
        <v>375307</v>
      </c>
      <c r="M73" s="2">
        <v>53648</v>
      </c>
    </row>
    <row r="74" spans="1:13" x14ac:dyDescent="0.35">
      <c r="A74" t="s">
        <v>51</v>
      </c>
      <c r="B74" s="39" t="s">
        <v>123</v>
      </c>
      <c r="C74" s="39">
        <v>52</v>
      </c>
      <c r="D74" t="s">
        <v>508</v>
      </c>
      <c r="E74" s="39" t="s">
        <v>52</v>
      </c>
      <c r="F74" s="39" t="s">
        <v>509</v>
      </c>
      <c r="G74" s="39" t="s">
        <v>81</v>
      </c>
      <c r="H74" s="39" t="s">
        <v>82</v>
      </c>
      <c r="I74" s="39" t="s">
        <v>509</v>
      </c>
      <c r="J74" s="40" t="s">
        <v>510</v>
      </c>
      <c r="K74" s="39" t="s">
        <v>83</v>
      </c>
      <c r="L74" s="2">
        <v>1008336</v>
      </c>
      <c r="M74" s="2">
        <v>24522</v>
      </c>
    </row>
    <row r="75" spans="1:13" x14ac:dyDescent="0.35">
      <c r="A75" t="s">
        <v>51</v>
      </c>
      <c r="B75" s="39" t="s">
        <v>123</v>
      </c>
      <c r="C75" s="39">
        <v>52</v>
      </c>
      <c r="D75" t="s">
        <v>177</v>
      </c>
      <c r="E75" s="39" t="s">
        <v>52</v>
      </c>
      <c r="F75" s="39" t="s">
        <v>178</v>
      </c>
      <c r="G75" s="39" t="s">
        <v>81</v>
      </c>
      <c r="H75" s="39" t="s">
        <v>82</v>
      </c>
      <c r="I75" s="39" t="s">
        <v>178</v>
      </c>
      <c r="J75" s="40" t="s">
        <v>179</v>
      </c>
      <c r="K75" s="39" t="s">
        <v>83</v>
      </c>
      <c r="L75" s="2">
        <v>286850</v>
      </c>
      <c r="M75" s="2">
        <v>26599</v>
      </c>
    </row>
    <row r="76" spans="1:13" x14ac:dyDescent="0.35">
      <c r="A76" t="s">
        <v>53</v>
      </c>
      <c r="B76" s="39" t="s">
        <v>124</v>
      </c>
      <c r="C76" s="39">
        <v>4</v>
      </c>
      <c r="D76" t="s">
        <v>371</v>
      </c>
      <c r="E76" s="39" t="s">
        <v>54</v>
      </c>
      <c r="F76" s="39" t="s">
        <v>372</v>
      </c>
      <c r="G76" s="39" t="s">
        <v>81</v>
      </c>
      <c r="H76" s="39" t="s">
        <v>82</v>
      </c>
      <c r="I76" s="39" t="s">
        <v>372</v>
      </c>
      <c r="J76" s="40" t="s">
        <v>373</v>
      </c>
      <c r="K76" s="39" t="s">
        <v>83</v>
      </c>
      <c r="L76" s="2">
        <v>174633</v>
      </c>
      <c r="M76" s="2">
        <v>35784</v>
      </c>
    </row>
    <row r="77" spans="1:13" x14ac:dyDescent="0.35">
      <c r="A77" t="s">
        <v>53</v>
      </c>
      <c r="B77" s="39" t="s">
        <v>124</v>
      </c>
      <c r="C77" s="39">
        <v>4</v>
      </c>
      <c r="D77" t="s">
        <v>454</v>
      </c>
      <c r="E77" s="39" t="s">
        <v>54</v>
      </c>
      <c r="F77" s="39" t="s">
        <v>455</v>
      </c>
      <c r="G77" s="39" t="s">
        <v>81</v>
      </c>
      <c r="H77" s="39" t="s">
        <v>82</v>
      </c>
      <c r="I77" s="39" t="s">
        <v>455</v>
      </c>
      <c r="J77" s="40" t="s">
        <v>456</v>
      </c>
      <c r="K77" s="39" t="s">
        <v>83</v>
      </c>
      <c r="L77" s="2">
        <v>45370</v>
      </c>
      <c r="M77" s="2">
        <v>7035</v>
      </c>
    </row>
    <row r="78" spans="1:13" x14ac:dyDescent="0.35">
      <c r="A78" t="s">
        <v>53</v>
      </c>
      <c r="B78" s="39" t="s">
        <v>124</v>
      </c>
      <c r="C78" s="39">
        <v>4</v>
      </c>
      <c r="D78" t="s">
        <v>379</v>
      </c>
      <c r="E78" s="39" t="s">
        <v>54</v>
      </c>
      <c r="F78" s="39" t="s">
        <v>380</v>
      </c>
      <c r="G78" s="39" t="s">
        <v>81</v>
      </c>
      <c r="H78" s="39" t="s">
        <v>82</v>
      </c>
      <c r="I78" s="39" t="s">
        <v>380</v>
      </c>
      <c r="J78" s="40" t="s">
        <v>381</v>
      </c>
      <c r="K78" s="39" t="s">
        <v>83</v>
      </c>
      <c r="L78" s="2">
        <v>38927</v>
      </c>
      <c r="M78" s="2">
        <v>21520</v>
      </c>
    </row>
    <row r="79" spans="1:13" x14ac:dyDescent="0.35">
      <c r="A79" t="s">
        <v>53</v>
      </c>
      <c r="B79" s="39" t="s">
        <v>124</v>
      </c>
      <c r="C79" s="39">
        <v>4</v>
      </c>
      <c r="D79" t="s">
        <v>256</v>
      </c>
      <c r="E79" s="39" t="s">
        <v>54</v>
      </c>
      <c r="F79" s="39" t="s">
        <v>257</v>
      </c>
      <c r="G79" s="39" t="s">
        <v>81</v>
      </c>
      <c r="H79" s="39" t="s">
        <v>82</v>
      </c>
      <c r="I79" s="39" t="s">
        <v>257</v>
      </c>
      <c r="J79" s="40" t="s">
        <v>258</v>
      </c>
      <c r="K79" s="39" t="s">
        <v>83</v>
      </c>
      <c r="L79" s="2">
        <v>72216</v>
      </c>
      <c r="M79" s="2">
        <v>5506</v>
      </c>
    </row>
    <row r="80" spans="1:13" x14ac:dyDescent="0.35">
      <c r="A80" t="s">
        <v>53</v>
      </c>
      <c r="B80" s="39" t="s">
        <v>124</v>
      </c>
      <c r="C80" s="39">
        <v>4</v>
      </c>
      <c r="D80" t="s">
        <v>281</v>
      </c>
      <c r="E80" s="39" t="s">
        <v>54</v>
      </c>
      <c r="F80" s="39" t="s">
        <v>282</v>
      </c>
      <c r="G80" s="39" t="s">
        <v>81</v>
      </c>
      <c r="H80" s="39" t="s">
        <v>82</v>
      </c>
      <c r="I80" s="39" t="s">
        <v>282</v>
      </c>
      <c r="J80" s="40" t="s">
        <v>104</v>
      </c>
      <c r="K80" s="39" t="s">
        <v>83</v>
      </c>
      <c r="L80" s="2">
        <v>70068</v>
      </c>
      <c r="M80" s="2">
        <v>15240</v>
      </c>
    </row>
    <row r="81" spans="1:13" x14ac:dyDescent="0.35">
      <c r="A81" t="s">
        <v>53</v>
      </c>
      <c r="B81" s="39" t="s">
        <v>124</v>
      </c>
      <c r="C81" s="39">
        <v>4</v>
      </c>
      <c r="D81" t="s">
        <v>405</v>
      </c>
      <c r="E81" s="39" t="s">
        <v>54</v>
      </c>
      <c r="F81" s="39" t="s">
        <v>406</v>
      </c>
      <c r="G81" s="39" t="s">
        <v>81</v>
      </c>
      <c r="H81" s="39" t="s">
        <v>82</v>
      </c>
      <c r="I81" s="39" t="s">
        <v>406</v>
      </c>
      <c r="J81" s="40" t="s">
        <v>407</v>
      </c>
      <c r="K81" s="39" t="s">
        <v>83</v>
      </c>
      <c r="L81" s="2">
        <v>224298</v>
      </c>
      <c r="M81" s="2">
        <v>27432</v>
      </c>
    </row>
    <row r="82" spans="1:13" x14ac:dyDescent="0.35">
      <c r="A82" t="s">
        <v>53</v>
      </c>
      <c r="B82" s="39" t="s">
        <v>124</v>
      </c>
      <c r="C82" s="39">
        <v>4</v>
      </c>
      <c r="D82" t="s">
        <v>304</v>
      </c>
      <c r="E82" s="39" t="s">
        <v>54</v>
      </c>
      <c r="F82" s="39" t="s">
        <v>305</v>
      </c>
      <c r="G82" s="39" t="s">
        <v>81</v>
      </c>
      <c r="H82" s="39" t="s">
        <v>82</v>
      </c>
      <c r="I82" s="39" t="s">
        <v>305</v>
      </c>
      <c r="J82" s="40" t="s">
        <v>306</v>
      </c>
      <c r="K82" s="39" t="s">
        <v>83</v>
      </c>
      <c r="L82" s="2">
        <v>268997</v>
      </c>
      <c r="M82" s="2">
        <v>69745</v>
      </c>
    </row>
    <row r="83" spans="1:13" x14ac:dyDescent="0.35">
      <c r="A83" t="s">
        <v>53</v>
      </c>
      <c r="B83" s="39" t="s">
        <v>124</v>
      </c>
      <c r="C83" s="39">
        <v>4</v>
      </c>
      <c r="D83" t="s">
        <v>301</v>
      </c>
      <c r="E83" s="39" t="s">
        <v>54</v>
      </c>
      <c r="F83" s="39" t="s">
        <v>302</v>
      </c>
      <c r="G83" s="39" t="s">
        <v>81</v>
      </c>
      <c r="H83" s="39" t="s">
        <v>82</v>
      </c>
      <c r="I83" s="39" t="s">
        <v>302</v>
      </c>
      <c r="J83" s="40" t="s">
        <v>303</v>
      </c>
      <c r="K83" s="39" t="s">
        <v>83</v>
      </c>
      <c r="L83" s="2">
        <v>114498</v>
      </c>
      <c r="M83" s="2">
        <v>13687</v>
      </c>
    </row>
    <row r="84" spans="1:13" x14ac:dyDescent="0.35">
      <c r="A84" t="s">
        <v>53</v>
      </c>
      <c r="B84" s="39" t="s">
        <v>124</v>
      </c>
      <c r="C84" s="39">
        <v>4</v>
      </c>
      <c r="D84" t="s">
        <v>539</v>
      </c>
      <c r="E84" s="39" t="s">
        <v>54</v>
      </c>
      <c r="F84" s="39" t="s">
        <v>540</v>
      </c>
      <c r="G84" s="39" t="s">
        <v>541</v>
      </c>
      <c r="H84" s="39" t="s">
        <v>542</v>
      </c>
      <c r="I84" s="39" t="s">
        <v>543</v>
      </c>
      <c r="J84" s="40" t="s">
        <v>544</v>
      </c>
      <c r="K84" s="39" t="s">
        <v>85</v>
      </c>
      <c r="L84" s="2">
        <v>51276</v>
      </c>
      <c r="M84" s="2">
        <v>20715</v>
      </c>
    </row>
    <row r="85" spans="1:13" x14ac:dyDescent="0.35">
      <c r="A85" t="s">
        <v>53</v>
      </c>
      <c r="B85" s="39" t="s">
        <v>124</v>
      </c>
      <c r="C85" s="39">
        <v>4</v>
      </c>
      <c r="D85" t="s">
        <v>533</v>
      </c>
      <c r="E85" s="39" t="s">
        <v>54</v>
      </c>
      <c r="F85" s="39" t="s">
        <v>534</v>
      </c>
      <c r="G85" s="39" t="s">
        <v>535</v>
      </c>
      <c r="H85" s="39" t="s">
        <v>536</v>
      </c>
      <c r="I85" s="39" t="s">
        <v>537</v>
      </c>
      <c r="J85" s="40" t="s">
        <v>538</v>
      </c>
      <c r="K85" s="39" t="s">
        <v>85</v>
      </c>
      <c r="L85" s="2">
        <v>52752</v>
      </c>
      <c r="M85" s="2">
        <v>285</v>
      </c>
    </row>
    <row r="86" spans="1:13" x14ac:dyDescent="0.35">
      <c r="A86" t="s">
        <v>55</v>
      </c>
      <c r="B86" s="39" t="s">
        <v>125</v>
      </c>
      <c r="C86" s="39">
        <v>2</v>
      </c>
      <c r="D86" t="s">
        <v>265</v>
      </c>
      <c r="E86" s="39" t="s">
        <v>56</v>
      </c>
      <c r="F86" s="39" t="s">
        <v>127</v>
      </c>
      <c r="G86" s="39" t="s">
        <v>81</v>
      </c>
      <c r="H86" s="39" t="s">
        <v>82</v>
      </c>
      <c r="I86" s="39" t="s">
        <v>127</v>
      </c>
      <c r="J86" s="40" t="s">
        <v>266</v>
      </c>
      <c r="K86" s="39" t="s">
        <v>83</v>
      </c>
      <c r="L86" s="2">
        <v>315038</v>
      </c>
      <c r="M86" s="2">
        <v>7424</v>
      </c>
    </row>
    <row r="87" spans="1:13" x14ac:dyDescent="0.35">
      <c r="A87" t="s">
        <v>55</v>
      </c>
      <c r="B87" s="39" t="s">
        <v>125</v>
      </c>
      <c r="C87" s="39">
        <v>2</v>
      </c>
      <c r="D87" t="s">
        <v>128</v>
      </c>
      <c r="E87" s="39" t="s">
        <v>56</v>
      </c>
      <c r="F87" s="39" t="s">
        <v>129</v>
      </c>
      <c r="G87" s="39" t="s">
        <v>81</v>
      </c>
      <c r="H87" s="39" t="s">
        <v>82</v>
      </c>
      <c r="I87" s="39" t="s">
        <v>129</v>
      </c>
      <c r="J87" s="40" t="s">
        <v>130</v>
      </c>
      <c r="K87" s="39" t="s">
        <v>83</v>
      </c>
      <c r="L87" s="2">
        <v>90874</v>
      </c>
      <c r="M87" s="2">
        <v>13089</v>
      </c>
    </row>
    <row r="88" spans="1:13" x14ac:dyDescent="0.35">
      <c r="A88" t="s">
        <v>55</v>
      </c>
      <c r="B88" s="39" t="s">
        <v>125</v>
      </c>
      <c r="C88" s="39">
        <v>2</v>
      </c>
      <c r="D88" t="s">
        <v>517</v>
      </c>
      <c r="E88" s="39" t="s">
        <v>56</v>
      </c>
      <c r="F88" s="39" t="s">
        <v>518</v>
      </c>
      <c r="G88" s="39" t="s">
        <v>81</v>
      </c>
      <c r="H88" s="39" t="s">
        <v>82</v>
      </c>
      <c r="I88" s="39" t="s">
        <v>518</v>
      </c>
      <c r="J88" s="40" t="s">
        <v>519</v>
      </c>
      <c r="K88" s="39" t="s">
        <v>83</v>
      </c>
      <c r="L88" s="2">
        <v>1013437</v>
      </c>
      <c r="M88" s="2">
        <v>30049</v>
      </c>
    </row>
    <row r="89" spans="1:13" x14ac:dyDescent="0.35">
      <c r="A89" t="s">
        <v>55</v>
      </c>
      <c r="B89" s="39" t="s">
        <v>125</v>
      </c>
      <c r="C89" s="39">
        <v>2</v>
      </c>
      <c r="D89" t="s">
        <v>330</v>
      </c>
      <c r="E89" s="39" t="s">
        <v>56</v>
      </c>
      <c r="F89" s="39" t="s">
        <v>126</v>
      </c>
      <c r="G89" s="39" t="s">
        <v>331</v>
      </c>
      <c r="H89" s="39" t="s">
        <v>332</v>
      </c>
      <c r="I89" s="39" t="s">
        <v>333</v>
      </c>
      <c r="J89" s="40" t="s">
        <v>334</v>
      </c>
      <c r="K89" s="39" t="s">
        <v>85</v>
      </c>
      <c r="L89" s="2">
        <v>82149</v>
      </c>
      <c r="M89" s="2">
        <v>4477</v>
      </c>
    </row>
    <row r="90" spans="1:13" x14ac:dyDescent="0.35">
      <c r="A90" t="s">
        <v>55</v>
      </c>
      <c r="B90" s="39" t="s">
        <v>125</v>
      </c>
      <c r="C90" s="39">
        <v>2</v>
      </c>
      <c r="D90" t="s">
        <v>319</v>
      </c>
      <c r="E90" s="39" t="s">
        <v>56</v>
      </c>
      <c r="F90" s="39" t="s">
        <v>126</v>
      </c>
      <c r="G90" s="39" t="s">
        <v>320</v>
      </c>
      <c r="H90" s="39" t="s">
        <v>321</v>
      </c>
      <c r="I90" s="39" t="s">
        <v>322</v>
      </c>
      <c r="J90" s="40" t="s">
        <v>323</v>
      </c>
      <c r="K90" s="39" t="s">
        <v>85</v>
      </c>
      <c r="L90" s="2">
        <v>22014</v>
      </c>
      <c r="M90" s="2">
        <v>6101</v>
      </c>
    </row>
    <row r="91" spans="1:13" x14ac:dyDescent="0.35">
      <c r="A91" t="s">
        <v>55</v>
      </c>
      <c r="B91" s="39" t="s">
        <v>125</v>
      </c>
      <c r="C91" s="39">
        <v>2</v>
      </c>
      <c r="D91" t="s">
        <v>427</v>
      </c>
      <c r="E91" s="39" t="s">
        <v>56</v>
      </c>
      <c r="F91" s="39" t="s">
        <v>428</v>
      </c>
      <c r="G91" s="39" t="s">
        <v>429</v>
      </c>
      <c r="H91" s="39" t="s">
        <v>430</v>
      </c>
      <c r="I91" s="39" t="s">
        <v>431</v>
      </c>
      <c r="J91" s="40" t="s">
        <v>432</v>
      </c>
      <c r="K91" s="39" t="s">
        <v>85</v>
      </c>
      <c r="L91" s="2">
        <v>45101</v>
      </c>
      <c r="M91" s="2">
        <v>7306</v>
      </c>
    </row>
    <row r="92" spans="1:13" x14ac:dyDescent="0.35">
      <c r="A92" t="s">
        <v>55</v>
      </c>
      <c r="B92" s="39" t="s">
        <v>125</v>
      </c>
      <c r="C92" s="39">
        <v>2</v>
      </c>
      <c r="D92" t="s">
        <v>545</v>
      </c>
      <c r="E92" s="39" t="s">
        <v>56</v>
      </c>
      <c r="F92" s="39" t="s">
        <v>546</v>
      </c>
      <c r="G92" s="39" t="s">
        <v>81</v>
      </c>
      <c r="H92" s="39" t="s">
        <v>547</v>
      </c>
      <c r="I92" s="39" t="s">
        <v>548</v>
      </c>
      <c r="J92" s="40" t="s">
        <v>549</v>
      </c>
      <c r="K92" s="39" t="s">
        <v>85</v>
      </c>
      <c r="L92" s="2">
        <v>49934</v>
      </c>
      <c r="M92" s="2">
        <v>1481</v>
      </c>
    </row>
    <row r="93" spans="1:13" x14ac:dyDescent="0.35">
      <c r="A93" t="s">
        <v>55</v>
      </c>
      <c r="B93" s="39" t="s">
        <v>125</v>
      </c>
      <c r="C93" s="39">
        <v>2</v>
      </c>
      <c r="D93" t="s">
        <v>245</v>
      </c>
      <c r="E93" s="39" t="s">
        <v>56</v>
      </c>
      <c r="F93" s="39" t="s">
        <v>131</v>
      </c>
      <c r="G93" s="39" t="s">
        <v>246</v>
      </c>
      <c r="H93" s="39" t="s">
        <v>247</v>
      </c>
      <c r="I93" s="39" t="s">
        <v>248</v>
      </c>
      <c r="J93" s="40" t="s">
        <v>249</v>
      </c>
      <c r="K93" s="39" t="s">
        <v>85</v>
      </c>
      <c r="L93" s="2">
        <v>16108</v>
      </c>
      <c r="M93" s="2">
        <v>5041</v>
      </c>
    </row>
    <row r="94" spans="1:13" x14ac:dyDescent="0.35">
      <c r="A94" t="s">
        <v>55</v>
      </c>
      <c r="B94" s="39" t="s">
        <v>125</v>
      </c>
      <c r="C94" s="39">
        <v>2</v>
      </c>
      <c r="D94" t="s">
        <v>324</v>
      </c>
      <c r="E94" s="39" t="s">
        <v>56</v>
      </c>
      <c r="F94" s="39" t="s">
        <v>132</v>
      </c>
      <c r="G94" s="39" t="s">
        <v>325</v>
      </c>
      <c r="H94" s="39" t="s">
        <v>326</v>
      </c>
      <c r="I94" s="39" t="s">
        <v>327</v>
      </c>
      <c r="J94" s="40" t="s">
        <v>328</v>
      </c>
      <c r="K94" s="39" t="s">
        <v>85</v>
      </c>
      <c r="L94" s="2">
        <v>10470</v>
      </c>
      <c r="M94" s="2">
        <v>614</v>
      </c>
    </row>
    <row r="95" spans="1:13" x14ac:dyDescent="0.35">
      <c r="A95" t="s">
        <v>57</v>
      </c>
      <c r="B95" s="39" t="s">
        <v>133</v>
      </c>
      <c r="C95" s="39">
        <v>1</v>
      </c>
      <c r="D95" t="s">
        <v>242</v>
      </c>
      <c r="E95" s="39" t="s">
        <v>58</v>
      </c>
      <c r="F95" s="39" t="s">
        <v>243</v>
      </c>
      <c r="G95" s="39" t="s">
        <v>81</v>
      </c>
      <c r="H95" s="39" t="s">
        <v>82</v>
      </c>
      <c r="I95" s="39" t="s">
        <v>243</v>
      </c>
      <c r="J95" s="40" t="s">
        <v>244</v>
      </c>
      <c r="K95" s="39" t="s">
        <v>92</v>
      </c>
      <c r="L95" s="2">
        <v>60404</v>
      </c>
      <c r="M95" s="2">
        <v>1350</v>
      </c>
    </row>
    <row r="96" spans="1:13" x14ac:dyDescent="0.35">
      <c r="A96" t="s">
        <v>57</v>
      </c>
      <c r="B96" s="39" t="s">
        <v>133</v>
      </c>
      <c r="C96" s="39">
        <v>1</v>
      </c>
      <c r="D96" t="s">
        <v>433</v>
      </c>
      <c r="E96" s="39" t="s">
        <v>58</v>
      </c>
      <c r="F96" s="39" t="s">
        <v>134</v>
      </c>
      <c r="G96" s="39" t="s">
        <v>434</v>
      </c>
      <c r="H96" s="39" t="s">
        <v>435</v>
      </c>
      <c r="I96" s="39" t="s">
        <v>436</v>
      </c>
      <c r="J96" s="40" t="s">
        <v>437</v>
      </c>
      <c r="K96" s="39" t="s">
        <v>85</v>
      </c>
      <c r="L96" s="2">
        <v>49397</v>
      </c>
      <c r="M96" s="2">
        <v>10242</v>
      </c>
    </row>
    <row r="97" spans="1:13" x14ac:dyDescent="0.35">
      <c r="A97" t="s">
        <v>59</v>
      </c>
      <c r="B97" s="39" t="s">
        <v>135</v>
      </c>
      <c r="C97" s="39">
        <v>9</v>
      </c>
      <c r="D97" t="s">
        <v>499</v>
      </c>
      <c r="E97" s="39" t="s">
        <v>60</v>
      </c>
      <c r="F97" s="39" t="s">
        <v>500</v>
      </c>
      <c r="G97" s="39" t="s">
        <v>81</v>
      </c>
      <c r="H97" s="39" t="s">
        <v>82</v>
      </c>
      <c r="I97" s="39" t="s">
        <v>500</v>
      </c>
      <c r="J97" s="40" t="s">
        <v>501</v>
      </c>
      <c r="K97" s="39" t="s">
        <v>83</v>
      </c>
      <c r="L97" s="2">
        <v>29799</v>
      </c>
      <c r="M97" s="2">
        <v>15285</v>
      </c>
    </row>
    <row r="98" spans="1:13" x14ac:dyDescent="0.35">
      <c r="A98" t="s">
        <v>59</v>
      </c>
      <c r="B98" s="39" t="s">
        <v>135</v>
      </c>
      <c r="C98" s="39">
        <v>9</v>
      </c>
      <c r="D98" t="s">
        <v>180</v>
      </c>
      <c r="E98" s="39" t="s">
        <v>60</v>
      </c>
      <c r="F98" s="39" t="s">
        <v>137</v>
      </c>
      <c r="G98" s="39" t="s">
        <v>81</v>
      </c>
      <c r="H98" s="39" t="s">
        <v>82</v>
      </c>
      <c r="I98" s="39" t="s">
        <v>137</v>
      </c>
      <c r="J98" s="40" t="s">
        <v>181</v>
      </c>
      <c r="K98" s="39" t="s">
        <v>83</v>
      </c>
      <c r="L98" s="2">
        <v>292084</v>
      </c>
      <c r="M98" s="2">
        <v>12931</v>
      </c>
    </row>
    <row r="99" spans="1:13" x14ac:dyDescent="0.35">
      <c r="A99" t="s">
        <v>59</v>
      </c>
      <c r="B99" s="39" t="s">
        <v>135</v>
      </c>
      <c r="C99" s="39">
        <v>9</v>
      </c>
      <c r="D99" t="s">
        <v>233</v>
      </c>
      <c r="E99" s="39" t="s">
        <v>60</v>
      </c>
      <c r="F99" s="39" t="s">
        <v>234</v>
      </c>
      <c r="G99" s="39" t="s">
        <v>81</v>
      </c>
      <c r="H99" s="39" t="s">
        <v>82</v>
      </c>
      <c r="I99" s="39" t="s">
        <v>234</v>
      </c>
      <c r="J99" s="40" t="s">
        <v>235</v>
      </c>
      <c r="K99" s="39" t="s">
        <v>83</v>
      </c>
      <c r="L99" s="2">
        <v>140002</v>
      </c>
      <c r="M99" s="2">
        <v>16852</v>
      </c>
    </row>
    <row r="100" spans="1:13" x14ac:dyDescent="0.35">
      <c r="A100" t="s">
        <v>59</v>
      </c>
      <c r="B100" s="39" t="s">
        <v>135</v>
      </c>
      <c r="C100" s="39">
        <v>9</v>
      </c>
      <c r="D100" t="s">
        <v>190</v>
      </c>
      <c r="E100" s="39" t="s">
        <v>60</v>
      </c>
      <c r="F100" s="39" t="s">
        <v>136</v>
      </c>
      <c r="G100" s="39" t="s">
        <v>81</v>
      </c>
      <c r="H100" s="39" t="s">
        <v>82</v>
      </c>
      <c r="I100" s="39" t="s">
        <v>136</v>
      </c>
      <c r="J100" s="40" t="s">
        <v>191</v>
      </c>
      <c r="K100" s="39" t="s">
        <v>83</v>
      </c>
      <c r="L100" s="2">
        <v>151680</v>
      </c>
      <c r="M100" s="2">
        <v>3201</v>
      </c>
    </row>
    <row r="101" spans="1:13" x14ac:dyDescent="0.35">
      <c r="A101" t="s">
        <v>59</v>
      </c>
      <c r="B101" s="39" t="s">
        <v>135</v>
      </c>
      <c r="C101" s="39">
        <v>9</v>
      </c>
      <c r="D101" t="s">
        <v>350</v>
      </c>
      <c r="E101" s="39" t="s">
        <v>60</v>
      </c>
      <c r="F101" s="39" t="s">
        <v>137</v>
      </c>
      <c r="G101" s="39" t="s">
        <v>351</v>
      </c>
      <c r="H101" s="39" t="s">
        <v>352</v>
      </c>
      <c r="I101" s="39" t="s">
        <v>353</v>
      </c>
      <c r="J101" s="40" t="s">
        <v>354</v>
      </c>
      <c r="K101" s="39" t="s">
        <v>85</v>
      </c>
      <c r="L101" s="2">
        <v>29262</v>
      </c>
      <c r="M101" s="2">
        <v>3042</v>
      </c>
    </row>
    <row r="102" spans="1:13" x14ac:dyDescent="0.35">
      <c r="A102" t="s">
        <v>61</v>
      </c>
      <c r="B102" s="39" t="s">
        <v>138</v>
      </c>
      <c r="C102" s="39">
        <v>39</v>
      </c>
      <c r="D102" t="s">
        <v>511</v>
      </c>
      <c r="E102" s="39" t="s">
        <v>62</v>
      </c>
      <c r="F102" s="39" t="s">
        <v>512</v>
      </c>
      <c r="G102" s="39" t="s">
        <v>81</v>
      </c>
      <c r="H102" s="39" t="s">
        <v>82</v>
      </c>
      <c r="I102" s="39" t="s">
        <v>512</v>
      </c>
      <c r="J102" s="40" t="s">
        <v>513</v>
      </c>
      <c r="K102" s="39" t="s">
        <v>83</v>
      </c>
      <c r="L102" s="2">
        <v>224701</v>
      </c>
      <c r="M102" s="2">
        <v>50178</v>
      </c>
    </row>
    <row r="103" spans="1:13" x14ac:dyDescent="0.35">
      <c r="A103" t="s">
        <v>63</v>
      </c>
      <c r="B103" s="39" t="s">
        <v>139</v>
      </c>
      <c r="C103" s="39">
        <v>3</v>
      </c>
      <c r="D103" t="s">
        <v>460</v>
      </c>
      <c r="E103" s="39" t="s">
        <v>64</v>
      </c>
      <c r="F103" s="39" t="s">
        <v>461</v>
      </c>
      <c r="G103" s="39" t="s">
        <v>81</v>
      </c>
      <c r="H103" s="39" t="s">
        <v>82</v>
      </c>
      <c r="I103" s="39" t="s">
        <v>461</v>
      </c>
      <c r="J103" s="40" t="s">
        <v>462</v>
      </c>
      <c r="K103" s="39" t="s">
        <v>83</v>
      </c>
      <c r="L103" s="2">
        <v>96243</v>
      </c>
      <c r="M103" s="2">
        <v>523</v>
      </c>
    </row>
    <row r="104" spans="1:13" x14ac:dyDescent="0.35">
      <c r="A104" t="s">
        <v>63</v>
      </c>
      <c r="B104" s="39" t="s">
        <v>139</v>
      </c>
      <c r="C104" s="39">
        <v>3</v>
      </c>
      <c r="D104" t="s">
        <v>209</v>
      </c>
      <c r="E104" s="39" t="s">
        <v>64</v>
      </c>
      <c r="F104" s="39" t="s">
        <v>140</v>
      </c>
      <c r="G104" s="39" t="s">
        <v>81</v>
      </c>
      <c r="H104" s="39" t="s">
        <v>82</v>
      </c>
      <c r="I104" s="39" t="s">
        <v>140</v>
      </c>
      <c r="J104" s="40" t="s">
        <v>210</v>
      </c>
      <c r="K104" s="39" t="s">
        <v>83</v>
      </c>
      <c r="L104" s="2">
        <v>532356</v>
      </c>
      <c r="M104" s="2">
        <v>119857</v>
      </c>
    </row>
    <row r="105" spans="1:13" x14ac:dyDescent="0.35">
      <c r="A105" t="s">
        <v>63</v>
      </c>
      <c r="B105" s="39" t="s">
        <v>139</v>
      </c>
      <c r="C105" s="39">
        <v>3</v>
      </c>
      <c r="D105" t="s">
        <v>340</v>
      </c>
      <c r="E105" s="39" t="s">
        <v>64</v>
      </c>
      <c r="F105" s="39" t="s">
        <v>141</v>
      </c>
      <c r="G105" s="39" t="s">
        <v>341</v>
      </c>
      <c r="H105" s="39" t="s">
        <v>342</v>
      </c>
      <c r="I105" s="39" t="s">
        <v>343</v>
      </c>
      <c r="J105" s="40" t="s">
        <v>344</v>
      </c>
      <c r="K105" s="39" t="s">
        <v>85</v>
      </c>
      <c r="L105" s="2">
        <v>35034</v>
      </c>
      <c r="M105" s="2">
        <v>8759</v>
      </c>
    </row>
    <row r="106" spans="1:13" x14ac:dyDescent="0.35">
      <c r="A106" t="s">
        <v>63</v>
      </c>
      <c r="B106" s="39" t="s">
        <v>139</v>
      </c>
      <c r="C106" s="39">
        <v>3</v>
      </c>
      <c r="D106" t="s">
        <v>345</v>
      </c>
      <c r="E106" s="39" t="s">
        <v>64</v>
      </c>
      <c r="F106" s="39" t="s">
        <v>141</v>
      </c>
      <c r="G106" s="39" t="s">
        <v>346</v>
      </c>
      <c r="H106" s="39" t="s">
        <v>347</v>
      </c>
      <c r="I106" s="39" t="s">
        <v>348</v>
      </c>
      <c r="J106" s="40" t="s">
        <v>349</v>
      </c>
      <c r="K106" s="39" t="s">
        <v>85</v>
      </c>
      <c r="L106" s="2">
        <v>44296</v>
      </c>
      <c r="M106" s="2">
        <v>6394</v>
      </c>
    </row>
    <row r="107" spans="1:13" x14ac:dyDescent="0.35">
      <c r="A107" t="s">
        <v>63</v>
      </c>
      <c r="B107" s="39" t="s">
        <v>139</v>
      </c>
      <c r="C107" s="39">
        <v>3</v>
      </c>
      <c r="D107" t="s">
        <v>355</v>
      </c>
      <c r="E107" s="39" t="s">
        <v>64</v>
      </c>
      <c r="F107" s="39" t="s">
        <v>141</v>
      </c>
      <c r="G107" s="39" t="s">
        <v>356</v>
      </c>
      <c r="H107" s="39" t="s">
        <v>357</v>
      </c>
      <c r="I107" s="39" t="s">
        <v>358</v>
      </c>
      <c r="J107" s="40" t="s">
        <v>359</v>
      </c>
      <c r="K107" s="39" t="s">
        <v>85</v>
      </c>
      <c r="L107" s="2">
        <v>39866</v>
      </c>
      <c r="M107" s="2">
        <v>1445</v>
      </c>
    </row>
    <row r="108" spans="1:13" x14ac:dyDescent="0.35">
      <c r="A108" t="s">
        <v>65</v>
      </c>
      <c r="B108" s="39" t="s">
        <v>142</v>
      </c>
      <c r="C108" s="39">
        <v>1</v>
      </c>
      <c r="D108" t="s">
        <v>403</v>
      </c>
      <c r="E108" s="39" t="s">
        <v>66</v>
      </c>
      <c r="F108" s="39" t="s">
        <v>143</v>
      </c>
      <c r="G108" s="39" t="s">
        <v>81</v>
      </c>
      <c r="H108" s="39" t="s">
        <v>82</v>
      </c>
      <c r="I108" s="39" t="s">
        <v>143</v>
      </c>
      <c r="J108" s="40" t="s">
        <v>404</v>
      </c>
      <c r="K108" s="39" t="s">
        <v>83</v>
      </c>
      <c r="L108" s="2">
        <v>868334</v>
      </c>
      <c r="M108" s="2">
        <v>13493</v>
      </c>
    </row>
    <row r="109" spans="1:13" x14ac:dyDescent="0.35">
      <c r="A109" t="s">
        <v>67</v>
      </c>
      <c r="B109" s="39" t="s">
        <v>144</v>
      </c>
      <c r="C109" s="39">
        <v>3</v>
      </c>
      <c r="D109" t="s">
        <v>259</v>
      </c>
      <c r="E109" s="39" t="s">
        <v>68</v>
      </c>
      <c r="F109" s="39" t="s">
        <v>260</v>
      </c>
      <c r="G109" s="39" t="s">
        <v>81</v>
      </c>
      <c r="H109" s="39" t="s">
        <v>82</v>
      </c>
      <c r="I109" s="39" t="s">
        <v>260</v>
      </c>
      <c r="J109" s="40" t="s">
        <v>261</v>
      </c>
      <c r="K109" s="39" t="s">
        <v>83</v>
      </c>
      <c r="L109" s="2">
        <v>87250</v>
      </c>
      <c r="M109" s="2">
        <v>10506</v>
      </c>
    </row>
    <row r="110" spans="1:13" x14ac:dyDescent="0.35">
      <c r="A110" t="s">
        <v>67</v>
      </c>
      <c r="B110" s="39" t="s">
        <v>144</v>
      </c>
      <c r="C110" s="39">
        <v>3</v>
      </c>
      <c r="D110" t="s">
        <v>423</v>
      </c>
      <c r="E110" s="39" t="s">
        <v>68</v>
      </c>
      <c r="F110" s="39" t="s">
        <v>329</v>
      </c>
      <c r="G110" s="39" t="s">
        <v>81</v>
      </c>
      <c r="H110" s="39" t="s">
        <v>82</v>
      </c>
      <c r="I110" s="39" t="s">
        <v>329</v>
      </c>
      <c r="J110" s="40" t="s">
        <v>424</v>
      </c>
      <c r="K110" s="39" t="s">
        <v>83</v>
      </c>
      <c r="L110" s="2">
        <v>364837</v>
      </c>
      <c r="M110" s="2">
        <v>27194</v>
      </c>
    </row>
    <row r="111" spans="1:13" x14ac:dyDescent="0.35">
      <c r="A111" t="s">
        <v>67</v>
      </c>
      <c r="B111" s="39" t="s">
        <v>144</v>
      </c>
      <c r="C111" s="39">
        <v>3</v>
      </c>
      <c r="D111" t="s">
        <v>443</v>
      </c>
      <c r="E111" s="39" t="s">
        <v>68</v>
      </c>
      <c r="F111" s="39" t="s">
        <v>329</v>
      </c>
      <c r="G111" s="39" t="s">
        <v>444</v>
      </c>
      <c r="H111" s="39" t="s">
        <v>445</v>
      </c>
      <c r="I111" s="39" t="s">
        <v>446</v>
      </c>
      <c r="J111" s="40" t="s">
        <v>447</v>
      </c>
      <c r="K111" s="39" t="s">
        <v>85</v>
      </c>
      <c r="L111" s="2">
        <v>11275</v>
      </c>
      <c r="M111" s="2">
        <v>2061</v>
      </c>
    </row>
    <row r="112" spans="1:13" x14ac:dyDescent="0.35">
      <c r="A112" t="s">
        <v>69</v>
      </c>
      <c r="B112" s="39" t="s">
        <v>145</v>
      </c>
      <c r="C112" s="39">
        <v>6</v>
      </c>
      <c r="D112" t="s">
        <v>200</v>
      </c>
      <c r="E112" s="39" t="s">
        <v>70</v>
      </c>
      <c r="F112" s="39" t="s">
        <v>201</v>
      </c>
      <c r="G112" s="39" t="s">
        <v>81</v>
      </c>
      <c r="H112" s="39" t="s">
        <v>82</v>
      </c>
      <c r="I112" s="39" t="s">
        <v>201</v>
      </c>
      <c r="J112" s="40" t="s">
        <v>202</v>
      </c>
      <c r="K112" s="39" t="s">
        <v>83</v>
      </c>
      <c r="L112" s="2">
        <v>16510</v>
      </c>
      <c r="M112" s="2">
        <v>4149</v>
      </c>
    </row>
    <row r="113" spans="1:13" x14ac:dyDescent="0.35">
      <c r="A113" t="s">
        <v>69</v>
      </c>
      <c r="B113" s="39" t="s">
        <v>145</v>
      </c>
      <c r="C113" s="39">
        <v>6</v>
      </c>
      <c r="D113" t="s">
        <v>156</v>
      </c>
      <c r="E113" s="39" t="s">
        <v>70</v>
      </c>
      <c r="F113" s="39" t="s">
        <v>157</v>
      </c>
      <c r="G113" s="39" t="s">
        <v>81</v>
      </c>
      <c r="H113" s="39" t="s">
        <v>82</v>
      </c>
      <c r="I113" s="39" t="s">
        <v>157</v>
      </c>
      <c r="J113" s="40" t="s">
        <v>158</v>
      </c>
      <c r="K113" s="39" t="s">
        <v>83</v>
      </c>
      <c r="L113" s="2">
        <v>47115</v>
      </c>
      <c r="M113" s="2">
        <v>712</v>
      </c>
    </row>
    <row r="114" spans="1:13" x14ac:dyDescent="0.35">
      <c r="A114" t="s">
        <v>69</v>
      </c>
      <c r="B114" s="39" t="s">
        <v>145</v>
      </c>
      <c r="C114" s="39">
        <v>6</v>
      </c>
      <c r="D114" t="s">
        <v>229</v>
      </c>
      <c r="E114" s="39" t="s">
        <v>70</v>
      </c>
      <c r="F114" s="39" t="s">
        <v>230</v>
      </c>
      <c r="G114" s="39" t="s">
        <v>81</v>
      </c>
      <c r="H114" s="39" t="s">
        <v>82</v>
      </c>
      <c r="I114" s="39" t="s">
        <v>230</v>
      </c>
      <c r="J114" s="40" t="s">
        <v>231</v>
      </c>
      <c r="K114" s="39" t="s">
        <v>83</v>
      </c>
      <c r="L114" s="2">
        <v>137720</v>
      </c>
      <c r="M114" s="2">
        <v>36165</v>
      </c>
    </row>
    <row r="115" spans="1:13" x14ac:dyDescent="0.35">
      <c r="A115" t="s">
        <v>69</v>
      </c>
      <c r="B115" s="39" t="s">
        <v>145</v>
      </c>
      <c r="C115" s="39">
        <v>6</v>
      </c>
      <c r="D115" t="s">
        <v>187</v>
      </c>
      <c r="E115" s="39" t="s">
        <v>70</v>
      </c>
      <c r="F115" s="39" t="s">
        <v>188</v>
      </c>
      <c r="G115" s="39" t="s">
        <v>81</v>
      </c>
      <c r="H115" s="39" t="s">
        <v>82</v>
      </c>
      <c r="I115" s="39" t="s">
        <v>188</v>
      </c>
      <c r="J115" s="40" t="s">
        <v>189</v>
      </c>
      <c r="K115" s="39" t="s">
        <v>83</v>
      </c>
      <c r="L115" s="2">
        <v>193157</v>
      </c>
      <c r="M115" s="2">
        <v>10447</v>
      </c>
    </row>
    <row r="116" spans="1:13" x14ac:dyDescent="0.35">
      <c r="A116" t="s">
        <v>71</v>
      </c>
      <c r="B116" s="39" t="s">
        <v>146</v>
      </c>
      <c r="C116" s="39">
        <v>35</v>
      </c>
      <c r="D116" t="s">
        <v>400</v>
      </c>
      <c r="E116" s="39" t="s">
        <v>72</v>
      </c>
      <c r="F116" s="39" t="s">
        <v>401</v>
      </c>
      <c r="G116" s="39" t="s">
        <v>81</v>
      </c>
      <c r="H116" s="39" t="s">
        <v>82</v>
      </c>
      <c r="I116" s="39" t="s">
        <v>401</v>
      </c>
      <c r="J116" s="40" t="s">
        <v>402</v>
      </c>
      <c r="K116" s="39" t="s">
        <v>83</v>
      </c>
      <c r="L116" s="2">
        <v>78793</v>
      </c>
      <c r="M116" s="2">
        <v>6031</v>
      </c>
    </row>
    <row r="117" spans="1:13" x14ac:dyDescent="0.35">
      <c r="A117" t="s">
        <v>73</v>
      </c>
      <c r="B117" s="39" t="s">
        <v>147</v>
      </c>
      <c r="C117" s="39">
        <v>1</v>
      </c>
      <c r="D117" t="s">
        <v>316</v>
      </c>
      <c r="E117" s="39" t="s">
        <v>74</v>
      </c>
      <c r="F117" s="39" t="s">
        <v>317</v>
      </c>
      <c r="G117" s="39" t="s">
        <v>81</v>
      </c>
      <c r="H117" s="39" t="s">
        <v>82</v>
      </c>
      <c r="I117" s="39" t="s">
        <v>317</v>
      </c>
      <c r="J117" s="40" t="s">
        <v>318</v>
      </c>
      <c r="K117" s="39" t="s">
        <v>92</v>
      </c>
      <c r="L117" s="2">
        <v>84027</v>
      </c>
      <c r="M117" s="2">
        <v>5448</v>
      </c>
    </row>
    <row r="118" spans="1:13" x14ac:dyDescent="0.35">
      <c r="A118" t="s">
        <v>75</v>
      </c>
      <c r="B118" s="39" t="s">
        <v>148</v>
      </c>
      <c r="C118" s="39">
        <v>1</v>
      </c>
      <c r="D118" t="s">
        <v>457</v>
      </c>
      <c r="E118" s="39" t="s">
        <v>76</v>
      </c>
      <c r="F118" s="39" t="s">
        <v>458</v>
      </c>
      <c r="G118" s="39" t="s">
        <v>81</v>
      </c>
      <c r="H118" s="39" t="s">
        <v>82</v>
      </c>
      <c r="I118" s="39" t="s">
        <v>458</v>
      </c>
      <c r="J118" s="40" t="s">
        <v>459</v>
      </c>
      <c r="K118" s="39" t="s">
        <v>83</v>
      </c>
      <c r="L118" s="2">
        <v>36913</v>
      </c>
      <c r="M118" s="2">
        <v>12600</v>
      </c>
    </row>
    <row r="119" spans="1:13" x14ac:dyDescent="0.35">
      <c r="A119" t="s">
        <v>75</v>
      </c>
      <c r="B119" s="39" t="s">
        <v>148</v>
      </c>
      <c r="C119" s="39">
        <v>1</v>
      </c>
      <c r="D119" t="s">
        <v>481</v>
      </c>
      <c r="E119" s="39" t="s">
        <v>76</v>
      </c>
      <c r="F119" s="39" t="s">
        <v>482</v>
      </c>
      <c r="G119" s="39" t="s">
        <v>81</v>
      </c>
      <c r="H119" s="39" t="s">
        <v>82</v>
      </c>
      <c r="I119" s="39" t="s">
        <v>482</v>
      </c>
      <c r="J119" s="40" t="s">
        <v>483</v>
      </c>
      <c r="K119" s="39" t="s">
        <v>83</v>
      </c>
      <c r="L119" s="2">
        <v>25235</v>
      </c>
      <c r="M119" s="2">
        <v>16593</v>
      </c>
    </row>
    <row r="120" spans="1:13" x14ac:dyDescent="0.35">
      <c r="A120" t="s">
        <v>75</v>
      </c>
      <c r="B120" s="39" t="s">
        <v>148</v>
      </c>
      <c r="C120" s="39">
        <v>1</v>
      </c>
      <c r="D120" t="s">
        <v>149</v>
      </c>
      <c r="E120" s="39" t="s">
        <v>76</v>
      </c>
      <c r="F120" s="39" t="s">
        <v>150</v>
      </c>
      <c r="G120" s="39" t="s">
        <v>81</v>
      </c>
      <c r="H120" s="39" t="s">
        <v>82</v>
      </c>
      <c r="I120" s="39" t="s">
        <v>150</v>
      </c>
      <c r="J120" s="40" t="s">
        <v>151</v>
      </c>
      <c r="K120" s="39" t="s">
        <v>83</v>
      </c>
      <c r="L120" s="2">
        <v>174231</v>
      </c>
      <c r="M120" s="2">
        <v>39386</v>
      </c>
    </row>
    <row r="121" spans="1:13" x14ac:dyDescent="0.35">
      <c r="A121" t="s">
        <v>75</v>
      </c>
      <c r="B121" s="39" t="s">
        <v>148</v>
      </c>
      <c r="C121" s="39">
        <v>1</v>
      </c>
      <c r="D121" t="s">
        <v>493</v>
      </c>
      <c r="E121" s="39" t="s">
        <v>76</v>
      </c>
      <c r="F121" s="39" t="s">
        <v>494</v>
      </c>
      <c r="G121" s="39" t="s">
        <v>81</v>
      </c>
      <c r="H121" s="39" t="s">
        <v>82</v>
      </c>
      <c r="I121" s="39" t="s">
        <v>494</v>
      </c>
      <c r="J121" s="40" t="s">
        <v>495</v>
      </c>
      <c r="K121" s="39" t="s">
        <v>83</v>
      </c>
      <c r="L121" s="2">
        <v>22148</v>
      </c>
      <c r="M121" s="2">
        <v>965</v>
      </c>
    </row>
    <row r="122" spans="1:13" x14ac:dyDescent="0.35">
      <c r="A122" t="s">
        <v>75</v>
      </c>
      <c r="B122" s="39" t="s">
        <v>148</v>
      </c>
      <c r="C122" s="39">
        <v>1</v>
      </c>
      <c r="D122" t="s">
        <v>283</v>
      </c>
      <c r="E122" s="39" t="s">
        <v>76</v>
      </c>
      <c r="F122" s="39" t="s">
        <v>284</v>
      </c>
      <c r="G122" s="39" t="s">
        <v>81</v>
      </c>
      <c r="H122" s="39" t="s">
        <v>82</v>
      </c>
      <c r="I122" s="39" t="s">
        <v>284</v>
      </c>
      <c r="J122" s="40" t="s">
        <v>285</v>
      </c>
      <c r="K122" s="39" t="s">
        <v>83</v>
      </c>
      <c r="L122" s="2">
        <v>27651</v>
      </c>
      <c r="M122" s="2">
        <v>8940</v>
      </c>
    </row>
    <row r="123" spans="1:13" x14ac:dyDescent="0.35">
      <c r="A123" t="s">
        <v>75</v>
      </c>
      <c r="B123" s="39" t="s">
        <v>148</v>
      </c>
      <c r="C123" s="39">
        <v>1</v>
      </c>
      <c r="D123" t="s">
        <v>502</v>
      </c>
      <c r="E123" s="39" t="s">
        <v>76</v>
      </c>
      <c r="F123" s="39" t="s">
        <v>503</v>
      </c>
      <c r="G123" s="39" t="s">
        <v>81</v>
      </c>
      <c r="H123" s="39" t="s">
        <v>82</v>
      </c>
      <c r="I123" s="39" t="s">
        <v>503</v>
      </c>
      <c r="J123" s="40" t="s">
        <v>504</v>
      </c>
      <c r="K123" s="39" t="s">
        <v>83</v>
      </c>
      <c r="L123" s="2">
        <v>51142</v>
      </c>
      <c r="M123" s="2">
        <v>15671</v>
      </c>
    </row>
    <row r="124" spans="1:13" x14ac:dyDescent="0.35">
      <c r="A124" t="s">
        <v>75</v>
      </c>
      <c r="B124" s="39" t="s">
        <v>148</v>
      </c>
      <c r="C124" s="39">
        <v>1</v>
      </c>
      <c r="D124" t="s">
        <v>514</v>
      </c>
      <c r="E124" s="39" t="s">
        <v>76</v>
      </c>
      <c r="F124" s="39" t="s">
        <v>515</v>
      </c>
      <c r="G124" s="39" t="s">
        <v>81</v>
      </c>
      <c r="H124" s="39" t="s">
        <v>82</v>
      </c>
      <c r="I124" s="39" t="s">
        <v>515</v>
      </c>
      <c r="J124" s="40" t="s">
        <v>516</v>
      </c>
      <c r="K124" s="39" t="s">
        <v>83</v>
      </c>
      <c r="L124" s="2">
        <v>38658</v>
      </c>
      <c r="M124" s="2">
        <v>6654</v>
      </c>
    </row>
    <row r="125" spans="1:13" x14ac:dyDescent="0.35">
      <c r="A125" t="s">
        <v>75</v>
      </c>
      <c r="B125" s="39" t="s">
        <v>148</v>
      </c>
      <c r="C125" s="39">
        <v>1</v>
      </c>
      <c r="D125" t="s">
        <v>152</v>
      </c>
      <c r="E125" s="39" t="s">
        <v>76</v>
      </c>
      <c r="F125" s="39" t="s">
        <v>153</v>
      </c>
      <c r="G125" s="39" t="s">
        <v>81</v>
      </c>
      <c r="H125" s="39" t="s">
        <v>82</v>
      </c>
      <c r="I125" s="39" t="s">
        <v>153</v>
      </c>
      <c r="J125" s="40" t="s">
        <v>154</v>
      </c>
      <c r="K125" s="39" t="s">
        <v>83</v>
      </c>
      <c r="L125" s="2">
        <v>40537</v>
      </c>
      <c r="M125" s="2">
        <v>523</v>
      </c>
    </row>
    <row r="126" spans="1:13" x14ac:dyDescent="0.35">
      <c r="A126" t="s">
        <v>75</v>
      </c>
      <c r="B126" s="39" t="s">
        <v>148</v>
      </c>
      <c r="C126" s="39">
        <v>1</v>
      </c>
      <c r="D126" t="s">
        <v>211</v>
      </c>
      <c r="E126" s="39" t="s">
        <v>76</v>
      </c>
      <c r="F126" s="39" t="s">
        <v>212</v>
      </c>
      <c r="G126" s="39" t="s">
        <v>81</v>
      </c>
      <c r="H126" s="39" t="s">
        <v>82</v>
      </c>
      <c r="I126" s="39" t="s">
        <v>212</v>
      </c>
      <c r="J126" s="40" t="s">
        <v>213</v>
      </c>
      <c r="K126" s="39" t="s">
        <v>83</v>
      </c>
      <c r="L126" s="2">
        <v>119599</v>
      </c>
      <c r="M126" s="2">
        <v>41111</v>
      </c>
    </row>
    <row r="127" spans="1:13" x14ac:dyDescent="0.35">
      <c r="A127" t="s">
        <v>75</v>
      </c>
      <c r="B127" s="39" t="s">
        <v>148</v>
      </c>
      <c r="C127" s="39">
        <v>1</v>
      </c>
      <c r="D127" t="s">
        <v>162</v>
      </c>
      <c r="E127" s="39" t="s">
        <v>76</v>
      </c>
      <c r="F127" s="39" t="s">
        <v>163</v>
      </c>
      <c r="G127" s="39" t="s">
        <v>81</v>
      </c>
      <c r="H127" s="39" t="s">
        <v>82</v>
      </c>
      <c r="I127" s="39" t="s">
        <v>163</v>
      </c>
      <c r="J127" s="40" t="s">
        <v>164</v>
      </c>
      <c r="K127" s="39" t="s">
        <v>83</v>
      </c>
      <c r="L127" s="2">
        <v>57182</v>
      </c>
      <c r="M127" s="2">
        <v>28281</v>
      </c>
    </row>
    <row r="128" spans="1:13" x14ac:dyDescent="0.35">
      <c r="A128" t="s">
        <v>77</v>
      </c>
      <c r="B128" s="39" t="s">
        <v>155</v>
      </c>
      <c r="C128" s="39">
        <v>58</v>
      </c>
      <c r="D128" t="s">
        <v>496</v>
      </c>
      <c r="E128" s="39" t="s">
        <v>78</v>
      </c>
      <c r="F128" s="39" t="s">
        <v>497</v>
      </c>
      <c r="G128" s="39" t="s">
        <v>81</v>
      </c>
      <c r="H128" s="39" t="s">
        <v>82</v>
      </c>
      <c r="I128" s="39" t="s">
        <v>497</v>
      </c>
      <c r="J128" s="40" t="s">
        <v>498</v>
      </c>
      <c r="K128" s="39" t="s">
        <v>83</v>
      </c>
      <c r="L128" s="2">
        <v>157586</v>
      </c>
      <c r="M128" s="2">
        <v>17807</v>
      </c>
    </row>
    <row r="129" spans="1:13" x14ac:dyDescent="0.35">
      <c r="A129" t="s">
        <v>77</v>
      </c>
      <c r="B129" s="39" t="s">
        <v>155</v>
      </c>
      <c r="C129" s="39">
        <v>58</v>
      </c>
      <c r="D129" t="s">
        <v>226</v>
      </c>
      <c r="E129" s="39" t="s">
        <v>78</v>
      </c>
      <c r="F129" s="39" t="s">
        <v>227</v>
      </c>
      <c r="G129" s="39" t="s">
        <v>81</v>
      </c>
      <c r="H129" s="39" t="s">
        <v>82</v>
      </c>
      <c r="I129" s="39" t="s">
        <v>227</v>
      </c>
      <c r="J129" s="40" t="s">
        <v>228</v>
      </c>
      <c r="K129" s="39" t="s">
        <v>83</v>
      </c>
      <c r="L129" s="2">
        <v>63893</v>
      </c>
      <c r="M129" s="2">
        <v>3398</v>
      </c>
    </row>
    <row r="130" spans="1:13" x14ac:dyDescent="0.35">
      <c r="A130" s="41" t="s">
        <v>6</v>
      </c>
      <c r="B130" s="42"/>
      <c r="C130" s="42"/>
      <c r="D130" s="43"/>
      <c r="E130" s="42"/>
      <c r="F130" s="42"/>
      <c r="G130" s="42"/>
      <c r="H130" s="42"/>
      <c r="I130" s="42"/>
      <c r="J130" s="41"/>
      <c r="K130" s="42"/>
      <c r="L130" s="44">
        <f>SUBTOTAL(109,Table3[Revised Final Allocation Amount $134.23
Per-Pupil])</f>
        <v>24721677</v>
      </c>
      <c r="M130" s="44">
        <f>SUBTOTAL(109,Table3[8th Apportionment])</f>
        <v>3835458</v>
      </c>
    </row>
    <row r="131" spans="1:13" x14ac:dyDescent="0.35">
      <c r="A131" s="1" t="s">
        <v>7</v>
      </c>
      <c r="M131" s="3"/>
    </row>
    <row r="132" spans="1:13" x14ac:dyDescent="0.35">
      <c r="A132" s="1" t="s">
        <v>8</v>
      </c>
      <c r="M132" s="3"/>
    </row>
    <row r="133" spans="1:13" x14ac:dyDescent="0.35">
      <c r="A133" s="31" t="s">
        <v>450</v>
      </c>
      <c r="B133" s="16"/>
      <c r="C133" s="16"/>
      <c r="D133" s="23"/>
      <c r="M133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zoomScaleNormal="100" workbookViewId="0"/>
  </sheetViews>
  <sheetFormatPr defaultColWidth="9.3046875" defaultRowHeight="14.5" x14ac:dyDescent="0.35"/>
  <cols>
    <col min="1" max="1" width="15.765625" style="8" customWidth="1"/>
    <col min="2" max="2" width="34.07421875" customWidth="1"/>
    <col min="3" max="3" width="30.765625" customWidth="1"/>
    <col min="4" max="4" width="20.765625" style="2" customWidth="1"/>
    <col min="5" max="5" width="13" customWidth="1"/>
  </cols>
  <sheetData>
    <row r="1" spans="1:6" ht="23" x14ac:dyDescent="0.5">
      <c r="A1" s="45" t="s">
        <v>449</v>
      </c>
      <c r="B1" s="46"/>
      <c r="C1" s="46"/>
      <c r="D1" s="47"/>
      <c r="E1" s="46"/>
      <c r="F1" s="46"/>
    </row>
    <row r="2" spans="1:6" ht="20" x14ac:dyDescent="0.4">
      <c r="A2" s="37" t="s">
        <v>17</v>
      </c>
      <c r="B2" s="48"/>
      <c r="C2" s="48"/>
      <c r="D2" s="48"/>
      <c r="E2" s="46"/>
      <c r="F2" s="46"/>
    </row>
    <row r="3" spans="1:6" ht="18" x14ac:dyDescent="0.4">
      <c r="A3" s="38" t="s">
        <v>14</v>
      </c>
      <c r="B3" s="46"/>
      <c r="C3" s="46"/>
      <c r="D3" s="47"/>
      <c r="E3" s="46"/>
      <c r="F3" s="46"/>
    </row>
    <row r="4" spans="1:6" ht="15.5" x14ac:dyDescent="0.35">
      <c r="A4" s="11" t="s">
        <v>20</v>
      </c>
      <c r="B4" s="21"/>
      <c r="C4" s="21"/>
      <c r="D4" s="49"/>
      <c r="E4" s="46"/>
      <c r="F4" s="46"/>
    </row>
    <row r="5" spans="1:6" s="6" customFormat="1" ht="36" customHeight="1" x14ac:dyDescent="0.35">
      <c r="A5" s="19" t="s">
        <v>16</v>
      </c>
      <c r="B5" s="19" t="s">
        <v>12</v>
      </c>
      <c r="C5" s="19" t="s">
        <v>13</v>
      </c>
      <c r="D5" s="20" t="s">
        <v>11</v>
      </c>
      <c r="E5" s="36" t="s">
        <v>552</v>
      </c>
    </row>
    <row r="6" spans="1:6" ht="15.5" x14ac:dyDescent="0.35">
      <c r="A6" s="4" t="s">
        <v>22</v>
      </c>
      <c r="B6" s="1" t="s">
        <v>21</v>
      </c>
      <c r="C6" s="24" t="s">
        <v>551</v>
      </c>
      <c r="D6" s="5">
        <v>75197</v>
      </c>
      <c r="E6" s="50" t="s">
        <v>553</v>
      </c>
    </row>
    <row r="7" spans="1:6" ht="15.5" x14ac:dyDescent="0.35">
      <c r="A7" s="4" t="s">
        <v>24</v>
      </c>
      <c r="B7" s="1" t="s">
        <v>23</v>
      </c>
      <c r="C7" s="24" t="s">
        <v>551</v>
      </c>
      <c r="D7" s="5">
        <v>1109</v>
      </c>
      <c r="E7" s="50" t="s">
        <v>554</v>
      </c>
    </row>
    <row r="8" spans="1:6" ht="15.5" x14ac:dyDescent="0.35">
      <c r="A8" s="28" t="s">
        <v>385</v>
      </c>
      <c r="B8" s="29" t="s">
        <v>382</v>
      </c>
      <c r="C8" s="24" t="s">
        <v>551</v>
      </c>
      <c r="D8" s="30">
        <v>3700</v>
      </c>
      <c r="E8" s="50" t="s">
        <v>555</v>
      </c>
    </row>
    <row r="9" spans="1:6" ht="15.5" x14ac:dyDescent="0.35">
      <c r="A9" s="4" t="s">
        <v>26</v>
      </c>
      <c r="B9" s="1" t="s">
        <v>25</v>
      </c>
      <c r="C9" s="24" t="s">
        <v>551</v>
      </c>
      <c r="D9" s="5">
        <v>149163</v>
      </c>
      <c r="E9" s="50" t="s">
        <v>556</v>
      </c>
    </row>
    <row r="10" spans="1:6" ht="15.5" x14ac:dyDescent="0.35">
      <c r="A10" s="4" t="s">
        <v>28</v>
      </c>
      <c r="B10" s="1" t="s">
        <v>27</v>
      </c>
      <c r="C10" s="24" t="s">
        <v>551</v>
      </c>
      <c r="D10" s="5">
        <v>2072</v>
      </c>
      <c r="E10" s="50" t="s">
        <v>557</v>
      </c>
    </row>
    <row r="11" spans="1:6" ht="15.5" x14ac:dyDescent="0.35">
      <c r="A11" s="4" t="s">
        <v>30</v>
      </c>
      <c r="B11" s="1" t="s">
        <v>29</v>
      </c>
      <c r="C11" s="24" t="s">
        <v>551</v>
      </c>
      <c r="D11" s="5">
        <v>59770</v>
      </c>
      <c r="E11" s="50" t="s">
        <v>558</v>
      </c>
    </row>
    <row r="12" spans="1:6" ht="15.5" x14ac:dyDescent="0.35">
      <c r="A12" s="4" t="s">
        <v>32</v>
      </c>
      <c r="B12" s="1" t="s">
        <v>31</v>
      </c>
      <c r="C12" s="24" t="s">
        <v>551</v>
      </c>
      <c r="D12" s="5">
        <v>261377</v>
      </c>
      <c r="E12" s="50" t="s">
        <v>559</v>
      </c>
    </row>
    <row r="13" spans="1:6" ht="15.5" x14ac:dyDescent="0.35">
      <c r="A13" s="4" t="s">
        <v>34</v>
      </c>
      <c r="B13" s="1" t="s">
        <v>33</v>
      </c>
      <c r="C13" s="24" t="s">
        <v>551</v>
      </c>
      <c r="D13" s="5">
        <v>35817</v>
      </c>
      <c r="E13" s="50" t="s">
        <v>560</v>
      </c>
    </row>
    <row r="14" spans="1:6" ht="15.5" x14ac:dyDescent="0.35">
      <c r="A14" s="4" t="s">
        <v>36</v>
      </c>
      <c r="B14" s="1" t="s">
        <v>35</v>
      </c>
      <c r="C14" s="24" t="s">
        <v>551</v>
      </c>
      <c r="D14" s="5">
        <v>1162450</v>
      </c>
      <c r="E14" s="50" t="s">
        <v>561</v>
      </c>
    </row>
    <row r="15" spans="1:6" ht="15.5" x14ac:dyDescent="0.35">
      <c r="A15" s="4" t="s">
        <v>38</v>
      </c>
      <c r="B15" s="1" t="s">
        <v>37</v>
      </c>
      <c r="C15" s="24" t="s">
        <v>551</v>
      </c>
      <c r="D15" s="5">
        <v>175650</v>
      </c>
      <c r="E15" s="50" t="s">
        <v>562</v>
      </c>
    </row>
    <row r="16" spans="1:6" ht="15.5" x14ac:dyDescent="0.35">
      <c r="A16" s="9" t="s">
        <v>40</v>
      </c>
      <c r="B16" s="1" t="s">
        <v>39</v>
      </c>
      <c r="C16" s="24" t="s">
        <v>551</v>
      </c>
      <c r="D16" s="5">
        <v>5</v>
      </c>
      <c r="E16" s="50" t="s">
        <v>563</v>
      </c>
    </row>
    <row r="17" spans="1:5" ht="15.5" x14ac:dyDescent="0.35">
      <c r="A17" s="9" t="s">
        <v>42</v>
      </c>
      <c r="B17" s="1" t="s">
        <v>41</v>
      </c>
      <c r="C17" s="24" t="s">
        <v>551</v>
      </c>
      <c r="D17" s="5">
        <v>92840</v>
      </c>
      <c r="E17" s="50" t="s">
        <v>564</v>
      </c>
    </row>
    <row r="18" spans="1:5" ht="15.5" x14ac:dyDescent="0.35">
      <c r="A18" s="9" t="s">
        <v>298</v>
      </c>
      <c r="B18" s="1" t="s">
        <v>295</v>
      </c>
      <c r="C18" s="24" t="s">
        <v>551</v>
      </c>
      <c r="D18" s="5">
        <v>5955</v>
      </c>
      <c r="E18" s="50" t="s">
        <v>565</v>
      </c>
    </row>
    <row r="19" spans="1:5" ht="15.5" x14ac:dyDescent="0.35">
      <c r="A19" s="9" t="s">
        <v>280</v>
      </c>
      <c r="B19" s="1" t="s">
        <v>278</v>
      </c>
      <c r="C19" s="24" t="s">
        <v>551</v>
      </c>
      <c r="D19" s="5">
        <v>4222</v>
      </c>
      <c r="E19" s="50" t="s">
        <v>566</v>
      </c>
    </row>
    <row r="20" spans="1:5" ht="15.5" x14ac:dyDescent="0.35">
      <c r="A20" s="9" t="s">
        <v>44</v>
      </c>
      <c r="B20" s="1" t="s">
        <v>43</v>
      </c>
      <c r="C20" s="24" t="s">
        <v>551</v>
      </c>
      <c r="D20" s="5">
        <v>72255</v>
      </c>
      <c r="E20" s="50" t="s">
        <v>567</v>
      </c>
    </row>
    <row r="21" spans="1:5" ht="15.5" x14ac:dyDescent="0.35">
      <c r="A21" s="9" t="s">
        <v>46</v>
      </c>
      <c r="B21" s="1" t="s">
        <v>45</v>
      </c>
      <c r="C21" s="24" t="s">
        <v>551</v>
      </c>
      <c r="D21" s="5">
        <v>329471</v>
      </c>
      <c r="E21" s="50" t="s">
        <v>568</v>
      </c>
    </row>
    <row r="22" spans="1:5" ht="15.5" x14ac:dyDescent="0.35">
      <c r="A22" s="9" t="s">
        <v>48</v>
      </c>
      <c r="B22" s="1" t="s">
        <v>47</v>
      </c>
      <c r="C22" s="24" t="s">
        <v>551</v>
      </c>
      <c r="D22" s="5">
        <v>39591</v>
      </c>
      <c r="E22" s="50" t="s">
        <v>569</v>
      </c>
    </row>
    <row r="23" spans="1:5" ht="15.5" x14ac:dyDescent="0.35">
      <c r="A23" s="13" t="s">
        <v>50</v>
      </c>
      <c r="B23" s="10" t="s">
        <v>49</v>
      </c>
      <c r="C23" s="24" t="s">
        <v>551</v>
      </c>
      <c r="D23" s="14">
        <v>409320</v>
      </c>
      <c r="E23" s="50" t="s">
        <v>570</v>
      </c>
    </row>
    <row r="24" spans="1:5" ht="15.5" x14ac:dyDescent="0.35">
      <c r="A24" s="13" t="s">
        <v>52</v>
      </c>
      <c r="B24" s="10" t="s">
        <v>51</v>
      </c>
      <c r="C24" s="24" t="s">
        <v>551</v>
      </c>
      <c r="D24" s="14">
        <v>104769</v>
      </c>
      <c r="E24" s="50" t="s">
        <v>571</v>
      </c>
    </row>
    <row r="25" spans="1:5" ht="15.5" x14ac:dyDescent="0.35">
      <c r="A25" s="26" t="s">
        <v>54</v>
      </c>
      <c r="B25" s="25" t="s">
        <v>53</v>
      </c>
      <c r="C25" s="24" t="s">
        <v>551</v>
      </c>
      <c r="D25" s="27">
        <v>216949</v>
      </c>
      <c r="E25" s="50" t="s">
        <v>572</v>
      </c>
    </row>
    <row r="26" spans="1:5" ht="15.5" x14ac:dyDescent="0.35">
      <c r="A26" s="26" t="s">
        <v>56</v>
      </c>
      <c r="B26" s="25" t="s">
        <v>55</v>
      </c>
      <c r="C26" s="24" t="s">
        <v>551</v>
      </c>
      <c r="D26" s="27">
        <v>75582</v>
      </c>
      <c r="E26" s="50" t="s">
        <v>573</v>
      </c>
    </row>
    <row r="27" spans="1:5" ht="15.5" x14ac:dyDescent="0.35">
      <c r="A27" s="26" t="s">
        <v>58</v>
      </c>
      <c r="B27" s="25" t="s">
        <v>57</v>
      </c>
      <c r="C27" s="24" t="s">
        <v>551</v>
      </c>
      <c r="D27" s="27">
        <v>11592</v>
      </c>
      <c r="E27" s="50" t="s">
        <v>574</v>
      </c>
    </row>
    <row r="28" spans="1:5" ht="15.5" x14ac:dyDescent="0.35">
      <c r="A28" s="26" t="s">
        <v>60</v>
      </c>
      <c r="B28" s="25" t="s">
        <v>59</v>
      </c>
      <c r="C28" s="24" t="s">
        <v>551</v>
      </c>
      <c r="D28" s="27">
        <v>51311</v>
      </c>
      <c r="E28" s="50" t="s">
        <v>575</v>
      </c>
    </row>
    <row r="29" spans="1:5" ht="15.5" x14ac:dyDescent="0.35">
      <c r="A29" s="26" t="s">
        <v>62</v>
      </c>
      <c r="B29" s="25" t="s">
        <v>61</v>
      </c>
      <c r="C29" s="24" t="s">
        <v>551</v>
      </c>
      <c r="D29" s="27">
        <v>50178</v>
      </c>
      <c r="E29" s="50" t="s">
        <v>576</v>
      </c>
    </row>
    <row r="30" spans="1:5" ht="15.5" x14ac:dyDescent="0.35">
      <c r="A30" s="26" t="s">
        <v>64</v>
      </c>
      <c r="B30" s="25" t="s">
        <v>63</v>
      </c>
      <c r="C30" s="24" t="s">
        <v>551</v>
      </c>
      <c r="D30" s="27">
        <v>136978</v>
      </c>
      <c r="E30" s="50" t="s">
        <v>577</v>
      </c>
    </row>
    <row r="31" spans="1:5" ht="15.5" x14ac:dyDescent="0.35">
      <c r="A31" s="26" t="s">
        <v>66</v>
      </c>
      <c r="B31" s="25" t="s">
        <v>65</v>
      </c>
      <c r="C31" s="24" t="s">
        <v>551</v>
      </c>
      <c r="D31" s="27">
        <v>13493</v>
      </c>
      <c r="E31" s="50" t="s">
        <v>578</v>
      </c>
    </row>
    <row r="32" spans="1:5" ht="15.5" x14ac:dyDescent="0.35">
      <c r="A32" s="26" t="s">
        <v>68</v>
      </c>
      <c r="B32" s="25" t="s">
        <v>67</v>
      </c>
      <c r="C32" s="24" t="s">
        <v>551</v>
      </c>
      <c r="D32" s="27">
        <v>39761</v>
      </c>
      <c r="E32" s="50" t="s">
        <v>579</v>
      </c>
    </row>
    <row r="33" spans="1:5" ht="15.5" x14ac:dyDescent="0.35">
      <c r="A33" s="26" t="s">
        <v>70</v>
      </c>
      <c r="B33" s="25" t="s">
        <v>69</v>
      </c>
      <c r="C33" s="24" t="s">
        <v>551</v>
      </c>
      <c r="D33" s="27">
        <v>51473</v>
      </c>
      <c r="E33" s="50" t="s">
        <v>580</v>
      </c>
    </row>
    <row r="34" spans="1:5" ht="15.5" x14ac:dyDescent="0.35">
      <c r="A34" s="26" t="s">
        <v>72</v>
      </c>
      <c r="B34" s="25" t="s">
        <v>71</v>
      </c>
      <c r="C34" s="24" t="s">
        <v>551</v>
      </c>
      <c r="D34" s="27">
        <v>6031</v>
      </c>
      <c r="E34" s="50" t="s">
        <v>581</v>
      </c>
    </row>
    <row r="35" spans="1:5" ht="15.5" x14ac:dyDescent="0.35">
      <c r="A35" s="26" t="s">
        <v>74</v>
      </c>
      <c r="B35" s="25" t="s">
        <v>73</v>
      </c>
      <c r="C35" s="24" t="s">
        <v>551</v>
      </c>
      <c r="D35" s="27">
        <v>5448</v>
      </c>
      <c r="E35" s="50" t="s">
        <v>582</v>
      </c>
    </row>
    <row r="36" spans="1:5" ht="15.5" x14ac:dyDescent="0.35">
      <c r="A36" s="26" t="s">
        <v>76</v>
      </c>
      <c r="B36" s="25" t="s">
        <v>75</v>
      </c>
      <c r="C36" s="24" t="s">
        <v>551</v>
      </c>
      <c r="D36" s="27">
        <v>170724</v>
      </c>
      <c r="E36" s="50" t="s">
        <v>583</v>
      </c>
    </row>
    <row r="37" spans="1:5" ht="15.5" x14ac:dyDescent="0.35">
      <c r="A37" s="32" t="s">
        <v>78</v>
      </c>
      <c r="B37" s="33" t="s">
        <v>77</v>
      </c>
      <c r="C37" s="35" t="s">
        <v>551</v>
      </c>
      <c r="D37" s="34">
        <v>21205</v>
      </c>
      <c r="E37" s="50" t="s">
        <v>584</v>
      </c>
    </row>
    <row r="38" spans="1:5" s="12" customFormat="1" ht="15.5" x14ac:dyDescent="0.35">
      <c r="A38" s="43" t="s">
        <v>6</v>
      </c>
      <c r="B38" s="41"/>
      <c r="C38" s="41"/>
      <c r="D38" s="44">
        <f>SUM(Table7[County
Total])</f>
        <v>3835458</v>
      </c>
      <c r="E38" s="41"/>
    </row>
    <row r="39" spans="1:5" ht="15.5" x14ac:dyDescent="0.35">
      <c r="A39" s="7" t="s">
        <v>7</v>
      </c>
      <c r="B39" s="1"/>
      <c r="C39" s="1"/>
      <c r="D39" s="5"/>
    </row>
    <row r="40" spans="1:5" ht="15.5" x14ac:dyDescent="0.35">
      <c r="A40" s="7" t="s">
        <v>8</v>
      </c>
      <c r="B40" s="1"/>
      <c r="C40" s="1"/>
      <c r="D40" s="5"/>
    </row>
    <row r="41" spans="1:5" ht="15.5" x14ac:dyDescent="0.35">
      <c r="A41" s="31" t="s">
        <v>450</v>
      </c>
      <c r="B41" s="1"/>
      <c r="C41" s="1"/>
      <c r="D41" s="5"/>
    </row>
  </sheetData>
  <phoneticPr fontId="29" type="noConversion"/>
  <printOptions horizontalCentered="1"/>
  <pageMargins left="0.45" right="0.45" top="0.75" bottom="0.25" header="0.3" footer="0.05"/>
  <pageSetup scale="80" orientation="landscape" r:id="rId1"/>
  <ignoredErrors>
    <ignoredError sqref="A3 A39:A40 A42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24-25 Title III EL Appt 08 LEA</vt:lpstr>
      <vt:lpstr>24-25 Title III EL Appt 08 Cty</vt:lpstr>
      <vt:lpstr>'24-25 Title III EL Appt 08 Cty'!Print_Titles</vt:lpstr>
      <vt:lpstr>'24-25 Title III EL Appt 08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Recip8-24: Title III, Part A, English Learner (CA Dept of Education)</dc:title>
  <dc:subject>Title III, Part A, English Learner program eighth apportionment schedule for fiscal year 2024-25.</dc:subject>
  <dc:creator/>
  <cp:lastModifiedBy/>
  <dcterms:created xsi:type="dcterms:W3CDTF">2026-05-26T04:15:09Z</dcterms:created>
  <dcterms:modified xsi:type="dcterms:W3CDTF">2026-05-26T04:16:15Z</dcterms:modified>
</cp:coreProperties>
</file>