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3B12FB75-5E69-4C4A-879B-5F4AB5ACDF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Imm Appt 4th" sheetId="1" r:id="rId1"/>
    <sheet name="2020-21 Title III IMM County" sheetId="2" r:id="rId2"/>
  </sheets>
  <definedNames>
    <definedName name="_1_2005_06_RE_CERTIFICATIO">#REF!</definedName>
    <definedName name="_xlnm._FilterDatabase" localSheetId="0" hidden="1">'2020-21 Imm Appt 4th'!$A$5:$K$89</definedName>
    <definedName name="_xlnm._FilterDatabase" localSheetId="1" hidden="1">'2020-21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'2020-21 Title III IMM County'!$A$1:$E$36</definedName>
    <definedName name="_xlnm.Print_Titles" localSheetId="0">'2020-21 Imm Appt 4th'!$1:$5</definedName>
    <definedName name="_xlnm.Print_Titles" localSheetId="1">'2020-21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J90" i="1" l="1"/>
  <c r="K90" i="1"/>
</calcChain>
</file>

<file path=xl/sharedStrings.xml><?xml version="1.0" encoding="utf-8"?>
<sst xmlns="http://schemas.openxmlformats.org/spreadsheetml/2006/main" count="785" uniqueCount="311">
  <si>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</si>
  <si>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</si>
  <si>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</si>
  <si>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</si>
  <si>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</si>
  <si>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</si>
  <si>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</si>
  <si>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</si>
  <si>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</si>
  <si>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</si>
  <si>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</si>
  <si>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</si>
  <si>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</si>
  <si>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</si>
  <si>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</si>
  <si>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</si>
  <si>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</si>
  <si>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</si>
  <si>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</si>
  <si>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</si>
  <si>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</si>
  <si>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</si>
  <si>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</si>
  <si>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</si>
  <si>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</si>
  <si>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</si>
  <si>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Fresno</t>
  </si>
  <si>
    <t>0000006842</t>
  </si>
  <si>
    <t>10</t>
  </si>
  <si>
    <t>Imperial</t>
  </si>
  <si>
    <t>0000011814</t>
  </si>
  <si>
    <t>13</t>
  </si>
  <si>
    <t>Kern</t>
  </si>
  <si>
    <t>0000040496</t>
  </si>
  <si>
    <t>15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</si>
  <si>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</si>
  <si>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</si>
  <si>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</si>
  <si>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</si>
  <si>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</si>
  <si>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</si>
  <si>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</si>
  <si>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</si>
  <si>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</si>
  <si>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</si>
  <si>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</si>
  <si>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</si>
  <si>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Sacramento</t>
  </si>
  <si>
    <t>0000004357</t>
  </si>
  <si>
    <t>34</t>
  </si>
  <si>
    <t>San Bernardino</t>
  </si>
  <si>
    <t>0000011839</t>
  </si>
  <si>
    <t>36</t>
  </si>
  <si>
    <t>67702</t>
  </si>
  <si>
    <t>Etiwanda Elementary</t>
  </si>
  <si>
    <t>San Diego</t>
  </si>
  <si>
    <t>0000007988</t>
  </si>
  <si>
    <t>37</t>
  </si>
  <si>
    <t>San Luis Obispo</t>
  </si>
  <si>
    <t>0000011842</t>
  </si>
  <si>
    <t>40</t>
  </si>
  <si>
    <t>San Mateo</t>
  </si>
  <si>
    <t>0000011843</t>
  </si>
  <si>
    <t>41</t>
  </si>
  <si>
    <t>Santa Clara</t>
  </si>
  <si>
    <t>0000011846</t>
  </si>
  <si>
    <t>43</t>
  </si>
  <si>
    <t>69591</t>
  </si>
  <si>
    <t>Mountain View Whisman</t>
  </si>
  <si>
    <t>Stanislaus</t>
  </si>
  <si>
    <t>0000013338</t>
  </si>
  <si>
    <t>50</t>
  </si>
  <si>
    <t>Tulare</t>
  </si>
  <si>
    <t>0000011859</t>
  </si>
  <si>
    <t>54</t>
  </si>
  <si>
    <t>Yolo</t>
  </si>
  <si>
    <t>0000011865</t>
  </si>
  <si>
    <t>57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</si>
  <si>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</si>
  <si>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61309</t>
  </si>
  <si>
    <t>San Lorenzo Unified</t>
  </si>
  <si>
    <t>63503</t>
  </si>
  <si>
    <t>Greenfield Union</t>
  </si>
  <si>
    <t>64725</t>
  </si>
  <si>
    <t>Long Beach Unified</t>
  </si>
  <si>
    <t>10199</t>
  </si>
  <si>
    <t>68916</t>
  </si>
  <si>
    <t>Jefferson Elementary</t>
  </si>
  <si>
    <t>69575</t>
  </si>
  <si>
    <t>Moreland</t>
  </si>
  <si>
    <t>Santa Cruz</t>
  </si>
  <si>
    <t>0000011781</t>
  </si>
  <si>
    <t>44</t>
  </si>
  <si>
    <t>69807</t>
  </si>
  <si>
    <t>61127</t>
  </si>
  <si>
    <t>Albany City Unified</t>
  </si>
  <si>
    <t>10017</t>
  </si>
  <si>
    <t>6001788</t>
  </si>
  <si>
    <t>0740</t>
  </si>
  <si>
    <t>C0740</t>
  </si>
  <si>
    <t>Cox Academy</t>
  </si>
  <si>
    <t>0111476</t>
  </si>
  <si>
    <t>0780</t>
  </si>
  <si>
    <t>C0780</t>
  </si>
  <si>
    <t>Achieve Academy</t>
  </si>
  <si>
    <t>0115592</t>
  </si>
  <si>
    <t>1442</t>
  </si>
  <si>
    <t>C1442</t>
  </si>
  <si>
    <t>Learning Without Limits</t>
  </si>
  <si>
    <t>6002000</t>
  </si>
  <si>
    <t>1464</t>
  </si>
  <si>
    <t>C1464</t>
  </si>
  <si>
    <t>Lazear Charter Academy</t>
  </si>
  <si>
    <t>62166</t>
  </si>
  <si>
    <t>Fresno Unified</t>
  </si>
  <si>
    <t>0137679</t>
  </si>
  <si>
    <t>0987</t>
  </si>
  <si>
    <t>C0987</t>
  </si>
  <si>
    <t>Magnolia Science Academy 5</t>
  </si>
  <si>
    <t>73437</t>
  </si>
  <si>
    <t>0132845</t>
  </si>
  <si>
    <t>1772</t>
  </si>
  <si>
    <t>C1772</t>
  </si>
  <si>
    <t>Today's Fresh Start-Compton</t>
  </si>
  <si>
    <t>66522</t>
  </si>
  <si>
    <t>Garden Grove Unified</t>
  </si>
  <si>
    <t>75242</t>
  </si>
  <si>
    <t>Val Verde Unified</t>
  </si>
  <si>
    <t>67447</t>
  </si>
  <si>
    <t>San Juan Unified</t>
  </si>
  <si>
    <t>67652</t>
  </si>
  <si>
    <t>Chaffey Joint Union High</t>
  </si>
  <si>
    <t>San Joaquin</t>
  </si>
  <si>
    <t>0000011841</t>
  </si>
  <si>
    <t>39</t>
  </si>
  <si>
    <t>76760</t>
  </si>
  <si>
    <t>Lammersville Joint Unified</t>
  </si>
  <si>
    <t>68676</t>
  </si>
  <si>
    <t>0117853</t>
  </si>
  <si>
    <t>1027</t>
  </si>
  <si>
    <t>C1027</t>
  </si>
  <si>
    <t>Dr. Lewis Dolphin Stallworth Sr. Charter</t>
  </si>
  <si>
    <t>75457</t>
  </si>
  <si>
    <t>Paso Robles Joint Unified</t>
  </si>
  <si>
    <t>69005</t>
  </si>
  <si>
    <t>Redwood City Elementary</t>
  </si>
  <si>
    <t>69583</t>
  </si>
  <si>
    <t>Morgan Hill Unified</t>
  </si>
  <si>
    <t>0110007</t>
  </si>
  <si>
    <t>0747</t>
  </si>
  <si>
    <t>C0747</t>
  </si>
  <si>
    <t>Ocean Grove Charter</t>
  </si>
  <si>
    <t>71043</t>
  </si>
  <si>
    <t>Ceres Unified</t>
  </si>
  <si>
    <t>Sutter</t>
  </si>
  <si>
    <t>0000004848</t>
  </si>
  <si>
    <t>51</t>
  </si>
  <si>
    <t>71407</t>
  </si>
  <si>
    <t>0109793</t>
  </si>
  <si>
    <t>0724</t>
  </si>
  <si>
    <t>C0724</t>
  </si>
  <si>
    <t>South Sutter Charter</t>
  </si>
  <si>
    <t>72041</t>
  </si>
  <si>
    <t>Pixley Union Elementary</t>
  </si>
  <si>
    <t>Ventura</t>
  </si>
  <si>
    <t>0000001357</t>
  </si>
  <si>
    <t>56</t>
  </si>
  <si>
    <t>06</t>
  </si>
  <si>
    <t>61739</t>
  </si>
  <si>
    <t>Martinez Unified</t>
  </si>
  <si>
    <t>Compton Unified</t>
  </si>
  <si>
    <t>66506</t>
  </si>
  <si>
    <t>Fullerton Elementary</t>
  </si>
  <si>
    <t>68114</t>
  </si>
  <si>
    <t>Fallbrook Union Elementary</t>
  </si>
  <si>
    <t>68452</t>
  </si>
  <si>
    <t>Vista Unified</t>
  </si>
  <si>
    <t>69542</t>
  </si>
  <si>
    <t>Luther Burbank</t>
  </si>
  <si>
    <t>Colusa</t>
  </si>
  <si>
    <t>0000011787</t>
  </si>
  <si>
    <t>72454</t>
  </si>
  <si>
    <t>Fillmore Unified</t>
  </si>
  <si>
    <t>72538</t>
  </si>
  <si>
    <t>Oxnard</t>
  </si>
  <si>
    <t>72710</t>
  </si>
  <si>
    <t>Woodland Joint Unified</t>
  </si>
  <si>
    <t xml:space="preserve">English Language Acquisition, Language Enhancement, and Academic Achievement for Immigrant Students </t>
  </si>
  <si>
    <t>Schedule of the Fourth Apportionment for Title III, Part A</t>
  </si>
  <si>
    <r>
      <t xml:space="preserve">
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
Final Allocation Amount</t>
    </r>
  </si>
  <si>
    <t>4th
Apportionment</t>
  </si>
  <si>
    <t>June 2021</t>
  </si>
  <si>
    <t>County Summary of the Fourth Apportionment for Title III, Part A</t>
  </si>
  <si>
    <t>El Dorado</t>
  </si>
  <si>
    <t>Glenn</t>
  </si>
  <si>
    <t>Mendocino</t>
  </si>
  <si>
    <t>Merced</t>
  </si>
  <si>
    <t>0000011790</t>
  </si>
  <si>
    <t>0000011791</t>
  </si>
  <si>
    <t>0000004364</t>
  </si>
  <si>
    <t>0000011831</t>
  </si>
  <si>
    <t>Oakland Unified</t>
  </si>
  <si>
    <t>61614</t>
  </si>
  <si>
    <t>Pierce Joint Unified</t>
  </si>
  <si>
    <t>61655</t>
  </si>
  <si>
    <t>Brentwood Union Elementary</t>
  </si>
  <si>
    <t>61754</t>
  </si>
  <si>
    <t>Mt. Diablo Unified</t>
  </si>
  <si>
    <t>09</t>
  </si>
  <si>
    <t>61838</t>
  </si>
  <si>
    <t>0139006</t>
  </si>
  <si>
    <t>1964</t>
  </si>
  <si>
    <t>C1964</t>
  </si>
  <si>
    <t>Cottonwood</t>
  </si>
  <si>
    <t>62125</t>
  </si>
  <si>
    <t>Coalinga-Huron Unified</t>
  </si>
  <si>
    <t>62158</t>
  </si>
  <si>
    <t>Fowler Unified</t>
  </si>
  <si>
    <t>73965</t>
  </si>
  <si>
    <t>Central Unified</t>
  </si>
  <si>
    <t>11</t>
  </si>
  <si>
    <t>75481</t>
  </si>
  <si>
    <t>Orland Joint Unified</t>
  </si>
  <si>
    <t>63123</t>
  </si>
  <si>
    <t>El Centro Elementary</t>
  </si>
  <si>
    <t>63826</t>
  </si>
  <si>
    <t>Tehachapi Unified</t>
  </si>
  <si>
    <t>64246</t>
  </si>
  <si>
    <t>Antelope Valley Union High</t>
  </si>
  <si>
    <t>64329</t>
  </si>
  <si>
    <t>Bonita Unified</t>
  </si>
  <si>
    <t>64337</t>
  </si>
  <si>
    <t>Burbank Unified</t>
  </si>
  <si>
    <t>64485</t>
  </si>
  <si>
    <t>East Whittier City Elementary</t>
  </si>
  <si>
    <t>64501</t>
  </si>
  <si>
    <t>El Monte City</t>
  </si>
  <si>
    <t>64527</t>
  </si>
  <si>
    <t>El Rancho Unified</t>
  </si>
  <si>
    <t>64642</t>
  </si>
  <si>
    <t>Keppel Union Elementary</t>
  </si>
  <si>
    <t>0128025</t>
  </si>
  <si>
    <t>1560</t>
  </si>
  <si>
    <t>C1560</t>
  </si>
  <si>
    <t>Lashon Academy</t>
  </si>
  <si>
    <t>75002</t>
  </si>
  <si>
    <t>Ross Valley Elementary</t>
  </si>
  <si>
    <t>23</t>
  </si>
  <si>
    <t>65540</t>
  </si>
  <si>
    <t>Anderson Valley Unified</t>
  </si>
  <si>
    <t>65615</t>
  </si>
  <si>
    <t>Ukiah Unified</t>
  </si>
  <si>
    <t>24</t>
  </si>
  <si>
    <t>65631</t>
  </si>
  <si>
    <t>Atwater Elementary</t>
  </si>
  <si>
    <t>65748</t>
  </si>
  <si>
    <t>Livingston Union</t>
  </si>
  <si>
    <t>65755</t>
  </si>
  <si>
    <t>Los Banos Unified</t>
  </si>
  <si>
    <t>66449</t>
  </si>
  <si>
    <t>Brea-Olinda Unified</t>
  </si>
  <si>
    <t>66472</t>
  </si>
  <si>
    <t>Centralia Elementary</t>
  </si>
  <si>
    <t>66613</t>
  </si>
  <si>
    <t>Ocean View</t>
  </si>
  <si>
    <t>66621</t>
  </si>
  <si>
    <t>Orange Unified</t>
  </si>
  <si>
    <t>66977</t>
  </si>
  <si>
    <t>Alvord Unified</t>
  </si>
  <si>
    <t>67173</t>
  </si>
  <si>
    <t>Palm Springs Unified</t>
  </si>
  <si>
    <t>67876</t>
  </si>
  <si>
    <t>San Bernardino City Unified</t>
  </si>
  <si>
    <t>67959</t>
  </si>
  <si>
    <t>Yucaipa-Calimesa Joint Unified</t>
  </si>
  <si>
    <t>75044</t>
  </si>
  <si>
    <t>Hesperia Unified</t>
  </si>
  <si>
    <t>76851</t>
  </si>
  <si>
    <t>Bonsall Unified</t>
  </si>
  <si>
    <t>68049</t>
  </si>
  <si>
    <t>0132506</t>
  </si>
  <si>
    <t>1748</t>
  </si>
  <si>
    <t>C1748</t>
  </si>
  <si>
    <t>Cabrillo Point Academy</t>
  </si>
  <si>
    <t>68577</t>
  </si>
  <si>
    <t>Linden Unified</t>
  </si>
  <si>
    <t>68858</t>
  </si>
  <si>
    <t>Bayshore Elementary</t>
  </si>
  <si>
    <t>69070</t>
  </si>
  <si>
    <t>South San Francisco Unified</t>
  </si>
  <si>
    <t>69617</t>
  </si>
  <si>
    <t>Mount Pleasant Elementary</t>
  </si>
  <si>
    <t>69674</t>
  </si>
  <si>
    <t>Santa Clara Unified</t>
  </si>
  <si>
    <t>73387</t>
  </si>
  <si>
    <t>Milpitas Unified</t>
  </si>
  <si>
    <t>71290</t>
  </si>
  <si>
    <t>Sylvan Union Elementary</t>
  </si>
  <si>
    <t>72561</t>
  </si>
  <si>
    <t>Rio Elementary</t>
  </si>
  <si>
    <t>73759</t>
  </si>
  <si>
    <t>Conejo Valley Unified</t>
  </si>
  <si>
    <t>76828</t>
  </si>
  <si>
    <t>Santa Paula Unified</t>
  </si>
  <si>
    <t>10579</t>
  </si>
  <si>
    <t>0132464</t>
  </si>
  <si>
    <t>1746</t>
  </si>
  <si>
    <t>C1746</t>
  </si>
  <si>
    <t>Empowering Possibilities International Charter</t>
  </si>
  <si>
    <t>20-15146 06-21-2021</t>
  </si>
  <si>
    <t>Voucher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</si>
</sst>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7" xfId="0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0" fontId="5" fillId="0" borderId="0" xfId="4"/>
    <xf numFmtId="0" fontId="2" fillId="0" borderId="0" xfId="22" applyFont="1"/>
    <xf numFmtId="0" fontId="23" fillId="0" borderId="0" xfId="3" applyFont="1" applyAlignment="1">
      <alignment horizontal="left" vertical="top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0" borderId="0" xfId="0" applyFont="1"/>
    <xf numFmtId="0" fontId="25" fillId="0" borderId="7" xfId="0" applyFont="1" applyBorder="1" applyAlignment="1">
      <alignment horizontal="center" wrapText="1"/>
    </xf>
    <xf numFmtId="0" fontId="2" fillId="0" borderId="0" xfId="22" applyFont="1" applyAlignment="1">
      <alignment vertical="center"/>
    </xf>
    <xf numFmtId="0" fontId="0" fillId="0" borderId="0" xfId="0" applyAlignment="1">
      <alignment vertical="center"/>
    </xf>
    <xf numFmtId="49" fontId="23" fillId="0" borderId="0" xfId="3" applyNumberFormat="1" applyFont="1" applyAlignment="1">
      <alignment horizontal="left" vertical="top"/>
    </xf>
    <xf numFmtId="0" fontId="4" fillId="0" borderId="8" xfId="23" applyFill="1" applyBorder="1"/>
    <xf numFmtId="0" fontId="4" fillId="0" borderId="8" xfId="23" applyFill="1" applyBorder="1" applyAlignment="1">
      <alignment horizontal="center"/>
    </xf>
    <xf numFmtId="6" fontId="4" fillId="0" borderId="8" xfId="23" applyNumberFormat="1" applyFill="1" applyBorder="1"/>
    <xf numFmtId="0" fontId="4" fillId="0" borderId="8" xfId="23" applyFill="1" applyBorder="1" applyAlignment="1">
      <alignment horizontal="left"/>
    </xf>
    <xf numFmtId="164" fontId="4" fillId="0" borderId="8" xfId="23" applyNumberFormat="1" applyFill="1" applyBorder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4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90" totalsRowCount="1" headerRowDxfId="33" dataDxfId="32" tableBorderDxfId="31" totalsRowBorderDxfId="30" totalsRowCellStyle="Total">
  <autoFilter ref="A5:K89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_x000a_Name" totalsRowLabel="Statewide Total" totalsRowDxfId="29" totalsRowCellStyle="Total"/>
    <tableColumn id="2" xr3:uid="{00000000-0010-0000-0000-000002000000}" name="FI$Cal_x000a_Supplier ID" totalsRowDxfId="28" totalsRowCellStyle="Total"/>
    <tableColumn id="3" xr3:uid="{00000000-0010-0000-0000-000003000000}" name="FI$Cal_x000a_Address_x000a_Sequence_x000a_ID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7" xr3:uid="{00000000-0010-0000-0000-000007000000}" name="Direct_x000a_Funded_x000a_Charter School_x000a_Number" dataDxfId="20" totalsRowDxfId="19" totalsRowCellStyle="Total"/>
    <tableColumn id="9" xr3:uid="{00000000-0010-0000-0000-000009000000}" name="Service_x000a_Location_x000a_Field" totalsRowDxfId="18" totalsRowCellStyle="Total"/>
    <tableColumn id="10" xr3:uid="{00000000-0010-0000-0000-00000A000000}" name="Local Educational Agency" totalsRowDxfId="17" totalsRowCellStyle="Total"/>
    <tableColumn id="11" xr3:uid="{00000000-0010-0000-0000-00000B000000}" name="_x000a_2020–21_x000a_Final Allocation Amount" totalsRowFunction="sum" totalsRowDxfId="16" totalsRowCellStyle="Total"/>
    <tableColumn id="12" xr3:uid="{00000000-0010-0000-0000-00000C000000}" name="4th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3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993DD0C4-0C99-4582-BEC0-C80ADA1DA8A1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6640625" style="1" customWidth="1"/>
    <col min="4" max="5" width="7.6640625" style="1" customWidth="1"/>
    <col min="6" max="6" width="9.21875" style="1" bestFit="1" customWidth="1"/>
    <col min="7" max="7" width="9.109375" style="1" customWidth="1"/>
    <col min="8" max="8" width="11.109375" style="1" customWidth="1"/>
    <col min="9" max="9" width="36.6640625" style="1" bestFit="1" customWidth="1"/>
    <col min="10" max="10" width="12.44140625" style="1" customWidth="1"/>
    <col min="11" max="11" width="15.44140625" style="1" customWidth="1"/>
    <col min="12" max="16384" width="9.21875" style="1"/>
  </cols>
  <sheetData>
    <row r="1" spans="1:11" ht="20.25" x14ac:dyDescent="0.2">
      <c r="A1" s="26" t="s">
        <v>188</v>
      </c>
    </row>
    <row r="2" spans="1:11" ht="18" x14ac:dyDescent="0.25">
      <c r="A2" s="25" t="s">
        <v>16</v>
      </c>
    </row>
    <row r="3" spans="1:11" ht="15.75" x14ac:dyDescent="0.25">
      <c r="A3" s="24" t="s">
        <v>15</v>
      </c>
    </row>
    <row r="4" spans="1:11" ht="15.75" x14ac:dyDescent="0.25">
      <c r="A4" s="17" t="s">
        <v>78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84" customHeight="1" thickBot="1" x14ac:dyDescent="0.3">
      <c r="A5" s="15" t="s">
        <v>0</v>
      </c>
      <c r="B5" s="15" t="s">
        <v>9</v>
      </c>
      <c r="C5" s="15" t="s">
        <v>10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11</v>
      </c>
      <c r="I5" s="15" t="s">
        <v>5</v>
      </c>
      <c r="J5" s="15" t="s">
        <v>189</v>
      </c>
      <c r="K5" s="15" t="s">
        <v>190</v>
      </c>
    </row>
    <row r="6" spans="1:11" ht="15.75" thickTop="1" x14ac:dyDescent="0.2">
      <c r="A6" s="16" t="s">
        <v>17</v>
      </c>
      <c r="B6" s="5" t="s">
        <v>18</v>
      </c>
      <c r="C6" s="5">
        <v>1</v>
      </c>
      <c r="D6" s="23" t="s">
        <v>19</v>
      </c>
      <c r="E6" s="23" t="s">
        <v>94</v>
      </c>
      <c r="F6" s="23" t="s">
        <v>20</v>
      </c>
      <c r="G6" s="23" t="s">
        <v>21</v>
      </c>
      <c r="H6" s="5" t="s">
        <v>94</v>
      </c>
      <c r="I6" s="18" t="s">
        <v>95</v>
      </c>
      <c r="J6" s="19">
        <v>18418</v>
      </c>
      <c r="K6" s="19">
        <v>5894</v>
      </c>
    </row>
    <row r="7" spans="1:11" x14ac:dyDescent="0.2">
      <c r="A7" s="16" t="s">
        <v>17</v>
      </c>
      <c r="B7" s="5" t="s">
        <v>18</v>
      </c>
      <c r="C7" s="5">
        <v>1</v>
      </c>
      <c r="D7" s="23" t="s">
        <v>19</v>
      </c>
      <c r="E7" s="23" t="s">
        <v>22</v>
      </c>
      <c r="F7" s="23" t="s">
        <v>20</v>
      </c>
      <c r="G7" s="23" t="s">
        <v>21</v>
      </c>
      <c r="H7" s="5" t="s">
        <v>22</v>
      </c>
      <c r="I7" s="18" t="s">
        <v>201</v>
      </c>
      <c r="J7" s="19">
        <v>398643</v>
      </c>
      <c r="K7" s="19">
        <v>50491</v>
      </c>
    </row>
    <row r="8" spans="1:11" x14ac:dyDescent="0.2">
      <c r="A8" s="16" t="s">
        <v>17</v>
      </c>
      <c r="B8" s="5" t="s">
        <v>18</v>
      </c>
      <c r="C8" s="5">
        <v>1</v>
      </c>
      <c r="D8" s="23" t="s">
        <v>19</v>
      </c>
      <c r="E8" s="23" t="s">
        <v>79</v>
      </c>
      <c r="F8" s="23" t="s">
        <v>20</v>
      </c>
      <c r="G8" s="23" t="s">
        <v>21</v>
      </c>
      <c r="H8" s="5" t="s">
        <v>79</v>
      </c>
      <c r="I8" s="18" t="s">
        <v>80</v>
      </c>
      <c r="J8" s="19">
        <v>51481</v>
      </c>
      <c r="K8" s="19">
        <v>12239</v>
      </c>
    </row>
    <row r="9" spans="1:11" x14ac:dyDescent="0.2">
      <c r="A9" s="16" t="s">
        <v>17</v>
      </c>
      <c r="B9" s="5" t="s">
        <v>18</v>
      </c>
      <c r="C9" s="5">
        <v>1</v>
      </c>
      <c r="D9" s="23" t="s">
        <v>19</v>
      </c>
      <c r="E9" s="23" t="s">
        <v>96</v>
      </c>
      <c r="F9" s="23" t="s">
        <v>97</v>
      </c>
      <c r="G9" s="23" t="s">
        <v>98</v>
      </c>
      <c r="H9" s="5" t="s">
        <v>99</v>
      </c>
      <c r="I9" s="18" t="s">
        <v>100</v>
      </c>
      <c r="J9" s="19">
        <v>5215</v>
      </c>
      <c r="K9" s="19">
        <v>3415</v>
      </c>
    </row>
    <row r="10" spans="1:11" x14ac:dyDescent="0.2">
      <c r="A10" s="16" t="s">
        <v>17</v>
      </c>
      <c r="B10" s="5" t="s">
        <v>18</v>
      </c>
      <c r="C10" s="5">
        <v>1</v>
      </c>
      <c r="D10" s="23" t="s">
        <v>19</v>
      </c>
      <c r="E10" s="23" t="s">
        <v>22</v>
      </c>
      <c r="F10" s="23" t="s">
        <v>101</v>
      </c>
      <c r="G10" s="23" t="s">
        <v>102</v>
      </c>
      <c r="H10" s="5" t="s">
        <v>103</v>
      </c>
      <c r="I10" s="18" t="s">
        <v>104</v>
      </c>
      <c r="J10" s="19">
        <v>13647</v>
      </c>
      <c r="K10" s="19">
        <v>322</v>
      </c>
    </row>
    <row r="11" spans="1:11" x14ac:dyDescent="0.2">
      <c r="A11" s="16" t="s">
        <v>17</v>
      </c>
      <c r="B11" s="5" t="s">
        <v>18</v>
      </c>
      <c r="C11" s="5">
        <v>1</v>
      </c>
      <c r="D11" s="23" t="s">
        <v>19</v>
      </c>
      <c r="E11" s="23" t="s">
        <v>22</v>
      </c>
      <c r="F11" s="23" t="s">
        <v>105</v>
      </c>
      <c r="G11" s="23" t="s">
        <v>106</v>
      </c>
      <c r="H11" s="5" t="s">
        <v>107</v>
      </c>
      <c r="I11" s="18" t="s">
        <v>108</v>
      </c>
      <c r="J11" s="19">
        <v>3994</v>
      </c>
      <c r="K11" s="19">
        <v>1809</v>
      </c>
    </row>
    <row r="12" spans="1:11" x14ac:dyDescent="0.2">
      <c r="A12" s="16" t="s">
        <v>17</v>
      </c>
      <c r="B12" s="5" t="s">
        <v>18</v>
      </c>
      <c r="C12" s="5">
        <v>1</v>
      </c>
      <c r="D12" s="23" t="s">
        <v>19</v>
      </c>
      <c r="E12" s="23" t="s">
        <v>96</v>
      </c>
      <c r="F12" s="23" t="s">
        <v>109</v>
      </c>
      <c r="G12" s="23" t="s">
        <v>110</v>
      </c>
      <c r="H12" s="5" t="s">
        <v>111</v>
      </c>
      <c r="I12" s="18" t="s">
        <v>112</v>
      </c>
      <c r="J12" s="19">
        <v>2552</v>
      </c>
      <c r="K12" s="19">
        <v>36</v>
      </c>
    </row>
    <row r="13" spans="1:11" x14ac:dyDescent="0.2">
      <c r="A13" s="16" t="s">
        <v>179</v>
      </c>
      <c r="B13" s="5" t="s">
        <v>180</v>
      </c>
      <c r="C13" s="5">
        <v>1</v>
      </c>
      <c r="D13" s="23" t="s">
        <v>167</v>
      </c>
      <c r="E13" s="23" t="s">
        <v>202</v>
      </c>
      <c r="F13" s="23" t="s">
        <v>20</v>
      </c>
      <c r="G13" s="23" t="s">
        <v>21</v>
      </c>
      <c r="H13" s="5" t="s">
        <v>202</v>
      </c>
      <c r="I13" s="18" t="s">
        <v>203</v>
      </c>
      <c r="J13" s="19">
        <v>3994</v>
      </c>
      <c r="K13" s="19">
        <v>57</v>
      </c>
    </row>
    <row r="14" spans="1:11" x14ac:dyDescent="0.2">
      <c r="A14" s="16" t="s">
        <v>23</v>
      </c>
      <c r="B14" s="5" t="s">
        <v>24</v>
      </c>
      <c r="C14" s="5">
        <v>50</v>
      </c>
      <c r="D14" s="23" t="s">
        <v>25</v>
      </c>
      <c r="E14" s="23" t="s">
        <v>204</v>
      </c>
      <c r="F14" s="23" t="s">
        <v>20</v>
      </c>
      <c r="G14" s="23" t="s">
        <v>21</v>
      </c>
      <c r="H14" s="5" t="s">
        <v>204</v>
      </c>
      <c r="I14" s="18" t="s">
        <v>205</v>
      </c>
      <c r="J14" s="19">
        <v>14978</v>
      </c>
      <c r="K14" s="19">
        <v>211</v>
      </c>
    </row>
    <row r="15" spans="1:11" x14ac:dyDescent="0.2">
      <c r="A15" s="16" t="s">
        <v>23</v>
      </c>
      <c r="B15" s="5" t="s">
        <v>24</v>
      </c>
      <c r="C15" s="5">
        <v>50</v>
      </c>
      <c r="D15" s="23" t="s">
        <v>25</v>
      </c>
      <c r="E15" s="23" t="s">
        <v>168</v>
      </c>
      <c r="F15" s="23" t="s">
        <v>20</v>
      </c>
      <c r="G15" s="23" t="s">
        <v>21</v>
      </c>
      <c r="H15" s="5" t="s">
        <v>168</v>
      </c>
      <c r="I15" s="18" t="s">
        <v>169</v>
      </c>
      <c r="J15" s="19">
        <v>6768</v>
      </c>
      <c r="K15" s="19">
        <v>95</v>
      </c>
    </row>
    <row r="16" spans="1:11" x14ac:dyDescent="0.2">
      <c r="A16" s="16" t="s">
        <v>23</v>
      </c>
      <c r="B16" s="5" t="s">
        <v>24</v>
      </c>
      <c r="C16" s="5">
        <v>50</v>
      </c>
      <c r="D16" s="23" t="s">
        <v>25</v>
      </c>
      <c r="E16" s="23" t="s">
        <v>206</v>
      </c>
      <c r="F16" s="23" t="s">
        <v>20</v>
      </c>
      <c r="G16" s="23" t="s">
        <v>21</v>
      </c>
      <c r="H16" s="5" t="s">
        <v>206</v>
      </c>
      <c r="I16" s="18" t="s">
        <v>207</v>
      </c>
      <c r="J16" s="19">
        <v>169754</v>
      </c>
      <c r="K16" s="19">
        <v>13620</v>
      </c>
    </row>
    <row r="17" spans="1:11" x14ac:dyDescent="0.2">
      <c r="A17" s="16" t="s">
        <v>193</v>
      </c>
      <c r="B17" s="5" t="s">
        <v>197</v>
      </c>
      <c r="C17" s="5">
        <v>1</v>
      </c>
      <c r="D17" s="23" t="s">
        <v>208</v>
      </c>
      <c r="E17" s="23" t="s">
        <v>209</v>
      </c>
      <c r="F17" s="23" t="s">
        <v>210</v>
      </c>
      <c r="G17" s="23" t="s">
        <v>211</v>
      </c>
      <c r="H17" s="5" t="s">
        <v>212</v>
      </c>
      <c r="I17" s="18" t="s">
        <v>213</v>
      </c>
      <c r="J17" s="19">
        <v>3883</v>
      </c>
      <c r="K17" s="19">
        <v>971</v>
      </c>
    </row>
    <row r="18" spans="1:11" x14ac:dyDescent="0.2">
      <c r="A18" s="16" t="s">
        <v>26</v>
      </c>
      <c r="B18" s="5" t="s">
        <v>27</v>
      </c>
      <c r="C18" s="5">
        <v>10</v>
      </c>
      <c r="D18" s="23" t="s">
        <v>28</v>
      </c>
      <c r="E18" s="23" t="s">
        <v>214</v>
      </c>
      <c r="F18" s="23" t="s">
        <v>20</v>
      </c>
      <c r="G18" s="23" t="s">
        <v>21</v>
      </c>
      <c r="H18" s="5" t="s">
        <v>214</v>
      </c>
      <c r="I18" s="18" t="s">
        <v>215</v>
      </c>
      <c r="J18" s="19">
        <v>29291</v>
      </c>
      <c r="K18" s="19">
        <v>413</v>
      </c>
    </row>
    <row r="19" spans="1:11" x14ac:dyDescent="0.2">
      <c r="A19" s="16" t="s">
        <v>26</v>
      </c>
      <c r="B19" s="5" t="s">
        <v>27</v>
      </c>
      <c r="C19" s="5">
        <v>10</v>
      </c>
      <c r="D19" s="23" t="s">
        <v>28</v>
      </c>
      <c r="E19" s="23" t="s">
        <v>216</v>
      </c>
      <c r="F19" s="23" t="s">
        <v>20</v>
      </c>
      <c r="G19" s="23" t="s">
        <v>21</v>
      </c>
      <c r="H19" s="5" t="s">
        <v>216</v>
      </c>
      <c r="I19" s="18" t="s">
        <v>217</v>
      </c>
      <c r="J19" s="19">
        <v>4993</v>
      </c>
      <c r="K19" s="19">
        <v>70</v>
      </c>
    </row>
    <row r="20" spans="1:11" x14ac:dyDescent="0.2">
      <c r="A20" s="16" t="s">
        <v>26</v>
      </c>
      <c r="B20" s="5" t="s">
        <v>27</v>
      </c>
      <c r="C20" s="5">
        <v>10</v>
      </c>
      <c r="D20" s="23" t="s">
        <v>28</v>
      </c>
      <c r="E20" s="23" t="s">
        <v>113</v>
      </c>
      <c r="F20" s="23" t="s">
        <v>20</v>
      </c>
      <c r="G20" s="23" t="s">
        <v>21</v>
      </c>
      <c r="H20" s="5" t="s">
        <v>113</v>
      </c>
      <c r="I20" s="18" t="s">
        <v>114</v>
      </c>
      <c r="J20" s="19">
        <v>122933</v>
      </c>
      <c r="K20" s="19">
        <v>7268</v>
      </c>
    </row>
    <row r="21" spans="1:11" x14ac:dyDescent="0.2">
      <c r="A21" s="16" t="s">
        <v>26</v>
      </c>
      <c r="B21" s="5" t="s">
        <v>27</v>
      </c>
      <c r="C21" s="5">
        <v>10</v>
      </c>
      <c r="D21" s="23" t="s">
        <v>28</v>
      </c>
      <c r="E21" s="23" t="s">
        <v>218</v>
      </c>
      <c r="F21" s="23" t="s">
        <v>20</v>
      </c>
      <c r="G21" s="23" t="s">
        <v>21</v>
      </c>
      <c r="H21" s="5" t="s">
        <v>218</v>
      </c>
      <c r="I21" s="18" t="s">
        <v>219</v>
      </c>
      <c r="J21" s="19">
        <v>46044</v>
      </c>
      <c r="K21" s="19">
        <v>648</v>
      </c>
    </row>
    <row r="22" spans="1:11" x14ac:dyDescent="0.2">
      <c r="A22" s="16" t="s">
        <v>194</v>
      </c>
      <c r="B22" s="5" t="s">
        <v>198</v>
      </c>
      <c r="C22" s="5">
        <v>5</v>
      </c>
      <c r="D22" s="23" t="s">
        <v>220</v>
      </c>
      <c r="E22" s="23" t="s">
        <v>221</v>
      </c>
      <c r="F22" s="23" t="s">
        <v>20</v>
      </c>
      <c r="G22" s="23" t="s">
        <v>21</v>
      </c>
      <c r="H22" s="5" t="s">
        <v>221</v>
      </c>
      <c r="I22" s="18" t="s">
        <v>222</v>
      </c>
      <c r="J22" s="19">
        <v>7323</v>
      </c>
      <c r="K22" s="19">
        <v>7323</v>
      </c>
    </row>
    <row r="23" spans="1:11" x14ac:dyDescent="0.2">
      <c r="A23" s="16" t="s">
        <v>29</v>
      </c>
      <c r="B23" s="5" t="s">
        <v>30</v>
      </c>
      <c r="C23" s="5">
        <v>1</v>
      </c>
      <c r="D23" s="23" t="s">
        <v>31</v>
      </c>
      <c r="E23" s="23" t="s">
        <v>223</v>
      </c>
      <c r="F23" s="23" t="s">
        <v>20</v>
      </c>
      <c r="G23" s="23" t="s">
        <v>21</v>
      </c>
      <c r="H23" s="5" t="s">
        <v>223</v>
      </c>
      <c r="I23" s="18" t="s">
        <v>224</v>
      </c>
      <c r="J23" s="19">
        <v>28070</v>
      </c>
      <c r="K23" s="19">
        <v>10794</v>
      </c>
    </row>
    <row r="24" spans="1:11" x14ac:dyDescent="0.2">
      <c r="A24" s="16" t="s">
        <v>32</v>
      </c>
      <c r="B24" s="5" t="s">
        <v>33</v>
      </c>
      <c r="C24" s="5">
        <v>2</v>
      </c>
      <c r="D24" s="23" t="s">
        <v>34</v>
      </c>
      <c r="E24" s="23" t="s">
        <v>81</v>
      </c>
      <c r="F24" s="23" t="s">
        <v>20</v>
      </c>
      <c r="G24" s="23" t="s">
        <v>21</v>
      </c>
      <c r="H24" s="5" t="s">
        <v>81</v>
      </c>
      <c r="I24" s="18" t="s">
        <v>82</v>
      </c>
      <c r="J24" s="19">
        <v>20637</v>
      </c>
      <c r="K24" s="19">
        <v>5880</v>
      </c>
    </row>
    <row r="25" spans="1:11" x14ac:dyDescent="0.2">
      <c r="A25" s="16" t="s">
        <v>32</v>
      </c>
      <c r="B25" s="5" t="s">
        <v>33</v>
      </c>
      <c r="C25" s="5">
        <v>2</v>
      </c>
      <c r="D25" s="23" t="s">
        <v>34</v>
      </c>
      <c r="E25" s="23" t="s">
        <v>225</v>
      </c>
      <c r="F25" s="23" t="s">
        <v>20</v>
      </c>
      <c r="G25" s="23" t="s">
        <v>21</v>
      </c>
      <c r="H25" s="5" t="s">
        <v>225</v>
      </c>
      <c r="I25" s="18" t="s">
        <v>226</v>
      </c>
      <c r="J25" s="19">
        <v>7877</v>
      </c>
      <c r="K25" s="19">
        <v>110</v>
      </c>
    </row>
    <row r="26" spans="1:11" x14ac:dyDescent="0.2">
      <c r="A26" s="16" t="s">
        <v>35</v>
      </c>
      <c r="B26" s="5" t="s">
        <v>36</v>
      </c>
      <c r="C26" s="5">
        <v>1</v>
      </c>
      <c r="D26" s="23" t="s">
        <v>37</v>
      </c>
      <c r="E26" s="23" t="s">
        <v>227</v>
      </c>
      <c r="F26" s="23" t="s">
        <v>20</v>
      </c>
      <c r="G26" s="23" t="s">
        <v>21</v>
      </c>
      <c r="H26" s="5" t="s">
        <v>227</v>
      </c>
      <c r="I26" s="18" t="s">
        <v>228</v>
      </c>
      <c r="J26" s="19">
        <v>29624</v>
      </c>
      <c r="K26" s="19">
        <v>417</v>
      </c>
    </row>
    <row r="27" spans="1:11" x14ac:dyDescent="0.2">
      <c r="A27" s="16" t="s">
        <v>35</v>
      </c>
      <c r="B27" s="5" t="s">
        <v>36</v>
      </c>
      <c r="C27" s="5">
        <v>1</v>
      </c>
      <c r="D27" s="23" t="s">
        <v>37</v>
      </c>
      <c r="E27" s="23" t="s">
        <v>229</v>
      </c>
      <c r="F27" s="23" t="s">
        <v>20</v>
      </c>
      <c r="G27" s="23" t="s">
        <v>21</v>
      </c>
      <c r="H27" s="5" t="s">
        <v>229</v>
      </c>
      <c r="I27" s="18" t="s">
        <v>230</v>
      </c>
      <c r="J27" s="19">
        <v>16088</v>
      </c>
      <c r="K27" s="19">
        <v>7691</v>
      </c>
    </row>
    <row r="28" spans="1:11" x14ac:dyDescent="0.2">
      <c r="A28" s="16" t="s">
        <v>35</v>
      </c>
      <c r="B28" s="5" t="s">
        <v>36</v>
      </c>
      <c r="C28" s="5">
        <v>1</v>
      </c>
      <c r="D28" s="23" t="s">
        <v>37</v>
      </c>
      <c r="E28" s="23" t="s">
        <v>231</v>
      </c>
      <c r="F28" s="23" t="s">
        <v>20</v>
      </c>
      <c r="G28" s="23" t="s">
        <v>21</v>
      </c>
      <c r="H28" s="5" t="s">
        <v>231</v>
      </c>
      <c r="I28" s="18" t="s">
        <v>232</v>
      </c>
      <c r="J28" s="19">
        <v>60690</v>
      </c>
      <c r="K28" s="19">
        <v>10256</v>
      </c>
    </row>
    <row r="29" spans="1:11" x14ac:dyDescent="0.2">
      <c r="A29" s="16" t="s">
        <v>35</v>
      </c>
      <c r="B29" s="5" t="s">
        <v>36</v>
      </c>
      <c r="C29" s="5">
        <v>1</v>
      </c>
      <c r="D29" s="23" t="s">
        <v>37</v>
      </c>
      <c r="E29" s="23" t="s">
        <v>233</v>
      </c>
      <c r="F29" s="23" t="s">
        <v>20</v>
      </c>
      <c r="G29" s="23" t="s">
        <v>21</v>
      </c>
      <c r="H29" s="5" t="s">
        <v>233</v>
      </c>
      <c r="I29" s="18" t="s">
        <v>234</v>
      </c>
      <c r="J29" s="19">
        <v>7323</v>
      </c>
      <c r="K29" s="19">
        <v>3</v>
      </c>
    </row>
    <row r="30" spans="1:11" x14ac:dyDescent="0.2">
      <c r="A30" s="16" t="s">
        <v>35</v>
      </c>
      <c r="B30" s="5" t="s">
        <v>36</v>
      </c>
      <c r="C30" s="5">
        <v>1</v>
      </c>
      <c r="D30" s="23" t="s">
        <v>37</v>
      </c>
      <c r="E30" s="23" t="s">
        <v>235</v>
      </c>
      <c r="F30" s="23" t="s">
        <v>20</v>
      </c>
      <c r="G30" s="23" t="s">
        <v>21</v>
      </c>
      <c r="H30" s="5" t="s">
        <v>235</v>
      </c>
      <c r="I30" s="18" t="s">
        <v>236</v>
      </c>
      <c r="J30" s="19">
        <v>35948</v>
      </c>
      <c r="K30" s="19">
        <v>5567</v>
      </c>
    </row>
    <row r="31" spans="1:11" x14ac:dyDescent="0.2">
      <c r="A31" s="16" t="s">
        <v>35</v>
      </c>
      <c r="B31" s="5" t="s">
        <v>36</v>
      </c>
      <c r="C31" s="5">
        <v>1</v>
      </c>
      <c r="D31" s="23" t="s">
        <v>37</v>
      </c>
      <c r="E31" s="23" t="s">
        <v>237</v>
      </c>
      <c r="F31" s="23" t="s">
        <v>20</v>
      </c>
      <c r="G31" s="23" t="s">
        <v>21</v>
      </c>
      <c r="H31" s="5" t="s">
        <v>237</v>
      </c>
      <c r="I31" s="18" t="s">
        <v>238</v>
      </c>
      <c r="J31" s="19">
        <v>12426</v>
      </c>
      <c r="K31" s="19">
        <v>175</v>
      </c>
    </row>
    <row r="32" spans="1:11" x14ac:dyDescent="0.2">
      <c r="A32" s="16" t="s">
        <v>35</v>
      </c>
      <c r="B32" s="5" t="s">
        <v>36</v>
      </c>
      <c r="C32" s="5">
        <v>1</v>
      </c>
      <c r="D32" s="23" t="s">
        <v>37</v>
      </c>
      <c r="E32" s="23" t="s">
        <v>239</v>
      </c>
      <c r="F32" s="23" t="s">
        <v>20</v>
      </c>
      <c r="G32" s="23" t="s">
        <v>21</v>
      </c>
      <c r="H32" s="5" t="s">
        <v>239</v>
      </c>
      <c r="I32" s="18" t="s">
        <v>240</v>
      </c>
      <c r="J32" s="19">
        <v>3772</v>
      </c>
      <c r="K32" s="19">
        <v>53</v>
      </c>
    </row>
    <row r="33" spans="1:11" x14ac:dyDescent="0.2">
      <c r="A33" s="16" t="s">
        <v>35</v>
      </c>
      <c r="B33" s="5" t="s">
        <v>36</v>
      </c>
      <c r="C33" s="5">
        <v>1</v>
      </c>
      <c r="D33" s="23" t="s">
        <v>37</v>
      </c>
      <c r="E33" s="23" t="s">
        <v>83</v>
      </c>
      <c r="F33" s="23" t="s">
        <v>20</v>
      </c>
      <c r="G33" s="23" t="s">
        <v>21</v>
      </c>
      <c r="H33" s="5" t="s">
        <v>83</v>
      </c>
      <c r="I33" s="18" t="s">
        <v>84</v>
      </c>
      <c r="J33" s="19">
        <v>95306</v>
      </c>
      <c r="K33" s="19">
        <v>30693</v>
      </c>
    </row>
    <row r="34" spans="1:11" x14ac:dyDescent="0.2">
      <c r="A34" s="16" t="s">
        <v>35</v>
      </c>
      <c r="B34" s="5" t="s">
        <v>36</v>
      </c>
      <c r="C34" s="5">
        <v>1</v>
      </c>
      <c r="D34" s="23" t="s">
        <v>37</v>
      </c>
      <c r="E34" s="23" t="s">
        <v>119</v>
      </c>
      <c r="F34" s="23" t="s">
        <v>20</v>
      </c>
      <c r="G34" s="23" t="s">
        <v>21</v>
      </c>
      <c r="H34" s="5" t="s">
        <v>119</v>
      </c>
      <c r="I34" s="18" t="s">
        <v>170</v>
      </c>
      <c r="J34" s="19">
        <v>47487</v>
      </c>
      <c r="K34" s="19">
        <v>2887</v>
      </c>
    </row>
    <row r="35" spans="1:11" x14ac:dyDescent="0.2">
      <c r="A35" s="16" t="s">
        <v>35</v>
      </c>
      <c r="B35" s="5" t="s">
        <v>36</v>
      </c>
      <c r="C35" s="5">
        <v>1</v>
      </c>
      <c r="D35" s="23" t="s">
        <v>37</v>
      </c>
      <c r="E35" s="23" t="s">
        <v>85</v>
      </c>
      <c r="F35" s="23" t="s">
        <v>115</v>
      </c>
      <c r="G35" s="23" t="s">
        <v>116</v>
      </c>
      <c r="H35" s="5" t="s">
        <v>117</v>
      </c>
      <c r="I35" s="18" t="s">
        <v>118</v>
      </c>
      <c r="J35" s="19">
        <v>2663</v>
      </c>
      <c r="K35" s="19">
        <v>666</v>
      </c>
    </row>
    <row r="36" spans="1:11" x14ac:dyDescent="0.2">
      <c r="A36" s="16" t="s">
        <v>35</v>
      </c>
      <c r="B36" s="5" t="s">
        <v>36</v>
      </c>
      <c r="C36" s="5">
        <v>1</v>
      </c>
      <c r="D36" s="23" t="s">
        <v>37</v>
      </c>
      <c r="E36" s="23" t="s">
        <v>85</v>
      </c>
      <c r="F36" s="23" t="s">
        <v>241</v>
      </c>
      <c r="G36" s="23" t="s">
        <v>242</v>
      </c>
      <c r="H36" s="5" t="s">
        <v>243</v>
      </c>
      <c r="I36" s="18" t="s">
        <v>244</v>
      </c>
      <c r="J36" s="19">
        <v>6213</v>
      </c>
      <c r="K36" s="19">
        <v>1553</v>
      </c>
    </row>
    <row r="37" spans="1:11" x14ac:dyDescent="0.2">
      <c r="A37" s="16" t="s">
        <v>35</v>
      </c>
      <c r="B37" s="5" t="s">
        <v>36</v>
      </c>
      <c r="C37" s="5">
        <v>1</v>
      </c>
      <c r="D37" s="23" t="s">
        <v>37</v>
      </c>
      <c r="E37" s="23" t="s">
        <v>119</v>
      </c>
      <c r="F37" s="23" t="s">
        <v>120</v>
      </c>
      <c r="G37" s="23" t="s">
        <v>121</v>
      </c>
      <c r="H37" s="5" t="s">
        <v>122</v>
      </c>
      <c r="I37" s="18" t="s">
        <v>123</v>
      </c>
      <c r="J37" s="19">
        <v>2996</v>
      </c>
      <c r="K37" s="19">
        <v>1194</v>
      </c>
    </row>
    <row r="38" spans="1:11" x14ac:dyDescent="0.2">
      <c r="A38" s="16" t="s">
        <v>38</v>
      </c>
      <c r="B38" s="5" t="s">
        <v>39</v>
      </c>
      <c r="C38" s="5">
        <v>53</v>
      </c>
      <c r="D38" s="23" t="s">
        <v>40</v>
      </c>
      <c r="E38" s="23" t="s">
        <v>245</v>
      </c>
      <c r="F38" s="23" t="s">
        <v>20</v>
      </c>
      <c r="G38" s="23" t="s">
        <v>21</v>
      </c>
      <c r="H38" s="5" t="s">
        <v>245</v>
      </c>
      <c r="I38" s="18" t="s">
        <v>246</v>
      </c>
      <c r="J38" s="19">
        <v>3439</v>
      </c>
      <c r="K38" s="19">
        <v>3439</v>
      </c>
    </row>
    <row r="39" spans="1:11" x14ac:dyDescent="0.2">
      <c r="A39" s="16" t="s">
        <v>195</v>
      </c>
      <c r="B39" s="5" t="s">
        <v>199</v>
      </c>
      <c r="C39" s="5">
        <v>31</v>
      </c>
      <c r="D39" s="23" t="s">
        <v>247</v>
      </c>
      <c r="E39" s="23" t="s">
        <v>248</v>
      </c>
      <c r="F39" s="23" t="s">
        <v>20</v>
      </c>
      <c r="G39" s="23" t="s">
        <v>21</v>
      </c>
      <c r="H39" s="5" t="s">
        <v>248</v>
      </c>
      <c r="I39" s="18" t="s">
        <v>249</v>
      </c>
      <c r="J39" s="19">
        <v>2996</v>
      </c>
      <c r="K39" s="19">
        <v>42</v>
      </c>
    </row>
    <row r="40" spans="1:11" x14ac:dyDescent="0.2">
      <c r="A40" s="16" t="s">
        <v>195</v>
      </c>
      <c r="B40" s="5" t="s">
        <v>199</v>
      </c>
      <c r="C40" s="5">
        <v>31</v>
      </c>
      <c r="D40" s="23" t="s">
        <v>247</v>
      </c>
      <c r="E40" s="23" t="s">
        <v>250</v>
      </c>
      <c r="F40" s="23" t="s">
        <v>20</v>
      </c>
      <c r="G40" s="23" t="s">
        <v>21</v>
      </c>
      <c r="H40" s="5" t="s">
        <v>250</v>
      </c>
      <c r="I40" s="18" t="s">
        <v>251</v>
      </c>
      <c r="J40" s="19">
        <v>12094</v>
      </c>
      <c r="K40" s="19">
        <v>4340</v>
      </c>
    </row>
    <row r="41" spans="1:11" x14ac:dyDescent="0.2">
      <c r="A41" s="16" t="s">
        <v>196</v>
      </c>
      <c r="B41" s="5" t="s">
        <v>200</v>
      </c>
      <c r="C41" s="5">
        <v>1</v>
      </c>
      <c r="D41" s="23" t="s">
        <v>252</v>
      </c>
      <c r="E41" s="23" t="s">
        <v>253</v>
      </c>
      <c r="F41" s="23" t="s">
        <v>20</v>
      </c>
      <c r="G41" s="23" t="s">
        <v>21</v>
      </c>
      <c r="H41" s="5" t="s">
        <v>253</v>
      </c>
      <c r="I41" s="18" t="s">
        <v>254</v>
      </c>
      <c r="J41" s="19">
        <v>22412</v>
      </c>
      <c r="K41" s="19">
        <v>328</v>
      </c>
    </row>
    <row r="42" spans="1:11" x14ac:dyDescent="0.2">
      <c r="A42" s="16" t="s">
        <v>196</v>
      </c>
      <c r="B42" s="5" t="s">
        <v>200</v>
      </c>
      <c r="C42" s="5">
        <v>1</v>
      </c>
      <c r="D42" s="23" t="s">
        <v>252</v>
      </c>
      <c r="E42" s="23" t="s">
        <v>255</v>
      </c>
      <c r="F42" s="23" t="s">
        <v>20</v>
      </c>
      <c r="G42" s="23" t="s">
        <v>21</v>
      </c>
      <c r="H42" s="5" t="s">
        <v>255</v>
      </c>
      <c r="I42" s="18" t="s">
        <v>256</v>
      </c>
      <c r="J42" s="19">
        <v>8987</v>
      </c>
      <c r="K42" s="19">
        <v>556</v>
      </c>
    </row>
    <row r="43" spans="1:11" x14ac:dyDescent="0.2">
      <c r="A43" s="16" t="s">
        <v>196</v>
      </c>
      <c r="B43" s="5" t="s">
        <v>200</v>
      </c>
      <c r="C43" s="5">
        <v>1</v>
      </c>
      <c r="D43" s="23" t="s">
        <v>252</v>
      </c>
      <c r="E43" s="23" t="s">
        <v>257</v>
      </c>
      <c r="F43" s="23" t="s">
        <v>20</v>
      </c>
      <c r="G43" s="23" t="s">
        <v>21</v>
      </c>
      <c r="H43" s="5" t="s">
        <v>257</v>
      </c>
      <c r="I43" s="18" t="s">
        <v>258</v>
      </c>
      <c r="J43" s="19">
        <v>37168</v>
      </c>
      <c r="K43" s="19">
        <v>9292</v>
      </c>
    </row>
    <row r="44" spans="1:11" x14ac:dyDescent="0.2">
      <c r="A44" s="16" t="s">
        <v>41</v>
      </c>
      <c r="B44" s="5" t="s">
        <v>42</v>
      </c>
      <c r="C44" s="5">
        <v>4</v>
      </c>
      <c r="D44" s="23" t="s">
        <v>43</v>
      </c>
      <c r="E44" s="23" t="s">
        <v>259</v>
      </c>
      <c r="F44" s="23" t="s">
        <v>20</v>
      </c>
      <c r="G44" s="23" t="s">
        <v>21</v>
      </c>
      <c r="H44" s="5" t="s">
        <v>259</v>
      </c>
      <c r="I44" s="18" t="s">
        <v>260</v>
      </c>
      <c r="J44" s="19">
        <v>23521</v>
      </c>
      <c r="K44" s="19">
        <v>830</v>
      </c>
    </row>
    <row r="45" spans="1:11" x14ac:dyDescent="0.2">
      <c r="A45" s="16" t="s">
        <v>41</v>
      </c>
      <c r="B45" s="5" t="s">
        <v>42</v>
      </c>
      <c r="C45" s="5">
        <v>4</v>
      </c>
      <c r="D45" s="23" t="s">
        <v>43</v>
      </c>
      <c r="E45" s="23" t="s">
        <v>261</v>
      </c>
      <c r="F45" s="23" t="s">
        <v>20</v>
      </c>
      <c r="G45" s="23" t="s">
        <v>21</v>
      </c>
      <c r="H45" s="5" t="s">
        <v>261</v>
      </c>
      <c r="I45" s="18" t="s">
        <v>262</v>
      </c>
      <c r="J45" s="19">
        <v>15644</v>
      </c>
      <c r="K45" s="19">
        <v>4219</v>
      </c>
    </row>
    <row r="46" spans="1:11" x14ac:dyDescent="0.2">
      <c r="A46" s="16" t="s">
        <v>41</v>
      </c>
      <c r="B46" s="5" t="s">
        <v>42</v>
      </c>
      <c r="C46" s="5">
        <v>4</v>
      </c>
      <c r="D46" s="23" t="s">
        <v>43</v>
      </c>
      <c r="E46" s="23" t="s">
        <v>171</v>
      </c>
      <c r="F46" s="23" t="s">
        <v>20</v>
      </c>
      <c r="G46" s="23" t="s">
        <v>21</v>
      </c>
      <c r="H46" s="5" t="s">
        <v>171</v>
      </c>
      <c r="I46" s="18" t="s">
        <v>172</v>
      </c>
      <c r="J46" s="19">
        <v>45157</v>
      </c>
      <c r="K46" s="19">
        <v>15309</v>
      </c>
    </row>
    <row r="47" spans="1:11" x14ac:dyDescent="0.2">
      <c r="A47" s="16" t="s">
        <v>41</v>
      </c>
      <c r="B47" s="5" t="s">
        <v>42</v>
      </c>
      <c r="C47" s="5">
        <v>4</v>
      </c>
      <c r="D47" s="23" t="s">
        <v>43</v>
      </c>
      <c r="E47" s="23" t="s">
        <v>124</v>
      </c>
      <c r="F47" s="23" t="s">
        <v>20</v>
      </c>
      <c r="G47" s="23" t="s">
        <v>21</v>
      </c>
      <c r="H47" s="5" t="s">
        <v>124</v>
      </c>
      <c r="I47" s="18" t="s">
        <v>125</v>
      </c>
      <c r="J47" s="19">
        <v>265503</v>
      </c>
      <c r="K47" s="19">
        <v>93025</v>
      </c>
    </row>
    <row r="48" spans="1:11" x14ac:dyDescent="0.2">
      <c r="A48" s="16" t="s">
        <v>41</v>
      </c>
      <c r="B48" s="5" t="s">
        <v>42</v>
      </c>
      <c r="C48" s="5">
        <v>4</v>
      </c>
      <c r="D48" s="23" t="s">
        <v>43</v>
      </c>
      <c r="E48" s="23" t="s">
        <v>263</v>
      </c>
      <c r="F48" s="23" t="s">
        <v>20</v>
      </c>
      <c r="G48" s="23" t="s">
        <v>21</v>
      </c>
      <c r="H48" s="5" t="s">
        <v>263</v>
      </c>
      <c r="I48" s="18" t="s">
        <v>264</v>
      </c>
      <c r="J48" s="19">
        <v>27959</v>
      </c>
      <c r="K48" s="19">
        <v>9529</v>
      </c>
    </row>
    <row r="49" spans="1:11" x14ac:dyDescent="0.2">
      <c r="A49" s="16" t="s">
        <v>41</v>
      </c>
      <c r="B49" s="5" t="s">
        <v>42</v>
      </c>
      <c r="C49" s="5">
        <v>4</v>
      </c>
      <c r="D49" s="23" t="s">
        <v>43</v>
      </c>
      <c r="E49" s="23" t="s">
        <v>265</v>
      </c>
      <c r="F49" s="23" t="s">
        <v>20</v>
      </c>
      <c r="G49" s="23" t="s">
        <v>21</v>
      </c>
      <c r="H49" s="5" t="s">
        <v>265</v>
      </c>
      <c r="I49" s="18" t="s">
        <v>266</v>
      </c>
      <c r="J49" s="19">
        <v>48041</v>
      </c>
      <c r="K49" s="19">
        <v>676</v>
      </c>
    </row>
    <row r="50" spans="1:11" x14ac:dyDescent="0.2">
      <c r="A50" s="16" t="s">
        <v>44</v>
      </c>
      <c r="B50" s="5" t="s">
        <v>45</v>
      </c>
      <c r="C50" s="5">
        <v>11</v>
      </c>
      <c r="D50" s="23" t="s">
        <v>46</v>
      </c>
      <c r="E50" s="23" t="s">
        <v>267</v>
      </c>
      <c r="F50" s="23" t="s">
        <v>20</v>
      </c>
      <c r="G50" s="23" t="s">
        <v>21</v>
      </c>
      <c r="H50" s="5" t="s">
        <v>267</v>
      </c>
      <c r="I50" s="18" t="s">
        <v>268</v>
      </c>
      <c r="J50" s="19">
        <v>50038</v>
      </c>
      <c r="K50" s="19">
        <v>3741</v>
      </c>
    </row>
    <row r="51" spans="1:11" x14ac:dyDescent="0.2">
      <c r="A51" s="16" t="s">
        <v>44</v>
      </c>
      <c r="B51" s="5" t="s">
        <v>45</v>
      </c>
      <c r="C51" s="5">
        <v>11</v>
      </c>
      <c r="D51" s="23" t="s">
        <v>46</v>
      </c>
      <c r="E51" s="23" t="s">
        <v>269</v>
      </c>
      <c r="F51" s="23" t="s">
        <v>20</v>
      </c>
      <c r="G51" s="23" t="s">
        <v>21</v>
      </c>
      <c r="H51" s="5" t="s">
        <v>269</v>
      </c>
      <c r="I51" s="18" t="s">
        <v>270</v>
      </c>
      <c r="J51" s="19">
        <v>47930</v>
      </c>
      <c r="K51" s="19">
        <v>25314</v>
      </c>
    </row>
    <row r="52" spans="1:11" x14ac:dyDescent="0.2">
      <c r="A52" s="16" t="s">
        <v>44</v>
      </c>
      <c r="B52" s="5" t="s">
        <v>45</v>
      </c>
      <c r="C52" s="5">
        <v>11</v>
      </c>
      <c r="D52" s="23" t="s">
        <v>46</v>
      </c>
      <c r="E52" s="23" t="s">
        <v>126</v>
      </c>
      <c r="F52" s="23" t="s">
        <v>20</v>
      </c>
      <c r="G52" s="23" t="s">
        <v>21</v>
      </c>
      <c r="H52" s="5" t="s">
        <v>126</v>
      </c>
      <c r="I52" s="18" t="s">
        <v>127</v>
      </c>
      <c r="J52" s="19">
        <v>39942</v>
      </c>
      <c r="K52" s="19">
        <v>4739</v>
      </c>
    </row>
    <row r="53" spans="1:11" x14ac:dyDescent="0.2">
      <c r="A53" s="16" t="s">
        <v>47</v>
      </c>
      <c r="B53" s="5" t="s">
        <v>48</v>
      </c>
      <c r="C53" s="5">
        <v>52</v>
      </c>
      <c r="D53" s="23" t="s">
        <v>49</v>
      </c>
      <c r="E53" s="23" t="s">
        <v>128</v>
      </c>
      <c r="F53" s="23" t="s">
        <v>20</v>
      </c>
      <c r="G53" s="23" t="s">
        <v>21</v>
      </c>
      <c r="H53" s="5" t="s">
        <v>128</v>
      </c>
      <c r="I53" s="18" t="s">
        <v>129</v>
      </c>
      <c r="J53" s="19">
        <v>444022</v>
      </c>
      <c r="K53" s="19">
        <v>88848</v>
      </c>
    </row>
    <row r="54" spans="1:11" x14ac:dyDescent="0.2">
      <c r="A54" s="16" t="s">
        <v>50</v>
      </c>
      <c r="B54" s="5" t="s">
        <v>51</v>
      </c>
      <c r="C54" s="5">
        <v>4</v>
      </c>
      <c r="D54" s="23" t="s">
        <v>52</v>
      </c>
      <c r="E54" s="23" t="s">
        <v>130</v>
      </c>
      <c r="F54" s="23" t="s">
        <v>20</v>
      </c>
      <c r="G54" s="23" t="s">
        <v>21</v>
      </c>
      <c r="H54" s="5" t="s">
        <v>130</v>
      </c>
      <c r="I54" s="18" t="s">
        <v>131</v>
      </c>
      <c r="J54" s="19">
        <v>55142</v>
      </c>
      <c r="K54" s="19">
        <v>11864</v>
      </c>
    </row>
    <row r="55" spans="1:11" x14ac:dyDescent="0.2">
      <c r="A55" s="16" t="s">
        <v>50</v>
      </c>
      <c r="B55" s="5" t="s">
        <v>51</v>
      </c>
      <c r="C55" s="5">
        <v>4</v>
      </c>
      <c r="D55" s="23" t="s">
        <v>52</v>
      </c>
      <c r="E55" s="23" t="s">
        <v>53</v>
      </c>
      <c r="F55" s="23" t="s">
        <v>20</v>
      </c>
      <c r="G55" s="23" t="s">
        <v>21</v>
      </c>
      <c r="H55" s="5" t="s">
        <v>53</v>
      </c>
      <c r="I55" s="18" t="s">
        <v>54</v>
      </c>
      <c r="J55" s="19">
        <v>56917</v>
      </c>
      <c r="K55" s="19">
        <v>9213</v>
      </c>
    </row>
    <row r="56" spans="1:11" x14ac:dyDescent="0.2">
      <c r="A56" s="16" t="s">
        <v>50</v>
      </c>
      <c r="B56" s="5" t="s">
        <v>51</v>
      </c>
      <c r="C56" s="5">
        <v>4</v>
      </c>
      <c r="D56" s="23" t="s">
        <v>52</v>
      </c>
      <c r="E56" s="23" t="s">
        <v>271</v>
      </c>
      <c r="F56" s="23" t="s">
        <v>20</v>
      </c>
      <c r="G56" s="23" t="s">
        <v>21</v>
      </c>
      <c r="H56" s="5" t="s">
        <v>271</v>
      </c>
      <c r="I56" s="18" t="s">
        <v>272</v>
      </c>
      <c r="J56" s="19">
        <v>76556</v>
      </c>
      <c r="K56" s="19">
        <v>1078</v>
      </c>
    </row>
    <row r="57" spans="1:11" x14ac:dyDescent="0.2">
      <c r="A57" s="16" t="s">
        <v>50</v>
      </c>
      <c r="B57" s="5" t="s">
        <v>51</v>
      </c>
      <c r="C57" s="5">
        <v>4</v>
      </c>
      <c r="D57" s="23" t="s">
        <v>52</v>
      </c>
      <c r="E57" s="23" t="s">
        <v>273</v>
      </c>
      <c r="F57" s="23" t="s">
        <v>20</v>
      </c>
      <c r="G57" s="23" t="s">
        <v>21</v>
      </c>
      <c r="H57" s="5" t="s">
        <v>273</v>
      </c>
      <c r="I57" s="18" t="s">
        <v>274</v>
      </c>
      <c r="J57" s="19">
        <v>8210</v>
      </c>
      <c r="K57" s="19">
        <v>944</v>
      </c>
    </row>
    <row r="58" spans="1:11" x14ac:dyDescent="0.2">
      <c r="A58" s="16" t="s">
        <v>50</v>
      </c>
      <c r="B58" s="5" t="s">
        <v>51</v>
      </c>
      <c r="C58" s="5">
        <v>4</v>
      </c>
      <c r="D58" s="23" t="s">
        <v>52</v>
      </c>
      <c r="E58" s="23" t="s">
        <v>275</v>
      </c>
      <c r="F58" s="23" t="s">
        <v>20</v>
      </c>
      <c r="G58" s="23" t="s">
        <v>21</v>
      </c>
      <c r="H58" s="5" t="s">
        <v>275</v>
      </c>
      <c r="I58" s="18" t="s">
        <v>276</v>
      </c>
      <c r="J58" s="19">
        <v>22745</v>
      </c>
      <c r="K58" s="19">
        <v>320</v>
      </c>
    </row>
    <row r="59" spans="1:11" x14ac:dyDescent="0.2">
      <c r="A59" s="16" t="s">
        <v>55</v>
      </c>
      <c r="B59" s="5" t="s">
        <v>56</v>
      </c>
      <c r="C59" s="5">
        <v>2</v>
      </c>
      <c r="D59" s="23" t="s">
        <v>57</v>
      </c>
      <c r="E59" s="23" t="s">
        <v>173</v>
      </c>
      <c r="F59" s="23" t="s">
        <v>20</v>
      </c>
      <c r="G59" s="23" t="s">
        <v>21</v>
      </c>
      <c r="H59" s="5" t="s">
        <v>173</v>
      </c>
      <c r="I59" s="18" t="s">
        <v>174</v>
      </c>
      <c r="J59" s="19">
        <v>31177</v>
      </c>
      <c r="K59" s="19">
        <v>19265</v>
      </c>
    </row>
    <row r="60" spans="1:11" x14ac:dyDescent="0.2">
      <c r="A60" s="16" t="s">
        <v>55</v>
      </c>
      <c r="B60" s="5" t="s">
        <v>56</v>
      </c>
      <c r="C60" s="5">
        <v>2</v>
      </c>
      <c r="D60" s="23" t="s">
        <v>57</v>
      </c>
      <c r="E60" s="23" t="s">
        <v>175</v>
      </c>
      <c r="F60" s="23" t="s">
        <v>20</v>
      </c>
      <c r="G60" s="23" t="s">
        <v>21</v>
      </c>
      <c r="H60" s="5" t="s">
        <v>175</v>
      </c>
      <c r="I60" s="18" t="s">
        <v>176</v>
      </c>
      <c r="J60" s="19">
        <v>47043</v>
      </c>
      <c r="K60" s="19">
        <v>3536</v>
      </c>
    </row>
    <row r="61" spans="1:11" x14ac:dyDescent="0.2">
      <c r="A61" s="16" t="s">
        <v>55</v>
      </c>
      <c r="B61" s="5" t="s">
        <v>56</v>
      </c>
      <c r="C61" s="5">
        <v>2</v>
      </c>
      <c r="D61" s="23" t="s">
        <v>57</v>
      </c>
      <c r="E61" s="23" t="s">
        <v>277</v>
      </c>
      <c r="F61" s="23" t="s">
        <v>20</v>
      </c>
      <c r="G61" s="23" t="s">
        <v>21</v>
      </c>
      <c r="H61" s="5" t="s">
        <v>277</v>
      </c>
      <c r="I61" s="18" t="s">
        <v>278</v>
      </c>
      <c r="J61" s="19">
        <v>5991</v>
      </c>
      <c r="K61" s="19">
        <v>1498</v>
      </c>
    </row>
    <row r="62" spans="1:11" x14ac:dyDescent="0.2">
      <c r="A62" s="16" t="s">
        <v>55</v>
      </c>
      <c r="B62" s="5" t="s">
        <v>56</v>
      </c>
      <c r="C62" s="5">
        <v>2</v>
      </c>
      <c r="D62" s="23" t="s">
        <v>57</v>
      </c>
      <c r="E62" s="23" t="s">
        <v>279</v>
      </c>
      <c r="F62" s="23" t="s">
        <v>280</v>
      </c>
      <c r="G62" s="23" t="s">
        <v>281</v>
      </c>
      <c r="H62" s="5" t="s">
        <v>282</v>
      </c>
      <c r="I62" s="18" t="s">
        <v>283</v>
      </c>
      <c r="J62" s="19">
        <v>5769</v>
      </c>
      <c r="K62" s="19">
        <v>1442</v>
      </c>
    </row>
    <row r="63" spans="1:11" x14ac:dyDescent="0.2">
      <c r="A63" s="16" t="s">
        <v>132</v>
      </c>
      <c r="B63" s="5" t="s">
        <v>133</v>
      </c>
      <c r="C63" s="5">
        <v>1</v>
      </c>
      <c r="D63" s="23" t="s">
        <v>134</v>
      </c>
      <c r="E63" s="23" t="s">
        <v>284</v>
      </c>
      <c r="F63" s="23" t="s">
        <v>20</v>
      </c>
      <c r="G63" s="23" t="s">
        <v>21</v>
      </c>
      <c r="H63" s="5" t="s">
        <v>284</v>
      </c>
      <c r="I63" s="18" t="s">
        <v>285</v>
      </c>
      <c r="J63" s="19">
        <v>3550</v>
      </c>
      <c r="K63" s="19">
        <v>50</v>
      </c>
    </row>
    <row r="64" spans="1:11" x14ac:dyDescent="0.2">
      <c r="A64" s="16" t="s">
        <v>132</v>
      </c>
      <c r="B64" s="5" t="s">
        <v>133</v>
      </c>
      <c r="C64" s="5">
        <v>1</v>
      </c>
      <c r="D64" s="23" t="s">
        <v>134</v>
      </c>
      <c r="E64" s="23" t="s">
        <v>135</v>
      </c>
      <c r="F64" s="23" t="s">
        <v>20</v>
      </c>
      <c r="G64" s="23" t="s">
        <v>21</v>
      </c>
      <c r="H64" s="5" t="s">
        <v>135</v>
      </c>
      <c r="I64" s="18" t="s">
        <v>136</v>
      </c>
      <c r="J64" s="19">
        <v>29846</v>
      </c>
      <c r="K64" s="19">
        <v>421</v>
      </c>
    </row>
    <row r="65" spans="1:11" x14ac:dyDescent="0.2">
      <c r="A65" s="16" t="s">
        <v>132</v>
      </c>
      <c r="B65" s="5" t="s">
        <v>133</v>
      </c>
      <c r="C65" s="5">
        <v>1</v>
      </c>
      <c r="D65" s="23" t="s">
        <v>134</v>
      </c>
      <c r="E65" s="23" t="s">
        <v>137</v>
      </c>
      <c r="F65" s="23" t="s">
        <v>138</v>
      </c>
      <c r="G65" s="23" t="s">
        <v>139</v>
      </c>
      <c r="H65" s="5" t="s">
        <v>140</v>
      </c>
      <c r="I65" s="18" t="s">
        <v>141</v>
      </c>
      <c r="J65" s="19">
        <v>3883</v>
      </c>
      <c r="K65" s="19">
        <v>971</v>
      </c>
    </row>
    <row r="66" spans="1:11" x14ac:dyDescent="0.2">
      <c r="A66" s="16" t="s">
        <v>58</v>
      </c>
      <c r="B66" s="5" t="s">
        <v>59</v>
      </c>
      <c r="C66" s="5">
        <v>1</v>
      </c>
      <c r="D66" s="23" t="s">
        <v>60</v>
      </c>
      <c r="E66" s="23" t="s">
        <v>142</v>
      </c>
      <c r="F66" s="23" t="s">
        <v>20</v>
      </c>
      <c r="G66" s="23" t="s">
        <v>21</v>
      </c>
      <c r="H66" s="5" t="s">
        <v>142</v>
      </c>
      <c r="I66" s="18" t="s">
        <v>143</v>
      </c>
      <c r="J66" s="19">
        <v>16421</v>
      </c>
      <c r="K66" s="19">
        <v>1655</v>
      </c>
    </row>
    <row r="67" spans="1:11" x14ac:dyDescent="0.2">
      <c r="A67" s="16" t="s">
        <v>61</v>
      </c>
      <c r="B67" s="5" t="s">
        <v>62</v>
      </c>
      <c r="C67" s="5">
        <v>1</v>
      </c>
      <c r="D67" s="23" t="s">
        <v>63</v>
      </c>
      <c r="E67" s="23" t="s">
        <v>286</v>
      </c>
      <c r="F67" s="23" t="s">
        <v>20</v>
      </c>
      <c r="G67" s="23" t="s">
        <v>21</v>
      </c>
      <c r="H67" s="5" t="s">
        <v>286</v>
      </c>
      <c r="I67" s="18" t="s">
        <v>287</v>
      </c>
      <c r="J67" s="19">
        <v>7101</v>
      </c>
      <c r="K67" s="19">
        <v>6328</v>
      </c>
    </row>
    <row r="68" spans="1:11" x14ac:dyDescent="0.2">
      <c r="A68" s="16" t="s">
        <v>61</v>
      </c>
      <c r="B68" s="5" t="s">
        <v>62</v>
      </c>
      <c r="C68" s="5">
        <v>1</v>
      </c>
      <c r="D68" s="23" t="s">
        <v>63</v>
      </c>
      <c r="E68" s="23" t="s">
        <v>86</v>
      </c>
      <c r="F68" s="23" t="s">
        <v>20</v>
      </c>
      <c r="G68" s="23" t="s">
        <v>21</v>
      </c>
      <c r="H68" s="5" t="s">
        <v>86</v>
      </c>
      <c r="I68" s="18" t="s">
        <v>87</v>
      </c>
      <c r="J68" s="19">
        <v>68456</v>
      </c>
      <c r="K68" s="19">
        <v>7055</v>
      </c>
    </row>
    <row r="69" spans="1:11" x14ac:dyDescent="0.2">
      <c r="A69" s="16" t="s">
        <v>61</v>
      </c>
      <c r="B69" s="5" t="s">
        <v>62</v>
      </c>
      <c r="C69" s="5">
        <v>1</v>
      </c>
      <c r="D69" s="23" t="s">
        <v>63</v>
      </c>
      <c r="E69" s="23" t="s">
        <v>144</v>
      </c>
      <c r="F69" s="23" t="s">
        <v>20</v>
      </c>
      <c r="G69" s="23" t="s">
        <v>21</v>
      </c>
      <c r="H69" s="5" t="s">
        <v>144</v>
      </c>
      <c r="I69" s="18" t="s">
        <v>145</v>
      </c>
      <c r="J69" s="19">
        <v>51259</v>
      </c>
      <c r="K69" s="19">
        <v>2641</v>
      </c>
    </row>
    <row r="70" spans="1:11" x14ac:dyDescent="0.2">
      <c r="A70" s="16" t="s">
        <v>61</v>
      </c>
      <c r="B70" s="5" t="s">
        <v>62</v>
      </c>
      <c r="C70" s="5">
        <v>1</v>
      </c>
      <c r="D70" s="23" t="s">
        <v>63</v>
      </c>
      <c r="E70" s="23" t="s">
        <v>288</v>
      </c>
      <c r="F70" s="23" t="s">
        <v>20</v>
      </c>
      <c r="G70" s="23" t="s">
        <v>21</v>
      </c>
      <c r="H70" s="5" t="s">
        <v>288</v>
      </c>
      <c r="I70" s="18" t="s">
        <v>289</v>
      </c>
      <c r="J70" s="19">
        <v>49484</v>
      </c>
      <c r="K70" s="19">
        <v>695</v>
      </c>
    </row>
    <row r="71" spans="1:11" x14ac:dyDescent="0.2">
      <c r="A71" s="16" t="s">
        <v>64</v>
      </c>
      <c r="B71" s="5" t="s">
        <v>65</v>
      </c>
      <c r="C71" s="5">
        <v>3</v>
      </c>
      <c r="D71" s="23" t="s">
        <v>66</v>
      </c>
      <c r="E71" s="23" t="s">
        <v>177</v>
      </c>
      <c r="F71" s="23" t="s">
        <v>20</v>
      </c>
      <c r="G71" s="23" t="s">
        <v>21</v>
      </c>
      <c r="H71" s="5" t="s">
        <v>177</v>
      </c>
      <c r="I71" s="18" t="s">
        <v>178</v>
      </c>
      <c r="J71" s="19">
        <v>3107</v>
      </c>
      <c r="K71" s="19">
        <v>777</v>
      </c>
    </row>
    <row r="72" spans="1:11" x14ac:dyDescent="0.2">
      <c r="A72" s="16" t="s">
        <v>64</v>
      </c>
      <c r="B72" s="5" t="s">
        <v>65</v>
      </c>
      <c r="C72" s="5">
        <v>3</v>
      </c>
      <c r="D72" s="23" t="s">
        <v>66</v>
      </c>
      <c r="E72" s="23" t="s">
        <v>88</v>
      </c>
      <c r="F72" s="23" t="s">
        <v>20</v>
      </c>
      <c r="G72" s="23" t="s">
        <v>21</v>
      </c>
      <c r="H72" s="5" t="s">
        <v>88</v>
      </c>
      <c r="I72" s="18" t="s">
        <v>89</v>
      </c>
      <c r="J72" s="19">
        <v>54809</v>
      </c>
      <c r="K72" s="19">
        <v>15039</v>
      </c>
    </row>
    <row r="73" spans="1:11" x14ac:dyDescent="0.2">
      <c r="A73" s="16" t="s">
        <v>64</v>
      </c>
      <c r="B73" s="5" t="s">
        <v>65</v>
      </c>
      <c r="C73" s="5">
        <v>3</v>
      </c>
      <c r="D73" s="23" t="s">
        <v>66</v>
      </c>
      <c r="E73" s="23" t="s">
        <v>146</v>
      </c>
      <c r="F73" s="23" t="s">
        <v>20</v>
      </c>
      <c r="G73" s="23" t="s">
        <v>21</v>
      </c>
      <c r="H73" s="5" t="s">
        <v>146</v>
      </c>
      <c r="I73" s="18" t="s">
        <v>147</v>
      </c>
      <c r="J73" s="19">
        <v>18640</v>
      </c>
      <c r="K73" s="19">
        <v>1136</v>
      </c>
    </row>
    <row r="74" spans="1:11" x14ac:dyDescent="0.2">
      <c r="A74" s="16" t="s">
        <v>64</v>
      </c>
      <c r="B74" s="5" t="s">
        <v>65</v>
      </c>
      <c r="C74" s="5">
        <v>3</v>
      </c>
      <c r="D74" s="23" t="s">
        <v>66</v>
      </c>
      <c r="E74" s="23" t="s">
        <v>67</v>
      </c>
      <c r="F74" s="23" t="s">
        <v>20</v>
      </c>
      <c r="G74" s="23" t="s">
        <v>21</v>
      </c>
      <c r="H74" s="5" t="s">
        <v>67</v>
      </c>
      <c r="I74" s="18" t="s">
        <v>68</v>
      </c>
      <c r="J74" s="19">
        <v>50482</v>
      </c>
      <c r="K74" s="19">
        <v>12206</v>
      </c>
    </row>
    <row r="75" spans="1:11" x14ac:dyDescent="0.2">
      <c r="A75" s="16" t="s">
        <v>64</v>
      </c>
      <c r="B75" s="5" t="s">
        <v>65</v>
      </c>
      <c r="C75" s="5">
        <v>3</v>
      </c>
      <c r="D75" s="23" t="s">
        <v>66</v>
      </c>
      <c r="E75" s="23" t="s">
        <v>290</v>
      </c>
      <c r="F75" s="23" t="s">
        <v>20</v>
      </c>
      <c r="G75" s="23" t="s">
        <v>21</v>
      </c>
      <c r="H75" s="5" t="s">
        <v>290</v>
      </c>
      <c r="I75" s="18" t="s">
        <v>291</v>
      </c>
      <c r="J75" s="19">
        <v>13980</v>
      </c>
      <c r="K75" s="19">
        <v>1880</v>
      </c>
    </row>
    <row r="76" spans="1:11" x14ac:dyDescent="0.2">
      <c r="A76" s="16" t="s">
        <v>64</v>
      </c>
      <c r="B76" s="5" t="s">
        <v>65</v>
      </c>
      <c r="C76" s="5">
        <v>3</v>
      </c>
      <c r="D76" s="23" t="s">
        <v>66</v>
      </c>
      <c r="E76" s="23" t="s">
        <v>292</v>
      </c>
      <c r="F76" s="23" t="s">
        <v>20</v>
      </c>
      <c r="G76" s="23" t="s">
        <v>21</v>
      </c>
      <c r="H76" s="5" t="s">
        <v>292</v>
      </c>
      <c r="I76" s="18" t="s">
        <v>293</v>
      </c>
      <c r="J76" s="19">
        <v>194495</v>
      </c>
      <c r="K76" s="19">
        <v>38653</v>
      </c>
    </row>
    <row r="77" spans="1:11" x14ac:dyDescent="0.2">
      <c r="A77" s="16" t="s">
        <v>64</v>
      </c>
      <c r="B77" s="5" t="s">
        <v>65</v>
      </c>
      <c r="C77" s="5">
        <v>3</v>
      </c>
      <c r="D77" s="23" t="s">
        <v>66</v>
      </c>
      <c r="E77" s="23" t="s">
        <v>294</v>
      </c>
      <c r="F77" s="23" t="s">
        <v>20</v>
      </c>
      <c r="G77" s="23" t="s">
        <v>21</v>
      </c>
      <c r="H77" s="5" t="s">
        <v>294</v>
      </c>
      <c r="I77" s="18" t="s">
        <v>295</v>
      </c>
      <c r="J77" s="19">
        <v>54698</v>
      </c>
      <c r="K77" s="19">
        <v>8823</v>
      </c>
    </row>
    <row r="78" spans="1:11" x14ac:dyDescent="0.2">
      <c r="A78" s="16" t="s">
        <v>90</v>
      </c>
      <c r="B78" s="5" t="s">
        <v>91</v>
      </c>
      <c r="C78" s="5">
        <v>1</v>
      </c>
      <c r="D78" s="23" t="s">
        <v>92</v>
      </c>
      <c r="E78" s="23" t="s">
        <v>93</v>
      </c>
      <c r="F78" s="23" t="s">
        <v>148</v>
      </c>
      <c r="G78" s="23" t="s">
        <v>149</v>
      </c>
      <c r="H78" s="5" t="s">
        <v>150</v>
      </c>
      <c r="I78" s="18" t="s">
        <v>151</v>
      </c>
      <c r="J78" s="19">
        <v>5658</v>
      </c>
      <c r="K78" s="19">
        <v>1415</v>
      </c>
    </row>
    <row r="79" spans="1:11" x14ac:dyDescent="0.2">
      <c r="A79" s="16" t="s">
        <v>69</v>
      </c>
      <c r="B79" s="5" t="s">
        <v>70</v>
      </c>
      <c r="C79" s="5">
        <v>35</v>
      </c>
      <c r="D79" s="23" t="s">
        <v>71</v>
      </c>
      <c r="E79" s="23" t="s">
        <v>152</v>
      </c>
      <c r="F79" s="23" t="s">
        <v>20</v>
      </c>
      <c r="G79" s="23" t="s">
        <v>21</v>
      </c>
      <c r="H79" s="5" t="s">
        <v>152</v>
      </c>
      <c r="I79" s="18" t="s">
        <v>153</v>
      </c>
      <c r="J79" s="19">
        <v>38056</v>
      </c>
      <c r="K79" s="19">
        <v>10964</v>
      </c>
    </row>
    <row r="80" spans="1:11" x14ac:dyDescent="0.2">
      <c r="A80" s="16" t="s">
        <v>69</v>
      </c>
      <c r="B80" s="5" t="s">
        <v>70</v>
      </c>
      <c r="C80" s="5">
        <v>35</v>
      </c>
      <c r="D80" s="23" t="s">
        <v>71</v>
      </c>
      <c r="E80" s="23" t="s">
        <v>296</v>
      </c>
      <c r="F80" s="23" t="s">
        <v>20</v>
      </c>
      <c r="G80" s="23" t="s">
        <v>21</v>
      </c>
      <c r="H80" s="5" t="s">
        <v>296</v>
      </c>
      <c r="I80" s="18" t="s">
        <v>297</v>
      </c>
      <c r="J80" s="19">
        <v>43714</v>
      </c>
      <c r="K80" s="19">
        <v>4760</v>
      </c>
    </row>
    <row r="81" spans="1:11" x14ac:dyDescent="0.2">
      <c r="A81" s="16" t="s">
        <v>154</v>
      </c>
      <c r="B81" s="5" t="s">
        <v>155</v>
      </c>
      <c r="C81" s="5">
        <v>21</v>
      </c>
      <c r="D81" s="23" t="s">
        <v>156</v>
      </c>
      <c r="E81" s="23" t="s">
        <v>157</v>
      </c>
      <c r="F81" s="23" t="s">
        <v>158</v>
      </c>
      <c r="G81" s="23" t="s">
        <v>159</v>
      </c>
      <c r="H81" s="5" t="s">
        <v>160</v>
      </c>
      <c r="I81" s="18" t="s">
        <v>161</v>
      </c>
      <c r="J81" s="19">
        <v>2885</v>
      </c>
      <c r="K81" s="19">
        <v>721</v>
      </c>
    </row>
    <row r="82" spans="1:11" x14ac:dyDescent="0.2">
      <c r="A82" s="16" t="s">
        <v>72</v>
      </c>
      <c r="B82" s="5" t="s">
        <v>73</v>
      </c>
      <c r="C82" s="5">
        <v>6</v>
      </c>
      <c r="D82" s="23" t="s">
        <v>74</v>
      </c>
      <c r="E82" s="23" t="s">
        <v>162</v>
      </c>
      <c r="F82" s="23" t="s">
        <v>20</v>
      </c>
      <c r="G82" s="23" t="s">
        <v>21</v>
      </c>
      <c r="H82" s="5" t="s">
        <v>162</v>
      </c>
      <c r="I82" s="18" t="s">
        <v>163</v>
      </c>
      <c r="J82" s="19">
        <v>4105</v>
      </c>
      <c r="K82" s="19">
        <v>122</v>
      </c>
    </row>
    <row r="83" spans="1:11" x14ac:dyDescent="0.2">
      <c r="A83" s="16" t="s">
        <v>164</v>
      </c>
      <c r="B83" s="5" t="s">
        <v>165</v>
      </c>
      <c r="C83" s="5">
        <v>58</v>
      </c>
      <c r="D83" s="23" t="s">
        <v>166</v>
      </c>
      <c r="E83" s="23" t="s">
        <v>181</v>
      </c>
      <c r="F83" s="23" t="s">
        <v>20</v>
      </c>
      <c r="G83" s="23" t="s">
        <v>21</v>
      </c>
      <c r="H83" s="5" t="s">
        <v>181</v>
      </c>
      <c r="I83" s="18" t="s">
        <v>182</v>
      </c>
      <c r="J83" s="19">
        <v>9098</v>
      </c>
      <c r="K83" s="19">
        <v>129</v>
      </c>
    </row>
    <row r="84" spans="1:11" x14ac:dyDescent="0.2">
      <c r="A84" s="16" t="s">
        <v>164</v>
      </c>
      <c r="B84" s="5" t="s">
        <v>165</v>
      </c>
      <c r="C84" s="5">
        <v>58</v>
      </c>
      <c r="D84" s="23" t="s">
        <v>166</v>
      </c>
      <c r="E84" s="23" t="s">
        <v>183</v>
      </c>
      <c r="F84" s="23" t="s">
        <v>20</v>
      </c>
      <c r="G84" s="23" t="s">
        <v>21</v>
      </c>
      <c r="H84" s="5" t="s">
        <v>183</v>
      </c>
      <c r="I84" s="18" t="s">
        <v>184</v>
      </c>
      <c r="J84" s="19">
        <v>38167</v>
      </c>
      <c r="K84" s="19">
        <v>2623</v>
      </c>
    </row>
    <row r="85" spans="1:11" x14ac:dyDescent="0.2">
      <c r="A85" s="16" t="s">
        <v>164</v>
      </c>
      <c r="B85" s="5" t="s">
        <v>165</v>
      </c>
      <c r="C85" s="5">
        <v>58</v>
      </c>
      <c r="D85" s="23" t="s">
        <v>166</v>
      </c>
      <c r="E85" s="23" t="s">
        <v>298</v>
      </c>
      <c r="F85" s="23" t="s">
        <v>20</v>
      </c>
      <c r="G85" s="23" t="s">
        <v>21</v>
      </c>
      <c r="H85" s="5" t="s">
        <v>298</v>
      </c>
      <c r="I85" s="18" t="s">
        <v>299</v>
      </c>
      <c r="J85" s="19">
        <v>12315</v>
      </c>
      <c r="K85" s="19">
        <v>173</v>
      </c>
    </row>
    <row r="86" spans="1:11" x14ac:dyDescent="0.2">
      <c r="A86" s="16" t="s">
        <v>164</v>
      </c>
      <c r="B86" s="5" t="s">
        <v>165</v>
      </c>
      <c r="C86" s="5">
        <v>58</v>
      </c>
      <c r="D86" s="23" t="s">
        <v>166</v>
      </c>
      <c r="E86" s="23" t="s">
        <v>300</v>
      </c>
      <c r="F86" s="23" t="s">
        <v>20</v>
      </c>
      <c r="G86" s="23" t="s">
        <v>21</v>
      </c>
      <c r="H86" s="5" t="s">
        <v>300</v>
      </c>
      <c r="I86" s="18" t="s">
        <v>301</v>
      </c>
      <c r="J86" s="19">
        <v>52812</v>
      </c>
      <c r="K86" s="19">
        <v>1625</v>
      </c>
    </row>
    <row r="87" spans="1:11" x14ac:dyDescent="0.2">
      <c r="A87" s="16" t="s">
        <v>164</v>
      </c>
      <c r="B87" s="5" t="s">
        <v>165</v>
      </c>
      <c r="C87" s="5">
        <v>58</v>
      </c>
      <c r="D87" s="23" t="s">
        <v>166</v>
      </c>
      <c r="E87" s="23" t="s">
        <v>302</v>
      </c>
      <c r="F87" s="23" t="s">
        <v>20</v>
      </c>
      <c r="G87" s="23" t="s">
        <v>21</v>
      </c>
      <c r="H87" s="5" t="s">
        <v>302</v>
      </c>
      <c r="I87" s="18" t="s">
        <v>303</v>
      </c>
      <c r="J87" s="19">
        <v>10318</v>
      </c>
      <c r="K87" s="19">
        <v>1302</v>
      </c>
    </row>
    <row r="88" spans="1:11" x14ac:dyDescent="0.2">
      <c r="A88" s="16" t="s">
        <v>75</v>
      </c>
      <c r="B88" s="5" t="s">
        <v>76</v>
      </c>
      <c r="C88" s="5">
        <v>1</v>
      </c>
      <c r="D88" s="23" t="s">
        <v>77</v>
      </c>
      <c r="E88" s="23" t="s">
        <v>185</v>
      </c>
      <c r="F88" s="23" t="s">
        <v>20</v>
      </c>
      <c r="G88" s="23" t="s">
        <v>21</v>
      </c>
      <c r="H88" s="5" t="s">
        <v>185</v>
      </c>
      <c r="I88" s="18" t="s">
        <v>186</v>
      </c>
      <c r="J88" s="19">
        <v>27848</v>
      </c>
      <c r="K88" s="19">
        <v>10202</v>
      </c>
    </row>
    <row r="89" spans="1:11" x14ac:dyDescent="0.2">
      <c r="A89" s="16" t="s">
        <v>75</v>
      </c>
      <c r="B89" s="5" t="s">
        <v>76</v>
      </c>
      <c r="C89" s="5">
        <v>1</v>
      </c>
      <c r="D89" s="23" t="s">
        <v>77</v>
      </c>
      <c r="E89" s="23" t="s">
        <v>304</v>
      </c>
      <c r="F89" s="23" t="s">
        <v>305</v>
      </c>
      <c r="G89" s="23" t="s">
        <v>306</v>
      </c>
      <c r="H89" s="5" t="s">
        <v>307</v>
      </c>
      <c r="I89" s="18" t="s">
        <v>308</v>
      </c>
      <c r="J89" s="19">
        <v>4660</v>
      </c>
      <c r="K89" s="19">
        <v>2099</v>
      </c>
    </row>
    <row r="90" spans="1:11" customFormat="1" ht="15.75" x14ac:dyDescent="0.25">
      <c r="A90" s="34" t="s">
        <v>6</v>
      </c>
      <c r="B90" s="34"/>
      <c r="C90" s="34"/>
      <c r="D90" s="34"/>
      <c r="E90" s="34"/>
      <c r="F90" s="34"/>
      <c r="G90" s="34"/>
      <c r="H90" s="35"/>
      <c r="I90" s="34"/>
      <c r="J90" s="36">
        <f>SUBTOTAL(109,Table3[
2020–21
Final Allocation Amount])</f>
        <v>3555281</v>
      </c>
      <c r="K90" s="36">
        <f>SUBTOTAL(109,Table3[4th
Apportionment])</f>
        <v>630673</v>
      </c>
    </row>
    <row r="91" spans="1:11" x14ac:dyDescent="0.2">
      <c r="A91" s="1" t="s">
        <v>7</v>
      </c>
      <c r="H91" s="5"/>
      <c r="K91" s="3"/>
    </row>
    <row r="92" spans="1:11" x14ac:dyDescent="0.2">
      <c r="A92" s="1" t="s">
        <v>8</v>
      </c>
      <c r="H92" s="5"/>
      <c r="K92" s="3"/>
    </row>
    <row r="93" spans="1:11" x14ac:dyDescent="0.2">
      <c r="A93" s="27" t="s">
        <v>191</v>
      </c>
      <c r="B93" s="7"/>
      <c r="C93" s="7"/>
      <c r="H93" s="5"/>
      <c r="K93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B5:H5 B6:B89 D6:F89 G9:G89 H6:H8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workbookViewId="0"/>
  </sheetViews>
  <sheetFormatPr defaultColWidth="9.21875" defaultRowHeight="15" x14ac:dyDescent="0.2"/>
  <cols>
    <col min="1" max="1" width="9" style="12" customWidth="1"/>
    <col min="2" max="2" width="18.88671875" customWidth="1"/>
    <col min="3" max="3" width="19.6640625" customWidth="1"/>
    <col min="4" max="4" width="14" style="2" customWidth="1"/>
    <col min="5" max="5" width="12.88671875" customWidth="1"/>
  </cols>
  <sheetData>
    <row r="1" spans="1:5" ht="20.25" x14ac:dyDescent="0.2">
      <c r="A1" s="33" t="s">
        <v>192</v>
      </c>
    </row>
    <row r="2" spans="1:5" ht="18" x14ac:dyDescent="0.2">
      <c r="A2" s="31" t="s">
        <v>187</v>
      </c>
      <c r="B2" s="32"/>
      <c r="C2" s="32"/>
      <c r="D2" s="32"/>
      <c r="E2" s="32"/>
    </row>
    <row r="3" spans="1:5" ht="15.75" x14ac:dyDescent="0.25">
      <c r="A3" s="24" t="s">
        <v>15</v>
      </c>
    </row>
    <row r="4" spans="1:5" ht="15.75" x14ac:dyDescent="0.25">
      <c r="A4" s="17" t="s">
        <v>78</v>
      </c>
      <c r="B4" s="13"/>
      <c r="C4" s="13"/>
      <c r="D4" s="14"/>
    </row>
    <row r="5" spans="1:5" s="10" customFormat="1" ht="31.5" x14ac:dyDescent="0.25">
      <c r="A5" s="8" t="s">
        <v>1</v>
      </c>
      <c r="B5" s="8" t="s">
        <v>13</v>
      </c>
      <c r="C5" s="8" t="s">
        <v>14</v>
      </c>
      <c r="D5" s="9" t="s">
        <v>12</v>
      </c>
      <c r="E5" s="30" t="s">
        <v>310</v>
      </c>
    </row>
    <row r="6" spans="1:5" x14ac:dyDescent="0.2">
      <c r="A6" s="20" t="s">
        <v>19</v>
      </c>
      <c r="B6" s="21" t="s">
        <v>17</v>
      </c>
      <c r="C6" s="28" t="s">
        <v>309</v>
      </c>
      <c r="D6" s="22">
        <v>74206</v>
      </c>
      <c r="E6" s="29">
        <v>254306</v>
      </c>
    </row>
    <row r="7" spans="1:5" x14ac:dyDescent="0.2">
      <c r="A7" s="5" t="s">
        <v>167</v>
      </c>
      <c r="B7" s="1" t="s">
        <v>179</v>
      </c>
      <c r="C7" s="28" t="s">
        <v>309</v>
      </c>
      <c r="D7" s="6">
        <v>57</v>
      </c>
      <c r="E7" s="29">
        <v>254307</v>
      </c>
    </row>
    <row r="8" spans="1:5" x14ac:dyDescent="0.2">
      <c r="A8" s="5" t="s">
        <v>25</v>
      </c>
      <c r="B8" s="1" t="s">
        <v>23</v>
      </c>
      <c r="C8" s="28" t="s">
        <v>309</v>
      </c>
      <c r="D8" s="6">
        <v>13926</v>
      </c>
      <c r="E8" s="29">
        <v>254308</v>
      </c>
    </row>
    <row r="9" spans="1:5" x14ac:dyDescent="0.2">
      <c r="A9" s="20" t="s">
        <v>208</v>
      </c>
      <c r="B9" s="21" t="s">
        <v>193</v>
      </c>
      <c r="C9" s="28" t="s">
        <v>309</v>
      </c>
      <c r="D9" s="22">
        <v>971</v>
      </c>
      <c r="E9" s="29">
        <v>254309</v>
      </c>
    </row>
    <row r="10" spans="1:5" x14ac:dyDescent="0.2">
      <c r="A10" s="20" t="s">
        <v>28</v>
      </c>
      <c r="B10" s="21" t="s">
        <v>26</v>
      </c>
      <c r="C10" s="28" t="s">
        <v>309</v>
      </c>
      <c r="D10" s="22">
        <v>8399</v>
      </c>
      <c r="E10" s="29">
        <v>254310</v>
      </c>
    </row>
    <row r="11" spans="1:5" x14ac:dyDescent="0.2">
      <c r="A11" s="20" t="s">
        <v>220</v>
      </c>
      <c r="B11" s="21" t="s">
        <v>194</v>
      </c>
      <c r="C11" s="28" t="s">
        <v>309</v>
      </c>
      <c r="D11" s="22">
        <v>7323</v>
      </c>
      <c r="E11" s="29">
        <v>254311</v>
      </c>
    </row>
    <row r="12" spans="1:5" x14ac:dyDescent="0.2">
      <c r="A12" s="20" t="s">
        <v>31</v>
      </c>
      <c r="B12" s="21" t="s">
        <v>29</v>
      </c>
      <c r="C12" s="28" t="s">
        <v>309</v>
      </c>
      <c r="D12" s="22">
        <v>10794</v>
      </c>
      <c r="E12" s="29">
        <v>254312</v>
      </c>
    </row>
    <row r="13" spans="1:5" x14ac:dyDescent="0.2">
      <c r="A13" s="20" t="s">
        <v>34</v>
      </c>
      <c r="B13" s="21" t="s">
        <v>32</v>
      </c>
      <c r="C13" s="28" t="s">
        <v>309</v>
      </c>
      <c r="D13" s="22">
        <v>5990</v>
      </c>
      <c r="E13" s="29">
        <v>254313</v>
      </c>
    </row>
    <row r="14" spans="1:5" x14ac:dyDescent="0.2">
      <c r="A14" s="20" t="s">
        <v>37</v>
      </c>
      <c r="B14" s="21" t="s">
        <v>35</v>
      </c>
      <c r="C14" s="28" t="s">
        <v>309</v>
      </c>
      <c r="D14" s="22">
        <v>61155</v>
      </c>
      <c r="E14" s="29">
        <v>254314</v>
      </c>
    </row>
    <row r="15" spans="1:5" x14ac:dyDescent="0.2">
      <c r="A15" s="20" t="s">
        <v>40</v>
      </c>
      <c r="B15" s="21" t="s">
        <v>38</v>
      </c>
      <c r="C15" s="28" t="s">
        <v>309</v>
      </c>
      <c r="D15" s="22">
        <v>3439</v>
      </c>
      <c r="E15" s="29">
        <v>254315</v>
      </c>
    </row>
    <row r="16" spans="1:5" x14ac:dyDescent="0.2">
      <c r="A16" s="20" t="s">
        <v>247</v>
      </c>
      <c r="B16" s="21" t="s">
        <v>195</v>
      </c>
      <c r="C16" s="28" t="s">
        <v>309</v>
      </c>
      <c r="D16" s="22">
        <v>4382</v>
      </c>
      <c r="E16" s="29">
        <v>254316</v>
      </c>
    </row>
    <row r="17" spans="1:5" x14ac:dyDescent="0.2">
      <c r="A17" s="20" t="s">
        <v>252</v>
      </c>
      <c r="B17" s="21" t="s">
        <v>196</v>
      </c>
      <c r="C17" s="28" t="s">
        <v>309</v>
      </c>
      <c r="D17" s="22">
        <v>10176</v>
      </c>
      <c r="E17" s="29">
        <v>254317</v>
      </c>
    </row>
    <row r="18" spans="1:5" x14ac:dyDescent="0.2">
      <c r="A18" s="20" t="s">
        <v>43</v>
      </c>
      <c r="B18" s="21" t="s">
        <v>41</v>
      </c>
      <c r="C18" s="28" t="s">
        <v>309</v>
      </c>
      <c r="D18" s="22">
        <v>123588</v>
      </c>
      <c r="E18" s="29">
        <v>254318</v>
      </c>
    </row>
    <row r="19" spans="1:5" x14ac:dyDescent="0.2">
      <c r="A19" s="20" t="s">
        <v>46</v>
      </c>
      <c r="B19" s="21" t="s">
        <v>44</v>
      </c>
      <c r="C19" s="28" t="s">
        <v>309</v>
      </c>
      <c r="D19" s="22">
        <v>33794</v>
      </c>
      <c r="E19" s="29">
        <v>254319</v>
      </c>
    </row>
    <row r="20" spans="1:5" x14ac:dyDescent="0.2">
      <c r="A20" s="20" t="s">
        <v>49</v>
      </c>
      <c r="B20" s="21" t="s">
        <v>47</v>
      </c>
      <c r="C20" s="28" t="s">
        <v>309</v>
      </c>
      <c r="D20" s="22">
        <v>88848</v>
      </c>
      <c r="E20" s="29">
        <v>254320</v>
      </c>
    </row>
    <row r="21" spans="1:5" x14ac:dyDescent="0.2">
      <c r="A21" s="20" t="s">
        <v>52</v>
      </c>
      <c r="B21" s="21" t="s">
        <v>50</v>
      </c>
      <c r="C21" s="28" t="s">
        <v>309</v>
      </c>
      <c r="D21" s="22">
        <v>23419</v>
      </c>
      <c r="E21" s="29">
        <v>254321</v>
      </c>
    </row>
    <row r="22" spans="1:5" x14ac:dyDescent="0.2">
      <c r="A22" s="20" t="s">
        <v>57</v>
      </c>
      <c r="B22" s="21" t="s">
        <v>55</v>
      </c>
      <c r="C22" s="28" t="s">
        <v>309</v>
      </c>
      <c r="D22" s="22">
        <v>25741</v>
      </c>
      <c r="E22" s="29">
        <v>254322</v>
      </c>
    </row>
    <row r="23" spans="1:5" x14ac:dyDescent="0.2">
      <c r="A23" s="20" t="s">
        <v>134</v>
      </c>
      <c r="B23" s="21" t="s">
        <v>132</v>
      </c>
      <c r="C23" s="28" t="s">
        <v>309</v>
      </c>
      <c r="D23" s="22">
        <v>1442</v>
      </c>
      <c r="E23" s="29">
        <v>254323</v>
      </c>
    </row>
    <row r="24" spans="1:5" x14ac:dyDescent="0.2">
      <c r="A24" s="20" t="s">
        <v>60</v>
      </c>
      <c r="B24" s="21" t="s">
        <v>58</v>
      </c>
      <c r="C24" s="28" t="s">
        <v>309</v>
      </c>
      <c r="D24" s="22">
        <v>1655</v>
      </c>
      <c r="E24" s="29">
        <v>254324</v>
      </c>
    </row>
    <row r="25" spans="1:5" x14ac:dyDescent="0.2">
      <c r="A25" s="20" t="s">
        <v>63</v>
      </c>
      <c r="B25" s="21" t="s">
        <v>61</v>
      </c>
      <c r="C25" s="28" t="s">
        <v>309</v>
      </c>
      <c r="D25" s="22">
        <v>16719</v>
      </c>
      <c r="E25" s="29">
        <v>254325</v>
      </c>
    </row>
    <row r="26" spans="1:5" x14ac:dyDescent="0.2">
      <c r="A26" s="20" t="s">
        <v>66</v>
      </c>
      <c r="B26" s="21" t="s">
        <v>64</v>
      </c>
      <c r="C26" s="28" t="s">
        <v>309</v>
      </c>
      <c r="D26" s="22">
        <v>78514</v>
      </c>
      <c r="E26" s="29">
        <v>254326</v>
      </c>
    </row>
    <row r="27" spans="1:5" x14ac:dyDescent="0.2">
      <c r="A27" s="20" t="s">
        <v>92</v>
      </c>
      <c r="B27" s="21" t="s">
        <v>90</v>
      </c>
      <c r="C27" s="28" t="s">
        <v>309</v>
      </c>
      <c r="D27" s="22">
        <v>1415</v>
      </c>
      <c r="E27" s="29">
        <v>254327</v>
      </c>
    </row>
    <row r="28" spans="1:5" x14ac:dyDescent="0.2">
      <c r="A28" s="20" t="s">
        <v>71</v>
      </c>
      <c r="B28" s="21" t="s">
        <v>69</v>
      </c>
      <c r="C28" s="28" t="s">
        <v>309</v>
      </c>
      <c r="D28" s="22">
        <v>15724</v>
      </c>
      <c r="E28" s="29">
        <v>254328</v>
      </c>
    </row>
    <row r="29" spans="1:5" x14ac:dyDescent="0.2">
      <c r="A29" s="5" t="s">
        <v>156</v>
      </c>
      <c r="B29" s="1" t="s">
        <v>154</v>
      </c>
      <c r="C29" s="28" t="s">
        <v>309</v>
      </c>
      <c r="D29" s="6">
        <v>721</v>
      </c>
      <c r="E29" s="29">
        <v>254329</v>
      </c>
    </row>
    <row r="30" spans="1:5" x14ac:dyDescent="0.2">
      <c r="A30" s="12" t="s">
        <v>74</v>
      </c>
      <c r="B30" t="s">
        <v>72</v>
      </c>
      <c r="C30" s="28" t="s">
        <v>309</v>
      </c>
      <c r="D30" s="2">
        <v>122</v>
      </c>
      <c r="E30" s="29">
        <v>254330</v>
      </c>
    </row>
    <row r="31" spans="1:5" x14ac:dyDescent="0.2">
      <c r="A31" s="12" t="s">
        <v>166</v>
      </c>
      <c r="B31" t="s">
        <v>164</v>
      </c>
      <c r="C31" s="28" t="s">
        <v>309</v>
      </c>
      <c r="D31" s="2">
        <v>5852</v>
      </c>
      <c r="E31" s="29">
        <v>254331</v>
      </c>
    </row>
    <row r="32" spans="1:5" x14ac:dyDescent="0.2">
      <c r="A32" s="5" t="s">
        <v>77</v>
      </c>
      <c r="B32" s="1" t="s">
        <v>75</v>
      </c>
      <c r="C32" s="28" t="s">
        <v>309</v>
      </c>
      <c r="D32" s="6">
        <v>12301</v>
      </c>
      <c r="E32" s="29">
        <v>254332</v>
      </c>
    </row>
    <row r="33" spans="1:5" ht="15.75" x14ac:dyDescent="0.25">
      <c r="A33" s="37" t="s">
        <v>6</v>
      </c>
      <c r="B33" s="34"/>
      <c r="C33" s="34"/>
      <c r="D33" s="38">
        <f>SUBTOTAL(109,Table7[County
Total])</f>
        <v>630673</v>
      </c>
      <c r="E33" s="34"/>
    </row>
    <row r="34" spans="1:5" x14ac:dyDescent="0.2">
      <c r="A34" s="11" t="s">
        <v>7</v>
      </c>
      <c r="B34" s="1"/>
      <c r="C34" s="1"/>
      <c r="D34" s="6"/>
    </row>
    <row r="35" spans="1:5" x14ac:dyDescent="0.2">
      <c r="A35" s="11" t="s">
        <v>8</v>
      </c>
      <c r="B35" s="1"/>
      <c r="C35" s="1"/>
      <c r="D35" s="6"/>
    </row>
    <row r="36" spans="1:5" x14ac:dyDescent="0.2">
      <c r="A36" s="27" t="s">
        <v>191</v>
      </c>
      <c r="B36" s="1"/>
      <c r="C36" s="1"/>
      <c r="D36" s="6"/>
    </row>
  </sheetData>
  <printOptions horizontalCentered="1"/>
  <pageMargins left="0.45" right="0.45" top="0.75" bottom="0.5" header="0.3" footer="0.3"/>
  <pageSetup orientation="portrait" r:id="rId1"/>
  <ignoredErrors>
    <ignoredError sqref="A6:A3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Imm Appt 4th</vt:lpstr>
      <vt:lpstr>2020-21 Title III IMM County</vt:lpstr>
      <vt:lpstr>'2020-21 Title III IMM County'!Print_Area</vt:lpstr>
      <vt:lpstr>'2020-21 Imm Appt 4th'!Print_Titles</vt:lpstr>
      <vt:lpstr>'2020-21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III, Immigrant Education (CA Dept of Education)</dc:title>
  <dc:subject>Title III, English Language Acquisition, Language Enhancement, and Academic Achievement for Immigrant Children program fourth apportionment schedule for fiscal year 2020-21.</dc:subject>
  <dc:creator/>
  <cp:lastModifiedBy/>
  <dcterms:created xsi:type="dcterms:W3CDTF">2025-01-14T21:29:00Z</dcterms:created>
  <dcterms:modified xsi:type="dcterms:W3CDTF">2025-01-14T21:29:09Z</dcterms:modified>
</cp:coreProperties>
</file>