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574514E-6ECD-4F82-B577-F8A8AAAEE5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Imm Appt 6th" sheetId="1" r:id="rId1"/>
    <sheet name="2020-21 Title III IMM County" sheetId="2" r:id="rId2"/>
  </sheets>
  <definedNames>
    <definedName name="_1_2005_06_RE_CERTIFICATIO">#REF!</definedName>
    <definedName name="_xlnm._FilterDatabase" localSheetId="0" hidden="1">'2020-21 Imm Appt 6th'!$A$6:$L$82</definedName>
    <definedName name="_xlnm._FilterDatabase" localSheetId="1" hidden="1">'2020-21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IMM County'!$A$1:$D$40</definedName>
    <definedName name="_xlnm.Print_Titles" localSheetId="0">'2020-21 Imm Appt 6th'!$1:$6</definedName>
    <definedName name="_xlnm.Print_Titles" localSheetId="1">'2020-21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" l="1"/>
  <c r="K83" i="1" l="1"/>
  <c r="L83" i="1"/>
</calcChain>
</file>

<file path=xl/sharedStrings.xml><?xml version="1.0" encoding="utf-8"?>
<sst xmlns="http://schemas.openxmlformats.org/spreadsheetml/2006/main" count="826" uniqueCount="397">
  <si>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</si>
  <si>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</si>
  <si>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</si>
  <si>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</si>
  <si>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</si>
  <si>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</si>
  <si>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</si>
  <si>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</si>
  <si>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</si>
  <si>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</si>
  <si>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</si>
  <si>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</si>
  <si>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</si>
  <si>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</si>
  <si>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</si>
  <si>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</si>
  <si>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</si>
  <si>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</si>
  <si>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</si>
  <si>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</si>
  <si>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0000000</t>
  </si>
  <si>
    <t>N/A</t>
  </si>
  <si>
    <t>61259</t>
  </si>
  <si>
    <t>Contra Costa</t>
  </si>
  <si>
    <t>0000009047</t>
  </si>
  <si>
    <t>07</t>
  </si>
  <si>
    <t>Fresno</t>
  </si>
  <si>
    <t>0000006842</t>
  </si>
  <si>
    <t>10</t>
  </si>
  <si>
    <t>Imperial</t>
  </si>
  <si>
    <t>0000011814</t>
  </si>
  <si>
    <t>13</t>
  </si>
  <si>
    <t>Los Angeles</t>
  </si>
  <si>
    <t>0000044132</t>
  </si>
  <si>
    <t>19</t>
  </si>
  <si>
    <t>Orange</t>
  </si>
  <si>
    <t>0000012840</t>
  </si>
  <si>
    <t>30</t>
  </si>
  <si>
    <t>Riverside</t>
  </si>
  <si>
    <t>0000011837</t>
  </si>
  <si>
    <t>33</t>
  </si>
  <si>
    <t>Sacramento</t>
  </si>
  <si>
    <t>0000004357</t>
  </si>
  <si>
    <t>34</t>
  </si>
  <si>
    <t>San Bernardino</t>
  </si>
  <si>
    <t>0000011839</t>
  </si>
  <si>
    <t>36</t>
  </si>
  <si>
    <t>San Diego</t>
  </si>
  <si>
    <t>0000007988</t>
  </si>
  <si>
    <t>37</t>
  </si>
  <si>
    <t>San Luis Obispo</t>
  </si>
  <si>
    <t>0000011842</t>
  </si>
  <si>
    <t>40</t>
  </si>
  <si>
    <t>San Mateo</t>
  </si>
  <si>
    <t>0000011843</t>
  </si>
  <si>
    <t>41</t>
  </si>
  <si>
    <t>Santa Clara</t>
  </si>
  <si>
    <t>0000011846</t>
  </si>
  <si>
    <t>43</t>
  </si>
  <si>
    <t>69591</t>
  </si>
  <si>
    <t>Mountain View Whisman</t>
  </si>
  <si>
    <t>Stanislaus</t>
  </si>
  <si>
    <t>0000013338</t>
  </si>
  <si>
    <t>50</t>
  </si>
  <si>
    <t>Tulare</t>
  </si>
  <si>
    <t>0000011859</t>
  </si>
  <si>
    <t>54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</si>
  <si>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</si>
  <si>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68916</t>
  </si>
  <si>
    <t>Jefferson Elementary</t>
  </si>
  <si>
    <t>Santa Cruz</t>
  </si>
  <si>
    <t>0000011781</t>
  </si>
  <si>
    <t>44</t>
  </si>
  <si>
    <t>10017</t>
  </si>
  <si>
    <t>0111476</t>
  </si>
  <si>
    <t>0780</t>
  </si>
  <si>
    <t>C0780</t>
  </si>
  <si>
    <t>Achieve Academy</t>
  </si>
  <si>
    <t>6002000</t>
  </si>
  <si>
    <t>1464</t>
  </si>
  <si>
    <t>C1464</t>
  </si>
  <si>
    <t>Lazear Charter Academy</t>
  </si>
  <si>
    <t>62166</t>
  </si>
  <si>
    <t>Fresno Unified</t>
  </si>
  <si>
    <t>67447</t>
  </si>
  <si>
    <t>San Juan Unified</t>
  </si>
  <si>
    <t>San Joaquin</t>
  </si>
  <si>
    <t>0000011841</t>
  </si>
  <si>
    <t>39</t>
  </si>
  <si>
    <t>75457</t>
  </si>
  <si>
    <t>Paso Robles Joint Unified</t>
  </si>
  <si>
    <t>69005</t>
  </si>
  <si>
    <t>Redwood City Elementary</t>
  </si>
  <si>
    <t>Ventura</t>
  </si>
  <si>
    <t>0000001357</t>
  </si>
  <si>
    <t>56</t>
  </si>
  <si>
    <t>61739</t>
  </si>
  <si>
    <t>Martinez Unified</t>
  </si>
  <si>
    <t>72538</t>
  </si>
  <si>
    <t>Oxnard</t>
  </si>
  <si>
    <t xml:space="preserve">English Language Acquisition, Language Enhancement, and Academic Achievement for Immigrant Students </t>
  </si>
  <si>
    <t>El Dorado</t>
  </si>
  <si>
    <t>Glenn</t>
  </si>
  <si>
    <t>Mendocino</t>
  </si>
  <si>
    <t>Merced</t>
  </si>
  <si>
    <t>0000011790</t>
  </si>
  <si>
    <t>0000011791</t>
  </si>
  <si>
    <t>0000004364</t>
  </si>
  <si>
    <t>0000011831</t>
  </si>
  <si>
    <t>09</t>
  </si>
  <si>
    <t>61838</t>
  </si>
  <si>
    <t>0139006</t>
  </si>
  <si>
    <t>1964</t>
  </si>
  <si>
    <t>C1964</t>
  </si>
  <si>
    <t>Cottonwood</t>
  </si>
  <si>
    <t>11</t>
  </si>
  <si>
    <t>63123</t>
  </si>
  <si>
    <t>El Centro Elementary</t>
  </si>
  <si>
    <t>64246</t>
  </si>
  <si>
    <t>Antelope Valley Union High</t>
  </si>
  <si>
    <t>64337</t>
  </si>
  <si>
    <t>Burbank Unified</t>
  </si>
  <si>
    <t>64485</t>
  </si>
  <si>
    <t>East Whittier City Elementary</t>
  </si>
  <si>
    <t>64501</t>
  </si>
  <si>
    <t>El Monte City</t>
  </si>
  <si>
    <t>23</t>
  </si>
  <si>
    <t>65540</t>
  </si>
  <si>
    <t>Anderson Valley Unified</t>
  </si>
  <si>
    <t>24</t>
  </si>
  <si>
    <t>65631</t>
  </si>
  <si>
    <t>Atwater Elementary</t>
  </si>
  <si>
    <t>65748</t>
  </si>
  <si>
    <t>Livingston Union</t>
  </si>
  <si>
    <t>Ocean View</t>
  </si>
  <si>
    <t>67959</t>
  </si>
  <si>
    <t>Yucaipa-Calimesa Joint Unified</t>
  </si>
  <si>
    <t>68049</t>
  </si>
  <si>
    <t>0132506</t>
  </si>
  <si>
    <t>1748</t>
  </si>
  <si>
    <t>C1748</t>
  </si>
  <si>
    <t>Cabrillo Point Academy</t>
  </si>
  <si>
    <t>69070</t>
  </si>
  <si>
    <t>South San Francisco Unified</t>
  </si>
  <si>
    <t>69617</t>
  </si>
  <si>
    <t>Mount Pleasant Elementary</t>
  </si>
  <si>
    <t>69674</t>
  </si>
  <si>
    <t>Santa Clara Unified</t>
  </si>
  <si>
    <t>71290</t>
  </si>
  <si>
    <t>Sylvan Union Elementary</t>
  </si>
  <si>
    <r>
      <t xml:space="preserve">
2020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21
Final Allocation Amount</t>
    </r>
  </si>
  <si>
    <t>Tehama</t>
  </si>
  <si>
    <t>0000011857</t>
  </si>
  <si>
    <t>Solano</t>
  </si>
  <si>
    <t>0000011854</t>
  </si>
  <si>
    <t>Monterey</t>
  </si>
  <si>
    <t>0000008322</t>
  </si>
  <si>
    <t>Lake</t>
  </si>
  <si>
    <t>0000011819</t>
  </si>
  <si>
    <t>Yuba</t>
  </si>
  <si>
    <t>0000011783</t>
  </si>
  <si>
    <t>Sonoma</t>
  </si>
  <si>
    <t>0000011855</t>
  </si>
  <si>
    <t>Placer</t>
  </si>
  <si>
    <t>0000012839</t>
  </si>
  <si>
    <t>Santa Barbara</t>
  </si>
  <si>
    <t>0000002583</t>
  </si>
  <si>
    <t>68866</t>
  </si>
  <si>
    <t>Belmont-Redwood Shores Elementary</t>
  </si>
  <si>
    <t>68890</t>
  </si>
  <si>
    <t>Cabrillo Unified</t>
  </si>
  <si>
    <t>64394</t>
  </si>
  <si>
    <t>Claremont Unified</t>
  </si>
  <si>
    <t>52</t>
  </si>
  <si>
    <t>71076</t>
  </si>
  <si>
    <t>Empire Union Elementary</t>
  </si>
  <si>
    <t>68106</t>
  </si>
  <si>
    <t>Escondido Union High</t>
  </si>
  <si>
    <t>48</t>
  </si>
  <si>
    <t>66498</t>
  </si>
  <si>
    <t>Fountain Valley Elementary</t>
  </si>
  <si>
    <t>27</t>
  </si>
  <si>
    <t>75473</t>
  </si>
  <si>
    <t>Gonzales Unified</t>
  </si>
  <si>
    <t>76562</t>
  </si>
  <si>
    <t>Hamilton Unified</t>
  </si>
  <si>
    <t>73650</t>
  </si>
  <si>
    <t>Irvine Unified</t>
  </si>
  <si>
    <t>68924</t>
  </si>
  <si>
    <t>Jefferson Union High</t>
  </si>
  <si>
    <t>17</t>
  </si>
  <si>
    <t>64022</t>
  </si>
  <si>
    <t>Konocti Unified</t>
  </si>
  <si>
    <t>75176</t>
  </si>
  <si>
    <t>Lake Elsinore Unified</t>
  </si>
  <si>
    <t>68759</t>
  </si>
  <si>
    <t>Lucia Mar Unified</t>
  </si>
  <si>
    <t>58</t>
  </si>
  <si>
    <t>72736</t>
  </si>
  <si>
    <t>Marysville Joint Unified</t>
  </si>
  <si>
    <t>64816</t>
  </si>
  <si>
    <t>Mountain View Elementary</t>
  </si>
  <si>
    <t>49</t>
  </si>
  <si>
    <t>67421</t>
  </si>
  <si>
    <t>Robla Elementary</t>
  </si>
  <si>
    <t>31</t>
  </si>
  <si>
    <t>66910</t>
  </si>
  <si>
    <t>Roseville City Elementary</t>
  </si>
  <si>
    <t>68338</t>
  </si>
  <si>
    <t>San Diego Unified</t>
  </si>
  <si>
    <t>62414</t>
  </si>
  <si>
    <t>Sanger Unified</t>
  </si>
  <si>
    <t>42</t>
  </si>
  <si>
    <t>69120</t>
  </si>
  <si>
    <t>Santa Maria-Bonita</t>
  </si>
  <si>
    <t>65060</t>
  </si>
  <si>
    <t>Torrance Unified</t>
  </si>
  <si>
    <t>70573</t>
  </si>
  <si>
    <t>Vacaville Unified</t>
  </si>
  <si>
    <t>6061964</t>
  </si>
  <si>
    <t>0048</t>
  </si>
  <si>
    <t>C0048</t>
  </si>
  <si>
    <t>The O'Farrell Charter</t>
  </si>
  <si>
    <r>
      <t>Fiscal Year 2020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21</t>
    </r>
  </si>
  <si>
    <t>Full CDS Code</t>
  </si>
  <si>
    <t>01612590111476</t>
  </si>
  <si>
    <t>01100176002000</t>
  </si>
  <si>
    <t>07617390000000</t>
  </si>
  <si>
    <t>09618380139006</t>
  </si>
  <si>
    <t>10621660000000</t>
  </si>
  <si>
    <t>10624140000000</t>
  </si>
  <si>
    <t>11765620000000</t>
  </si>
  <si>
    <t>13631230000000</t>
  </si>
  <si>
    <t>17640220000000</t>
  </si>
  <si>
    <t>19642460000000</t>
  </si>
  <si>
    <t>19643370000000</t>
  </si>
  <si>
    <t>19643940000000</t>
  </si>
  <si>
    <t>19644850000000</t>
  </si>
  <si>
    <t>19645010000000</t>
  </si>
  <si>
    <t>19648160000000</t>
  </si>
  <si>
    <t>19650600000000</t>
  </si>
  <si>
    <t>23655400000000</t>
  </si>
  <si>
    <t>24656310000000</t>
  </si>
  <si>
    <t>24657480000000</t>
  </si>
  <si>
    <t>27754730000000</t>
  </si>
  <si>
    <t>30664980000000</t>
  </si>
  <si>
    <t>30736500000000</t>
  </si>
  <si>
    <t>31669100000000</t>
  </si>
  <si>
    <t>33751760000000</t>
  </si>
  <si>
    <t>34674210000000</t>
  </si>
  <si>
    <t>34674470000000</t>
  </si>
  <si>
    <t>36679590000000</t>
  </si>
  <si>
    <t>37681060000000</t>
  </si>
  <si>
    <t>37683380000000</t>
  </si>
  <si>
    <t>37683386061964</t>
  </si>
  <si>
    <t>37680490132506</t>
  </si>
  <si>
    <t>40687590000000</t>
  </si>
  <si>
    <t>40754570000000</t>
  </si>
  <si>
    <t>41688660000000</t>
  </si>
  <si>
    <t>41688900000000</t>
  </si>
  <si>
    <t>41689160000000</t>
  </si>
  <si>
    <t>41689240000000</t>
  </si>
  <si>
    <t>41690050000000</t>
  </si>
  <si>
    <t>41690700000000</t>
  </si>
  <si>
    <t>42691200000000</t>
  </si>
  <si>
    <t>43695910000000</t>
  </si>
  <si>
    <t>43696170000000</t>
  </si>
  <si>
    <t>43696740000000</t>
  </si>
  <si>
    <t>48705730000000</t>
  </si>
  <si>
    <t>50710760000000</t>
  </si>
  <si>
    <t>50712900000000</t>
  </si>
  <si>
    <t>56725380000000</t>
  </si>
  <si>
    <t>58727360000000</t>
  </si>
  <si>
    <t>Schedule of the Sixth Apportionment for Title III, Part A</t>
  </si>
  <si>
    <t>6th
Apportionment</t>
  </si>
  <si>
    <t>County Summary of the Sixth Apportionment for Title III, Part A</t>
  </si>
  <si>
    <t>Colusa</t>
  </si>
  <si>
    <t>0000011787</t>
  </si>
  <si>
    <t>01611500000000</t>
  </si>
  <si>
    <t>61150</t>
  </si>
  <si>
    <t>Castro Valley Unified</t>
  </si>
  <si>
    <t>01612000000000</t>
  </si>
  <si>
    <t>61200</t>
  </si>
  <si>
    <t>Livermore Valley Joint Unified</t>
  </si>
  <si>
    <t>06615980000000</t>
  </si>
  <si>
    <t>06</t>
  </si>
  <si>
    <t>61598</t>
  </si>
  <si>
    <t>Colusa Unified</t>
  </si>
  <si>
    <t>13631310000000</t>
  </si>
  <si>
    <t>63131</t>
  </si>
  <si>
    <t>Heber Elementary</t>
  </si>
  <si>
    <t>13631640000000</t>
  </si>
  <si>
    <t>63164</t>
  </si>
  <si>
    <t>Imperial Unified</t>
  </si>
  <si>
    <t>19646670000000</t>
  </si>
  <si>
    <t>64667</t>
  </si>
  <si>
    <t>Lancaster Elementary</t>
  </si>
  <si>
    <t>19646910000000</t>
  </si>
  <si>
    <t>64691</t>
  </si>
  <si>
    <t>Lawndale Elementary</t>
  </si>
  <si>
    <t>19649980000000</t>
  </si>
  <si>
    <t>64998</t>
  </si>
  <si>
    <t>Saugus Union</t>
  </si>
  <si>
    <t>27660350000000</t>
  </si>
  <si>
    <t>66035</t>
  </si>
  <si>
    <t>Greenfield Union Elementary</t>
  </si>
  <si>
    <t>27661590000000</t>
  </si>
  <si>
    <t>66159</t>
  </si>
  <si>
    <t>Salinas Union High</t>
  </si>
  <si>
    <t>30665060000000</t>
  </si>
  <si>
    <t>66506</t>
  </si>
  <si>
    <t>Fullerton Elementary</t>
  </si>
  <si>
    <t>30666210000000</t>
  </si>
  <si>
    <t>66621</t>
  </si>
  <si>
    <t>Orange Unified</t>
  </si>
  <si>
    <t>31669440000000</t>
  </si>
  <si>
    <t>66944</t>
  </si>
  <si>
    <t>Tahoe-Truckee Unified</t>
  </si>
  <si>
    <t>33671160000000</t>
  </si>
  <si>
    <t>67116</t>
  </si>
  <si>
    <t>Menifee Union Elementary</t>
  </si>
  <si>
    <t>33736760000000</t>
  </si>
  <si>
    <t>73676</t>
  </si>
  <si>
    <t>Coachella Valley Unified</t>
  </si>
  <si>
    <t>36677020000000</t>
  </si>
  <si>
    <t>67702</t>
  </si>
  <si>
    <t>Etiwanda Elementary</t>
  </si>
  <si>
    <t>36750440000000</t>
  </si>
  <si>
    <t>75044</t>
  </si>
  <si>
    <t>Hesperia Unified</t>
  </si>
  <si>
    <t>37682960000000</t>
  </si>
  <si>
    <t>68296</t>
  </si>
  <si>
    <t>Poway Unified</t>
  </si>
  <si>
    <t>39767600000000</t>
  </si>
  <si>
    <t>76760</t>
  </si>
  <si>
    <t>Lammersville Joint Unified</t>
  </si>
  <si>
    <t>42691460000000</t>
  </si>
  <si>
    <t>69146</t>
  </si>
  <si>
    <t>Carpinteria Unified</t>
  </si>
  <si>
    <t>43695180000000</t>
  </si>
  <si>
    <t>69518</t>
  </si>
  <si>
    <t>Los Altos Elementary</t>
  </si>
  <si>
    <t>43695830000000</t>
  </si>
  <si>
    <t>69583</t>
  </si>
  <si>
    <t>Morgan Hill Unified</t>
  </si>
  <si>
    <t>44697650000000</t>
  </si>
  <si>
    <t>69765</t>
  </si>
  <si>
    <t>Live Oak Elementary</t>
  </si>
  <si>
    <t>49706150000000</t>
  </si>
  <si>
    <t>70615</t>
  </si>
  <si>
    <t>Bellevue Union</t>
  </si>
  <si>
    <t>52714980000000</t>
  </si>
  <si>
    <t>71498</t>
  </si>
  <si>
    <t>Corning Union Elementary</t>
  </si>
  <si>
    <t>54722150000000</t>
  </si>
  <si>
    <t>72215</t>
  </si>
  <si>
    <t>Tipton Elementary</t>
  </si>
  <si>
    <t>56725120000000</t>
  </si>
  <si>
    <t>72512</t>
  </si>
  <si>
    <t>56737590000000</t>
  </si>
  <si>
    <t>73759</t>
  </si>
  <si>
    <t>Conejo Valley Unified</t>
  </si>
  <si>
    <t>January 2022</t>
  </si>
  <si>
    <t>20-15146 12-17-2021</t>
  </si>
  <si>
    <t>Voucher #</t>
  </si>
  <si>
    <t>00292714</t>
  </si>
  <si>
    <t>00292715</t>
  </si>
  <si>
    <t>00292716</t>
  </si>
  <si>
    <t>00292717</t>
  </si>
  <si>
    <t>00292718</t>
  </si>
  <si>
    <t>00292719</t>
  </si>
  <si>
    <t>00292720</t>
  </si>
  <si>
    <t>00292721</t>
  </si>
  <si>
    <t>00292722</t>
  </si>
  <si>
    <t>00292723</t>
  </si>
  <si>
    <t>00292724</t>
  </si>
  <si>
    <t>00292725</t>
  </si>
  <si>
    <t>00292726</t>
  </si>
  <si>
    <t>00292727</t>
  </si>
  <si>
    <t>00292728</t>
  </si>
  <si>
    <t>00292729</t>
  </si>
  <si>
    <t>00292730</t>
  </si>
  <si>
    <t>00292731</t>
  </si>
  <si>
    <t>00292732</t>
  </si>
  <si>
    <t>00292733</t>
  </si>
  <si>
    <t>00292734</t>
  </si>
  <si>
    <t>00292735</t>
  </si>
  <si>
    <t>00292736</t>
  </si>
  <si>
    <t>00292737</t>
  </si>
  <si>
    <t>00292738</t>
  </si>
  <si>
    <t>00292739</t>
  </si>
  <si>
    <t>00292740</t>
  </si>
  <si>
    <t>00292741</t>
  </si>
  <si>
    <t>00292742</t>
  </si>
  <si>
    <t>00292743</t>
  </si>
  <si>
    <t>00292744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</si>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</sst>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6" fillId="0" borderId="0" xfId="21" applyFont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164" fontId="4" fillId="0" borderId="8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5" fillId="0" borderId="0" xfId="0" applyFont="1"/>
    <xf numFmtId="49" fontId="24" fillId="9" borderId="7" xfId="0" applyNumberFormat="1" applyFont="1" applyFill="1" applyBorder="1" applyAlignment="1">
      <alignment horizontal="center"/>
    </xf>
    <xf numFmtId="0" fontId="4" fillId="0" borderId="8" xfId="23" applyFill="1" applyBorder="1"/>
    <xf numFmtId="49" fontId="23" fillId="0" borderId="0" xfId="3" applyNumberFormat="1" applyFont="1" applyAlignment="1">
      <alignment horizontal="left" vertical="top"/>
    </xf>
    <xf numFmtId="0" fontId="2" fillId="0" borderId="0" xfId="22" applyFont="1"/>
    <xf numFmtId="0" fontId="5" fillId="0" borderId="0" xfId="4"/>
    <xf numFmtId="0" fontId="23" fillId="0" borderId="0" xfId="3" applyFont="1" applyAlignment="1">
      <alignment horizontal="left" vertical="top"/>
    </xf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5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83" totalsRowCount="1" headerRowDxfId="34" dataDxfId="33" tableBorderDxfId="32" totalsRowBorderDxfId="31" totalsRowCellStyle="Total">
  <autoFilter ref="A6:L82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30" totalsRowCellStyle="Total"/>
    <tableColumn id="2" xr3:uid="{00000000-0010-0000-0000-000002000000}" name="FI$Cal_x000a_Supplier ID" totalsRowDxfId="29" totalsRowCellStyle="Total"/>
    <tableColumn id="3" xr3:uid="{00000000-0010-0000-0000-000003000000}" name="FI$Cal_x000a_Address_x000a_Sequence_x000a_ID" totalsRowDxfId="28" totalsRowCellStyle="Total"/>
    <tableColumn id="8" xr3:uid="{F3DFB8B4-A4F1-495D-AE26-8DEC34C77B4B}" name="Full CDS Code" dataDxfId="27" totalsRowDxfId="26" totalsRowCellStyle="Total"/>
    <tableColumn id="4" xr3:uid="{00000000-0010-0000-0000-000004000000}" name="County_x000a_Code" dataDxfId="25" totalsRowDxfId="24" totalsRowCellStyle="Total"/>
    <tableColumn id="5" xr3:uid="{00000000-0010-0000-0000-000005000000}" name="District_x000a_Code" dataDxfId="23" totalsRowDxfId="22" totalsRowCellStyle="Total"/>
    <tableColumn id="6" xr3:uid="{00000000-0010-0000-0000-000006000000}" name="School_x000a_Code" dataDxfId="21" totalsRowDxfId="20" totalsRowCellStyle="Total"/>
    <tableColumn id="7" xr3:uid="{00000000-0010-0000-0000-000007000000}" name="Direct_x000a_Funded_x000a_Charter School_x000a_Number" dataDxfId="19" totalsRowDxfId="18" totalsRowCellStyle="Total"/>
    <tableColumn id="9" xr3:uid="{00000000-0010-0000-0000-000009000000}" name="Service_x000a_Location_x000a_Field" totalsRowDxfId="17" totalsRowCellStyle="Total"/>
    <tableColumn id="10" xr3:uid="{00000000-0010-0000-0000-00000A000000}" name="Local Educational Agency" totalsRowDxfId="16" totalsRowCellStyle="Total"/>
    <tableColumn id="11" xr3:uid="{00000000-0010-0000-0000-00000B000000}" name="_x000a_2020–21_x000a_Final Allocation Amount" totalsRowFunction="sum" totalsRowDxfId="15" totalsRowCellStyle="Total"/>
    <tableColumn id="12" xr3:uid="{00000000-0010-0000-0000-00000C000000}" name="6th_x000a_Apportionment" totalsRowFunction="sum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7" totalsRowCount="1" headerRowDxfId="13" dataDxfId="11" headerRowBorderDxfId="12" tableBorderDxfId="10" totalsRowBorderDxfId="9" totalsRowCellStyle="Total">
  <tableColumns count="5">
    <tableColumn id="1" xr3:uid="{00000000-0010-0000-0100-000001000000}" name="County_x000a_Code" totalsRowLabel="Statewide Total" dataDxfId="8" totalsRowDxfId="7"/>
    <tableColumn id="2" xr3:uid="{00000000-0010-0000-0100-000002000000}" name="County_x000a_Treasurer" dataDxfId="6" totalsRowDxfId="5"/>
    <tableColumn id="3" xr3:uid="{00000000-0010-0000-0100-000003000000}" name="Invoice #" dataDxfId="4" totalsRowDxfId="3"/>
    <tableColumn id="4" xr3:uid="{00000000-0010-0000-0100-000004000000}" name="County_x000a_Total" totalsRowFunction="sum" dataDxfId="2" totalsRowDxfId="1"/>
    <tableColumn id="5" xr3:uid="{75448116-93D4-477E-8DFD-0F463008EBEC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zoomScaleNormal="100" workbookViewId="0"/>
  </sheetViews>
  <sheetFormatPr defaultColWidth="9.21875" defaultRowHeight="15" x14ac:dyDescent="0.2"/>
  <cols>
    <col min="1" max="2" width="13" style="1" customWidth="1"/>
    <col min="3" max="3" width="9.6640625" style="1" customWidth="1"/>
    <col min="4" max="4" width="14.88671875" style="1" bestFit="1" customWidth="1"/>
    <col min="5" max="6" width="7.6640625" style="1" customWidth="1"/>
    <col min="7" max="7" width="9.21875" style="1" bestFit="1" customWidth="1"/>
    <col min="8" max="8" width="9.109375" style="1" customWidth="1"/>
    <col min="9" max="9" width="11.109375" style="1" customWidth="1"/>
    <col min="10" max="10" width="36.6640625" style="1" bestFit="1" customWidth="1"/>
    <col min="11" max="11" width="12.44140625" style="1" customWidth="1"/>
    <col min="12" max="12" width="15.44140625" style="1" customWidth="1"/>
    <col min="13" max="16384" width="9.21875" style="1"/>
  </cols>
  <sheetData>
    <row r="1" spans="1:12" ht="20.25" x14ac:dyDescent="0.2">
      <c r="A1" s="35" t="s">
        <v>273</v>
      </c>
    </row>
    <row r="2" spans="1:12" ht="18" x14ac:dyDescent="0.25">
      <c r="A2" s="33" t="s">
        <v>16</v>
      </c>
    </row>
    <row r="3" spans="1:12" ht="15.75" x14ac:dyDescent="0.25">
      <c r="A3" s="34" t="s">
        <v>15</v>
      </c>
    </row>
    <row r="4" spans="1:12" ht="15.75" x14ac:dyDescent="0.25">
      <c r="A4" s="29" t="s">
        <v>223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">
      <c r="A5" s="13" t="s">
        <v>396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3">
      <c r="A6" s="26" t="s">
        <v>0</v>
      </c>
      <c r="B6" s="26" t="s">
        <v>9</v>
      </c>
      <c r="C6" s="26" t="s">
        <v>10</v>
      </c>
      <c r="D6" s="26" t="s">
        <v>224</v>
      </c>
      <c r="E6" s="26" t="s">
        <v>1</v>
      </c>
      <c r="F6" s="26" t="s">
        <v>2</v>
      </c>
      <c r="G6" s="26" t="s">
        <v>3</v>
      </c>
      <c r="H6" s="26" t="s">
        <v>4</v>
      </c>
      <c r="I6" s="26" t="s">
        <v>11</v>
      </c>
      <c r="J6" s="26" t="s">
        <v>5</v>
      </c>
      <c r="K6" s="26" t="s">
        <v>150</v>
      </c>
      <c r="L6" s="26" t="s">
        <v>274</v>
      </c>
    </row>
    <row r="7" spans="1:12" ht="15.75" thickTop="1" x14ac:dyDescent="0.2">
      <c r="A7" s="13" t="s">
        <v>17</v>
      </c>
      <c r="B7" s="5" t="s">
        <v>18</v>
      </c>
      <c r="C7" s="5">
        <v>1</v>
      </c>
      <c r="D7" s="5" t="s">
        <v>278</v>
      </c>
      <c r="E7" s="20" t="s">
        <v>19</v>
      </c>
      <c r="F7" s="20" t="s">
        <v>279</v>
      </c>
      <c r="G7" s="20" t="s">
        <v>20</v>
      </c>
      <c r="H7" s="20" t="s">
        <v>21</v>
      </c>
      <c r="I7" s="5">
        <v>61150</v>
      </c>
      <c r="J7" s="15" t="s">
        <v>280</v>
      </c>
      <c r="K7" s="16">
        <v>23521</v>
      </c>
      <c r="L7" s="16">
        <v>12423</v>
      </c>
    </row>
    <row r="8" spans="1:12" x14ac:dyDescent="0.2">
      <c r="A8" s="13" t="s">
        <v>17</v>
      </c>
      <c r="B8" s="5" t="s">
        <v>18</v>
      </c>
      <c r="C8" s="5">
        <v>1</v>
      </c>
      <c r="D8" s="5" t="s">
        <v>281</v>
      </c>
      <c r="E8" s="20" t="s">
        <v>19</v>
      </c>
      <c r="F8" s="20" t="s">
        <v>282</v>
      </c>
      <c r="G8" s="20" t="s">
        <v>20</v>
      </c>
      <c r="H8" s="20" t="s">
        <v>21</v>
      </c>
      <c r="I8" s="5">
        <v>61200</v>
      </c>
      <c r="J8" s="15" t="s">
        <v>283</v>
      </c>
      <c r="K8" s="16">
        <v>36059</v>
      </c>
      <c r="L8" s="16">
        <v>20346</v>
      </c>
    </row>
    <row r="9" spans="1:12" x14ac:dyDescent="0.2">
      <c r="A9" s="13" t="s">
        <v>17</v>
      </c>
      <c r="B9" s="5" t="s">
        <v>18</v>
      </c>
      <c r="C9" s="5">
        <v>1</v>
      </c>
      <c r="D9" s="5" t="s">
        <v>225</v>
      </c>
      <c r="E9" s="20" t="s">
        <v>19</v>
      </c>
      <c r="F9" s="20" t="s">
        <v>22</v>
      </c>
      <c r="G9" s="20" t="s">
        <v>74</v>
      </c>
      <c r="H9" s="20" t="s">
        <v>75</v>
      </c>
      <c r="I9" s="5" t="s">
        <v>76</v>
      </c>
      <c r="J9" s="15" t="s">
        <v>77</v>
      </c>
      <c r="K9" s="16">
        <v>13647</v>
      </c>
      <c r="L9" s="16">
        <v>2257</v>
      </c>
    </row>
    <row r="10" spans="1:12" x14ac:dyDescent="0.2">
      <c r="A10" s="13" t="s">
        <v>17</v>
      </c>
      <c r="B10" s="5" t="s">
        <v>18</v>
      </c>
      <c r="C10" s="5">
        <v>1</v>
      </c>
      <c r="D10" s="5" t="s">
        <v>226</v>
      </c>
      <c r="E10" s="20" t="s">
        <v>19</v>
      </c>
      <c r="F10" s="20" t="s">
        <v>73</v>
      </c>
      <c r="G10" s="20" t="s">
        <v>78</v>
      </c>
      <c r="H10" s="20" t="s">
        <v>79</v>
      </c>
      <c r="I10" s="5" t="s">
        <v>80</v>
      </c>
      <c r="J10" s="15" t="s">
        <v>81</v>
      </c>
      <c r="K10" s="16">
        <v>2552</v>
      </c>
      <c r="L10" s="16">
        <v>674</v>
      </c>
    </row>
    <row r="11" spans="1:12" x14ac:dyDescent="0.2">
      <c r="A11" s="13" t="s">
        <v>276</v>
      </c>
      <c r="B11" s="5" t="s">
        <v>277</v>
      </c>
      <c r="C11" s="5">
        <v>1</v>
      </c>
      <c r="D11" s="5" t="s">
        <v>284</v>
      </c>
      <c r="E11" s="20" t="s">
        <v>285</v>
      </c>
      <c r="F11" s="20" t="s">
        <v>286</v>
      </c>
      <c r="G11" s="20" t="s">
        <v>20</v>
      </c>
      <c r="H11" s="20" t="s">
        <v>21</v>
      </c>
      <c r="I11" s="5">
        <v>61598</v>
      </c>
      <c r="J11" s="15" t="s">
        <v>287</v>
      </c>
      <c r="K11" s="16">
        <v>3550</v>
      </c>
      <c r="L11" s="16">
        <v>639</v>
      </c>
    </row>
    <row r="12" spans="1:12" x14ac:dyDescent="0.2">
      <c r="A12" s="13" t="s">
        <v>23</v>
      </c>
      <c r="B12" s="5" t="s">
        <v>24</v>
      </c>
      <c r="C12" s="5">
        <v>50</v>
      </c>
      <c r="D12" s="5" t="s">
        <v>227</v>
      </c>
      <c r="E12" s="20" t="s">
        <v>25</v>
      </c>
      <c r="F12" s="20" t="s">
        <v>96</v>
      </c>
      <c r="G12" s="20" t="s">
        <v>20</v>
      </c>
      <c r="H12" s="20" t="s">
        <v>21</v>
      </c>
      <c r="I12" s="5">
        <v>61739</v>
      </c>
      <c r="J12" s="15" t="s">
        <v>97</v>
      </c>
      <c r="K12" s="16">
        <v>6768</v>
      </c>
      <c r="L12" s="16">
        <v>2154</v>
      </c>
    </row>
    <row r="13" spans="1:12" x14ac:dyDescent="0.2">
      <c r="A13" s="13" t="s">
        <v>101</v>
      </c>
      <c r="B13" s="5" t="s">
        <v>105</v>
      </c>
      <c r="C13" s="5">
        <v>1</v>
      </c>
      <c r="D13" s="5" t="s">
        <v>228</v>
      </c>
      <c r="E13" s="20" t="s">
        <v>109</v>
      </c>
      <c r="F13" s="20" t="s">
        <v>110</v>
      </c>
      <c r="G13" s="20" t="s">
        <v>111</v>
      </c>
      <c r="H13" s="20" t="s">
        <v>112</v>
      </c>
      <c r="I13" s="5" t="s">
        <v>113</v>
      </c>
      <c r="J13" s="15" t="s">
        <v>114</v>
      </c>
      <c r="K13" s="16">
        <v>3883</v>
      </c>
      <c r="L13" s="16">
        <v>971</v>
      </c>
    </row>
    <row r="14" spans="1:12" x14ac:dyDescent="0.2">
      <c r="A14" s="13" t="s">
        <v>26</v>
      </c>
      <c r="B14" s="5" t="s">
        <v>27</v>
      </c>
      <c r="C14" s="5">
        <v>10</v>
      </c>
      <c r="D14" s="5" t="s">
        <v>229</v>
      </c>
      <c r="E14" s="20" t="s">
        <v>28</v>
      </c>
      <c r="F14" s="20" t="s">
        <v>82</v>
      </c>
      <c r="G14" s="20" t="s">
        <v>20</v>
      </c>
      <c r="H14" s="20" t="s">
        <v>21</v>
      </c>
      <c r="I14" s="5">
        <v>62166</v>
      </c>
      <c r="J14" s="15" t="s">
        <v>83</v>
      </c>
      <c r="K14" s="16">
        <v>122933</v>
      </c>
      <c r="L14" s="16">
        <v>38456</v>
      </c>
    </row>
    <row r="15" spans="1:12" x14ac:dyDescent="0.2">
      <c r="A15" s="13" t="s">
        <v>26</v>
      </c>
      <c r="B15" s="5" t="s">
        <v>27</v>
      </c>
      <c r="C15" s="5">
        <v>10</v>
      </c>
      <c r="D15" s="5" t="s">
        <v>230</v>
      </c>
      <c r="E15" s="20" t="s">
        <v>28</v>
      </c>
      <c r="F15" s="20" t="s">
        <v>210</v>
      </c>
      <c r="G15" s="20" t="s">
        <v>20</v>
      </c>
      <c r="H15" s="20" t="s">
        <v>21</v>
      </c>
      <c r="I15" s="5">
        <v>62414</v>
      </c>
      <c r="J15" s="15" t="s">
        <v>211</v>
      </c>
      <c r="K15" s="16">
        <v>19860</v>
      </c>
      <c r="L15" s="16">
        <v>250</v>
      </c>
    </row>
    <row r="16" spans="1:12" x14ac:dyDescent="0.2">
      <c r="A16" s="13" t="s">
        <v>102</v>
      </c>
      <c r="B16" s="5" t="s">
        <v>106</v>
      </c>
      <c r="C16" s="5">
        <v>5</v>
      </c>
      <c r="D16" s="5" t="s">
        <v>231</v>
      </c>
      <c r="E16" s="20" t="s">
        <v>115</v>
      </c>
      <c r="F16" s="20" t="s">
        <v>184</v>
      </c>
      <c r="G16" s="20" t="s">
        <v>20</v>
      </c>
      <c r="H16" s="20" t="s">
        <v>21</v>
      </c>
      <c r="I16" s="5">
        <v>76562</v>
      </c>
      <c r="J16" s="15" t="s">
        <v>185</v>
      </c>
      <c r="K16" s="16">
        <v>3329</v>
      </c>
      <c r="L16" s="16">
        <v>2670</v>
      </c>
    </row>
    <row r="17" spans="1:12" x14ac:dyDescent="0.2">
      <c r="A17" s="13" t="s">
        <v>29</v>
      </c>
      <c r="B17" s="5" t="s">
        <v>30</v>
      </c>
      <c r="C17" s="5">
        <v>1</v>
      </c>
      <c r="D17" s="5" t="s">
        <v>232</v>
      </c>
      <c r="E17" s="20" t="s">
        <v>31</v>
      </c>
      <c r="F17" s="20" t="s">
        <v>116</v>
      </c>
      <c r="G17" s="20" t="s">
        <v>20</v>
      </c>
      <c r="H17" s="20" t="s">
        <v>21</v>
      </c>
      <c r="I17" s="5">
        <v>63123</v>
      </c>
      <c r="J17" s="15" t="s">
        <v>117</v>
      </c>
      <c r="K17" s="16">
        <v>28070</v>
      </c>
      <c r="L17" s="16">
        <v>2396</v>
      </c>
    </row>
    <row r="18" spans="1:12" x14ac:dyDescent="0.2">
      <c r="A18" s="13" t="s">
        <v>29</v>
      </c>
      <c r="B18" s="5" t="s">
        <v>30</v>
      </c>
      <c r="C18" s="5">
        <v>1</v>
      </c>
      <c r="D18" s="5" t="s">
        <v>288</v>
      </c>
      <c r="E18" s="20" t="s">
        <v>31</v>
      </c>
      <c r="F18" s="20" t="s">
        <v>289</v>
      </c>
      <c r="G18" s="20" t="s">
        <v>20</v>
      </c>
      <c r="H18" s="20" t="s">
        <v>21</v>
      </c>
      <c r="I18" s="5">
        <v>63131</v>
      </c>
      <c r="J18" s="15" t="s">
        <v>290</v>
      </c>
      <c r="K18" s="16">
        <v>6102</v>
      </c>
      <c r="L18" s="16">
        <v>1505</v>
      </c>
    </row>
    <row r="19" spans="1:12" x14ac:dyDescent="0.2">
      <c r="A19" s="13" t="s">
        <v>29</v>
      </c>
      <c r="B19" s="5" t="s">
        <v>30</v>
      </c>
      <c r="C19" s="5">
        <v>1</v>
      </c>
      <c r="D19" s="5" t="s">
        <v>291</v>
      </c>
      <c r="E19" s="20" t="s">
        <v>31</v>
      </c>
      <c r="F19" s="20" t="s">
        <v>292</v>
      </c>
      <c r="G19" s="20" t="s">
        <v>20</v>
      </c>
      <c r="H19" s="20" t="s">
        <v>21</v>
      </c>
      <c r="I19" s="5">
        <v>63164</v>
      </c>
      <c r="J19" s="15" t="s">
        <v>293</v>
      </c>
      <c r="K19" s="16">
        <v>11761</v>
      </c>
      <c r="L19" s="16">
        <v>6211</v>
      </c>
    </row>
    <row r="20" spans="1:12" x14ac:dyDescent="0.2">
      <c r="A20" s="13" t="s">
        <v>157</v>
      </c>
      <c r="B20" s="5" t="s">
        <v>158</v>
      </c>
      <c r="C20" s="5">
        <v>5</v>
      </c>
      <c r="D20" s="5" t="s">
        <v>233</v>
      </c>
      <c r="E20" s="20" t="s">
        <v>190</v>
      </c>
      <c r="F20" s="20" t="s">
        <v>191</v>
      </c>
      <c r="G20" s="20" t="s">
        <v>20</v>
      </c>
      <c r="H20" s="20" t="s">
        <v>21</v>
      </c>
      <c r="I20" s="5">
        <v>64022</v>
      </c>
      <c r="J20" s="15" t="s">
        <v>192</v>
      </c>
      <c r="K20" s="16">
        <v>16310</v>
      </c>
      <c r="L20" s="16">
        <v>3607</v>
      </c>
    </row>
    <row r="21" spans="1:12" x14ac:dyDescent="0.2">
      <c r="A21" s="13" t="s">
        <v>32</v>
      </c>
      <c r="B21" s="5" t="s">
        <v>33</v>
      </c>
      <c r="C21" s="5">
        <v>1</v>
      </c>
      <c r="D21" s="5" t="s">
        <v>234</v>
      </c>
      <c r="E21" s="20" t="s">
        <v>34</v>
      </c>
      <c r="F21" s="20" t="s">
        <v>118</v>
      </c>
      <c r="G21" s="20" t="s">
        <v>20</v>
      </c>
      <c r="H21" s="20" t="s">
        <v>21</v>
      </c>
      <c r="I21" s="5">
        <v>64246</v>
      </c>
      <c r="J21" s="15" t="s">
        <v>119</v>
      </c>
      <c r="K21" s="16">
        <v>29624</v>
      </c>
      <c r="L21" s="16">
        <v>26077</v>
      </c>
    </row>
    <row r="22" spans="1:12" x14ac:dyDescent="0.2">
      <c r="A22" s="13" t="s">
        <v>32</v>
      </c>
      <c r="B22" s="5" t="s">
        <v>33</v>
      </c>
      <c r="C22" s="5">
        <v>1</v>
      </c>
      <c r="D22" s="5" t="s">
        <v>235</v>
      </c>
      <c r="E22" s="20" t="s">
        <v>34</v>
      </c>
      <c r="F22" s="20" t="s">
        <v>120</v>
      </c>
      <c r="G22" s="20" t="s">
        <v>20</v>
      </c>
      <c r="H22" s="20" t="s">
        <v>21</v>
      </c>
      <c r="I22" s="5">
        <v>64337</v>
      </c>
      <c r="J22" s="15" t="s">
        <v>121</v>
      </c>
      <c r="K22" s="16">
        <v>60690</v>
      </c>
      <c r="L22" s="16">
        <v>4917</v>
      </c>
    </row>
    <row r="23" spans="1:12" x14ac:dyDescent="0.2">
      <c r="A23" s="13" t="s">
        <v>32</v>
      </c>
      <c r="B23" s="5" t="s">
        <v>33</v>
      </c>
      <c r="C23" s="5">
        <v>1</v>
      </c>
      <c r="D23" s="5" t="s">
        <v>236</v>
      </c>
      <c r="E23" s="20" t="s">
        <v>34</v>
      </c>
      <c r="F23" s="20" t="s">
        <v>171</v>
      </c>
      <c r="G23" s="20" t="s">
        <v>20</v>
      </c>
      <c r="H23" s="20" t="s">
        <v>21</v>
      </c>
      <c r="I23" s="5">
        <v>64394</v>
      </c>
      <c r="J23" s="15" t="s">
        <v>172</v>
      </c>
      <c r="K23" s="16">
        <v>17974</v>
      </c>
      <c r="L23" s="16">
        <v>2425</v>
      </c>
    </row>
    <row r="24" spans="1:12" x14ac:dyDescent="0.2">
      <c r="A24" s="13" t="s">
        <v>32</v>
      </c>
      <c r="B24" s="5" t="s">
        <v>33</v>
      </c>
      <c r="C24" s="5">
        <v>1</v>
      </c>
      <c r="D24" s="5" t="s">
        <v>237</v>
      </c>
      <c r="E24" s="20" t="s">
        <v>34</v>
      </c>
      <c r="F24" s="20" t="s">
        <v>122</v>
      </c>
      <c r="G24" s="20" t="s">
        <v>20</v>
      </c>
      <c r="H24" s="20" t="s">
        <v>21</v>
      </c>
      <c r="I24" s="5">
        <v>64485</v>
      </c>
      <c r="J24" s="15" t="s">
        <v>123</v>
      </c>
      <c r="K24" s="16">
        <v>7323</v>
      </c>
      <c r="L24" s="16">
        <v>893</v>
      </c>
    </row>
    <row r="25" spans="1:12" x14ac:dyDescent="0.2">
      <c r="A25" s="13" t="s">
        <v>32</v>
      </c>
      <c r="B25" s="5" t="s">
        <v>33</v>
      </c>
      <c r="C25" s="5">
        <v>1</v>
      </c>
      <c r="D25" s="5" t="s">
        <v>238</v>
      </c>
      <c r="E25" s="20" t="s">
        <v>34</v>
      </c>
      <c r="F25" s="20" t="s">
        <v>124</v>
      </c>
      <c r="G25" s="20" t="s">
        <v>20</v>
      </c>
      <c r="H25" s="20" t="s">
        <v>21</v>
      </c>
      <c r="I25" s="5">
        <v>64501</v>
      </c>
      <c r="J25" s="15" t="s">
        <v>125</v>
      </c>
      <c r="K25" s="16">
        <v>35948</v>
      </c>
      <c r="L25" s="16">
        <v>11521</v>
      </c>
    </row>
    <row r="26" spans="1:12" x14ac:dyDescent="0.2">
      <c r="A26" s="13" t="s">
        <v>32</v>
      </c>
      <c r="B26" s="5" t="s">
        <v>33</v>
      </c>
      <c r="C26" s="5">
        <v>1</v>
      </c>
      <c r="D26" s="5" t="s">
        <v>294</v>
      </c>
      <c r="E26" s="20" t="s">
        <v>34</v>
      </c>
      <c r="F26" s="20" t="s">
        <v>295</v>
      </c>
      <c r="G26" s="20" t="s">
        <v>20</v>
      </c>
      <c r="H26" s="20" t="s">
        <v>21</v>
      </c>
      <c r="I26" s="5" t="s">
        <v>295</v>
      </c>
      <c r="J26" s="15" t="s">
        <v>296</v>
      </c>
      <c r="K26" s="16">
        <v>19305</v>
      </c>
      <c r="L26" s="16">
        <v>10885</v>
      </c>
    </row>
    <row r="27" spans="1:12" x14ac:dyDescent="0.2">
      <c r="A27" s="13" t="s">
        <v>32</v>
      </c>
      <c r="B27" s="5" t="s">
        <v>33</v>
      </c>
      <c r="C27" s="5">
        <v>1</v>
      </c>
      <c r="D27" s="5" t="s">
        <v>297</v>
      </c>
      <c r="E27" s="20" t="s">
        <v>34</v>
      </c>
      <c r="F27" s="20" t="s">
        <v>298</v>
      </c>
      <c r="G27" s="20" t="s">
        <v>20</v>
      </c>
      <c r="H27" s="20" t="s">
        <v>21</v>
      </c>
      <c r="I27" s="5" t="s">
        <v>298</v>
      </c>
      <c r="J27" s="15" t="s">
        <v>299</v>
      </c>
      <c r="K27" s="16">
        <v>23854</v>
      </c>
      <c r="L27" s="16">
        <v>6970</v>
      </c>
    </row>
    <row r="28" spans="1:12" x14ac:dyDescent="0.2">
      <c r="A28" s="13" t="s">
        <v>32</v>
      </c>
      <c r="B28" s="5" t="s">
        <v>33</v>
      </c>
      <c r="C28" s="5">
        <v>1</v>
      </c>
      <c r="D28" s="5" t="s">
        <v>239</v>
      </c>
      <c r="E28" s="20" t="s">
        <v>34</v>
      </c>
      <c r="F28" s="20" t="s">
        <v>200</v>
      </c>
      <c r="G28" s="20" t="s">
        <v>20</v>
      </c>
      <c r="H28" s="20" t="s">
        <v>21</v>
      </c>
      <c r="I28" s="5" t="s">
        <v>200</v>
      </c>
      <c r="J28" s="15" t="s">
        <v>201</v>
      </c>
      <c r="K28" s="16">
        <v>30400</v>
      </c>
      <c r="L28" s="16">
        <v>4486</v>
      </c>
    </row>
    <row r="29" spans="1:12" x14ac:dyDescent="0.2">
      <c r="A29" s="13" t="s">
        <v>32</v>
      </c>
      <c r="B29" s="5" t="s">
        <v>33</v>
      </c>
      <c r="C29" s="5">
        <v>1</v>
      </c>
      <c r="D29" s="5" t="s">
        <v>300</v>
      </c>
      <c r="E29" s="20" t="s">
        <v>34</v>
      </c>
      <c r="F29" s="20" t="s">
        <v>301</v>
      </c>
      <c r="G29" s="20" t="s">
        <v>20</v>
      </c>
      <c r="H29" s="20" t="s">
        <v>21</v>
      </c>
      <c r="I29" s="5" t="s">
        <v>301</v>
      </c>
      <c r="J29" s="15" t="s">
        <v>302</v>
      </c>
      <c r="K29" s="16">
        <v>20748</v>
      </c>
      <c r="L29" s="16">
        <v>3583</v>
      </c>
    </row>
    <row r="30" spans="1:12" x14ac:dyDescent="0.2">
      <c r="A30" s="13" t="s">
        <v>32</v>
      </c>
      <c r="B30" s="5" t="s">
        <v>33</v>
      </c>
      <c r="C30" s="5">
        <v>1</v>
      </c>
      <c r="D30" s="5" t="s">
        <v>240</v>
      </c>
      <c r="E30" s="20" t="s">
        <v>34</v>
      </c>
      <c r="F30" s="20" t="s">
        <v>215</v>
      </c>
      <c r="G30" s="20" t="s">
        <v>20</v>
      </c>
      <c r="H30" s="20" t="s">
        <v>21</v>
      </c>
      <c r="I30" s="5" t="s">
        <v>215</v>
      </c>
      <c r="J30" s="15" t="s">
        <v>216</v>
      </c>
      <c r="K30" s="16">
        <v>151447</v>
      </c>
      <c r="L30" s="16">
        <v>13643</v>
      </c>
    </row>
    <row r="31" spans="1:12" x14ac:dyDescent="0.2">
      <c r="A31" s="13" t="s">
        <v>103</v>
      </c>
      <c r="B31" s="5" t="s">
        <v>107</v>
      </c>
      <c r="C31" s="5">
        <v>31</v>
      </c>
      <c r="D31" s="5" t="s">
        <v>241</v>
      </c>
      <c r="E31" s="20" t="s">
        <v>126</v>
      </c>
      <c r="F31" s="20" t="s">
        <v>127</v>
      </c>
      <c r="G31" s="20" t="s">
        <v>20</v>
      </c>
      <c r="H31" s="20" t="s">
        <v>21</v>
      </c>
      <c r="I31" s="5" t="s">
        <v>127</v>
      </c>
      <c r="J31" s="15" t="s">
        <v>128</v>
      </c>
      <c r="K31" s="16">
        <v>2996</v>
      </c>
      <c r="L31" s="16">
        <v>2205</v>
      </c>
    </row>
    <row r="32" spans="1:12" x14ac:dyDescent="0.2">
      <c r="A32" s="13" t="s">
        <v>104</v>
      </c>
      <c r="B32" s="5" t="s">
        <v>108</v>
      </c>
      <c r="C32" s="5">
        <v>1</v>
      </c>
      <c r="D32" s="5" t="s">
        <v>242</v>
      </c>
      <c r="E32" s="20" t="s">
        <v>129</v>
      </c>
      <c r="F32" s="20" t="s">
        <v>130</v>
      </c>
      <c r="G32" s="20" t="s">
        <v>20</v>
      </c>
      <c r="H32" s="20" t="s">
        <v>21</v>
      </c>
      <c r="I32" s="5" t="s">
        <v>130</v>
      </c>
      <c r="J32" s="15" t="s">
        <v>131</v>
      </c>
      <c r="K32" s="16">
        <v>22412</v>
      </c>
      <c r="L32" s="16">
        <v>4843</v>
      </c>
    </row>
    <row r="33" spans="1:12" x14ac:dyDescent="0.2">
      <c r="A33" s="13" t="s">
        <v>104</v>
      </c>
      <c r="B33" s="5" t="s">
        <v>108</v>
      </c>
      <c r="C33" s="5">
        <v>1</v>
      </c>
      <c r="D33" s="5" t="s">
        <v>243</v>
      </c>
      <c r="E33" s="20" t="s">
        <v>129</v>
      </c>
      <c r="F33" s="20" t="s">
        <v>132</v>
      </c>
      <c r="G33" s="20" t="s">
        <v>20</v>
      </c>
      <c r="H33" s="20" t="s">
        <v>21</v>
      </c>
      <c r="I33" s="5" t="s">
        <v>132</v>
      </c>
      <c r="J33" s="15" t="s">
        <v>133</v>
      </c>
      <c r="K33" s="16">
        <v>8987</v>
      </c>
      <c r="L33" s="16">
        <v>376</v>
      </c>
    </row>
    <row r="34" spans="1:12" x14ac:dyDescent="0.2">
      <c r="A34" s="13" t="s">
        <v>155</v>
      </c>
      <c r="B34" s="5" t="s">
        <v>156</v>
      </c>
      <c r="C34" s="5">
        <v>2</v>
      </c>
      <c r="D34" s="5" t="s">
        <v>303</v>
      </c>
      <c r="E34" s="20" t="s">
        <v>181</v>
      </c>
      <c r="F34" s="20" t="s">
        <v>304</v>
      </c>
      <c r="G34" s="20" t="s">
        <v>20</v>
      </c>
      <c r="H34" s="20" t="s">
        <v>21</v>
      </c>
      <c r="I34" s="5" t="s">
        <v>304</v>
      </c>
      <c r="J34" s="15" t="s">
        <v>305</v>
      </c>
      <c r="K34" s="16">
        <v>16643</v>
      </c>
      <c r="L34" s="16">
        <v>8769</v>
      </c>
    </row>
    <row r="35" spans="1:12" x14ac:dyDescent="0.2">
      <c r="A35" s="13" t="s">
        <v>155</v>
      </c>
      <c r="B35" s="5" t="s">
        <v>156</v>
      </c>
      <c r="C35" s="5">
        <v>2</v>
      </c>
      <c r="D35" s="5" t="s">
        <v>306</v>
      </c>
      <c r="E35" s="20" t="s">
        <v>181</v>
      </c>
      <c r="F35" s="20" t="s">
        <v>307</v>
      </c>
      <c r="G35" s="20" t="s">
        <v>20</v>
      </c>
      <c r="H35" s="20" t="s">
        <v>21</v>
      </c>
      <c r="I35" s="5" t="s">
        <v>307</v>
      </c>
      <c r="J35" s="15" t="s">
        <v>308</v>
      </c>
      <c r="K35" s="16">
        <v>32065</v>
      </c>
      <c r="L35" s="16">
        <v>2025</v>
      </c>
    </row>
    <row r="36" spans="1:12" x14ac:dyDescent="0.2">
      <c r="A36" s="13" t="s">
        <v>155</v>
      </c>
      <c r="B36" s="5" t="s">
        <v>156</v>
      </c>
      <c r="C36" s="5">
        <v>2</v>
      </c>
      <c r="D36" s="5" t="s">
        <v>244</v>
      </c>
      <c r="E36" s="20" t="s">
        <v>181</v>
      </c>
      <c r="F36" s="20" t="s">
        <v>182</v>
      </c>
      <c r="G36" s="20" t="s">
        <v>20</v>
      </c>
      <c r="H36" s="20" t="s">
        <v>21</v>
      </c>
      <c r="I36" s="5" t="s">
        <v>182</v>
      </c>
      <c r="J36" s="15" t="s">
        <v>183</v>
      </c>
      <c r="K36" s="16">
        <v>6102</v>
      </c>
      <c r="L36" s="16">
        <v>4044</v>
      </c>
    </row>
    <row r="37" spans="1:12" x14ac:dyDescent="0.2">
      <c r="A37" s="13" t="s">
        <v>35</v>
      </c>
      <c r="B37" s="5" t="s">
        <v>36</v>
      </c>
      <c r="C37" s="5">
        <v>4</v>
      </c>
      <c r="D37" s="5" t="s">
        <v>245</v>
      </c>
      <c r="E37" s="20" t="s">
        <v>37</v>
      </c>
      <c r="F37" s="20" t="s">
        <v>179</v>
      </c>
      <c r="G37" s="20" t="s">
        <v>20</v>
      </c>
      <c r="H37" s="20" t="s">
        <v>21</v>
      </c>
      <c r="I37" s="5" t="s">
        <v>179</v>
      </c>
      <c r="J37" s="15" t="s">
        <v>180</v>
      </c>
      <c r="K37" s="16">
        <v>18862</v>
      </c>
      <c r="L37" s="16">
        <v>602</v>
      </c>
    </row>
    <row r="38" spans="1:12" x14ac:dyDescent="0.2">
      <c r="A38" s="13" t="s">
        <v>35</v>
      </c>
      <c r="B38" s="5" t="s">
        <v>36</v>
      </c>
      <c r="C38" s="5">
        <v>4</v>
      </c>
      <c r="D38" s="5" t="s">
        <v>309</v>
      </c>
      <c r="E38" s="20" t="s">
        <v>37</v>
      </c>
      <c r="F38" s="20" t="s">
        <v>310</v>
      </c>
      <c r="G38" s="20" t="s">
        <v>20</v>
      </c>
      <c r="H38" s="20" t="s">
        <v>21</v>
      </c>
      <c r="I38" s="5" t="s">
        <v>310</v>
      </c>
      <c r="J38" s="15" t="s">
        <v>311</v>
      </c>
      <c r="K38" s="16">
        <v>45157</v>
      </c>
      <c r="L38" s="16">
        <v>15849</v>
      </c>
    </row>
    <row r="39" spans="1:12" x14ac:dyDescent="0.2">
      <c r="A39" s="13" t="s">
        <v>35</v>
      </c>
      <c r="B39" s="5" t="s">
        <v>36</v>
      </c>
      <c r="C39" s="5">
        <v>4</v>
      </c>
      <c r="D39" s="5" t="s">
        <v>312</v>
      </c>
      <c r="E39" s="20" t="s">
        <v>37</v>
      </c>
      <c r="F39" s="20" t="s">
        <v>313</v>
      </c>
      <c r="G39" s="20" t="s">
        <v>20</v>
      </c>
      <c r="H39" s="20" t="s">
        <v>21</v>
      </c>
      <c r="I39" s="5" t="s">
        <v>313</v>
      </c>
      <c r="J39" s="15" t="s">
        <v>314</v>
      </c>
      <c r="K39" s="16">
        <v>48041</v>
      </c>
      <c r="L39" s="16">
        <v>8296</v>
      </c>
    </row>
    <row r="40" spans="1:12" x14ac:dyDescent="0.2">
      <c r="A40" s="13" t="s">
        <v>35</v>
      </c>
      <c r="B40" s="5" t="s">
        <v>36</v>
      </c>
      <c r="C40" s="5">
        <v>4</v>
      </c>
      <c r="D40" s="5" t="s">
        <v>246</v>
      </c>
      <c r="E40" s="20" t="s">
        <v>37</v>
      </c>
      <c r="F40" s="20" t="s">
        <v>186</v>
      </c>
      <c r="G40" s="20" t="s">
        <v>20</v>
      </c>
      <c r="H40" s="20" t="s">
        <v>21</v>
      </c>
      <c r="I40" s="5" t="s">
        <v>186</v>
      </c>
      <c r="J40" s="15" t="s">
        <v>187</v>
      </c>
      <c r="K40" s="16">
        <v>648947</v>
      </c>
      <c r="L40" s="16">
        <v>224447</v>
      </c>
    </row>
    <row r="41" spans="1:12" x14ac:dyDescent="0.2">
      <c r="A41" s="13" t="s">
        <v>163</v>
      </c>
      <c r="B41" s="5" t="s">
        <v>164</v>
      </c>
      <c r="C41" s="5">
        <v>4</v>
      </c>
      <c r="D41" s="5" t="s">
        <v>247</v>
      </c>
      <c r="E41" s="20" t="s">
        <v>205</v>
      </c>
      <c r="F41" s="20" t="s">
        <v>206</v>
      </c>
      <c r="G41" s="20" t="s">
        <v>20</v>
      </c>
      <c r="H41" s="20" t="s">
        <v>21</v>
      </c>
      <c r="I41" s="5" t="s">
        <v>206</v>
      </c>
      <c r="J41" s="15" t="s">
        <v>207</v>
      </c>
      <c r="K41" s="16">
        <v>24742</v>
      </c>
      <c r="L41" s="16">
        <v>14232</v>
      </c>
    </row>
    <row r="42" spans="1:12" x14ac:dyDescent="0.2">
      <c r="A42" s="13" t="s">
        <v>163</v>
      </c>
      <c r="B42" s="5" t="s">
        <v>164</v>
      </c>
      <c r="C42" s="5">
        <v>4</v>
      </c>
      <c r="D42" s="5" t="s">
        <v>315</v>
      </c>
      <c r="E42" s="20" t="s">
        <v>205</v>
      </c>
      <c r="F42" s="20" t="s">
        <v>316</v>
      </c>
      <c r="G42" s="20" t="s">
        <v>20</v>
      </c>
      <c r="H42" s="20" t="s">
        <v>21</v>
      </c>
      <c r="I42" s="5" t="s">
        <v>316</v>
      </c>
      <c r="J42" s="15" t="s">
        <v>317</v>
      </c>
      <c r="K42" s="16">
        <v>6879</v>
      </c>
      <c r="L42" s="16">
        <v>3633</v>
      </c>
    </row>
    <row r="43" spans="1:12" x14ac:dyDescent="0.2">
      <c r="A43" s="13" t="s">
        <v>38</v>
      </c>
      <c r="B43" s="5" t="s">
        <v>39</v>
      </c>
      <c r="C43" s="5">
        <v>11</v>
      </c>
      <c r="D43" s="5" t="s">
        <v>318</v>
      </c>
      <c r="E43" s="20" t="s">
        <v>40</v>
      </c>
      <c r="F43" s="20" t="s">
        <v>319</v>
      </c>
      <c r="G43" s="20" t="s">
        <v>20</v>
      </c>
      <c r="H43" s="20" t="s">
        <v>21</v>
      </c>
      <c r="I43" s="5" t="s">
        <v>319</v>
      </c>
      <c r="J43" s="15" t="s">
        <v>320</v>
      </c>
      <c r="K43" s="16">
        <v>10318</v>
      </c>
      <c r="L43" s="16">
        <v>10318</v>
      </c>
    </row>
    <row r="44" spans="1:12" x14ac:dyDescent="0.2">
      <c r="A44" s="13" t="s">
        <v>38</v>
      </c>
      <c r="B44" s="5" t="s">
        <v>39</v>
      </c>
      <c r="C44" s="5">
        <v>11</v>
      </c>
      <c r="D44" s="5" t="s">
        <v>321</v>
      </c>
      <c r="E44" s="20" t="s">
        <v>40</v>
      </c>
      <c r="F44" s="20" t="s">
        <v>322</v>
      </c>
      <c r="G44" s="20" t="s">
        <v>20</v>
      </c>
      <c r="H44" s="20" t="s">
        <v>21</v>
      </c>
      <c r="I44" s="5" t="s">
        <v>322</v>
      </c>
      <c r="J44" s="15" t="s">
        <v>323</v>
      </c>
      <c r="K44" s="16">
        <v>41384</v>
      </c>
      <c r="L44" s="16">
        <v>9836</v>
      </c>
    </row>
    <row r="45" spans="1:12" x14ac:dyDescent="0.2">
      <c r="A45" s="13" t="s">
        <v>38</v>
      </c>
      <c r="B45" s="5" t="s">
        <v>39</v>
      </c>
      <c r="C45" s="5">
        <v>11</v>
      </c>
      <c r="D45" s="5" t="s">
        <v>248</v>
      </c>
      <c r="E45" s="20" t="s">
        <v>40</v>
      </c>
      <c r="F45" s="20" t="s">
        <v>193</v>
      </c>
      <c r="G45" s="20" t="s">
        <v>20</v>
      </c>
      <c r="H45" s="20" t="s">
        <v>21</v>
      </c>
      <c r="I45" s="5" t="s">
        <v>193</v>
      </c>
      <c r="J45" s="15" t="s">
        <v>194</v>
      </c>
      <c r="K45" s="16">
        <v>40608</v>
      </c>
      <c r="L45" s="16">
        <v>5286</v>
      </c>
    </row>
    <row r="46" spans="1:12" x14ac:dyDescent="0.2">
      <c r="A46" s="13" t="s">
        <v>41</v>
      </c>
      <c r="B46" s="5" t="s">
        <v>42</v>
      </c>
      <c r="C46" s="5">
        <v>52</v>
      </c>
      <c r="D46" s="5" t="s">
        <v>249</v>
      </c>
      <c r="E46" s="20" t="s">
        <v>43</v>
      </c>
      <c r="F46" s="20" t="s">
        <v>203</v>
      </c>
      <c r="G46" s="20" t="s">
        <v>20</v>
      </c>
      <c r="H46" s="20" t="s">
        <v>21</v>
      </c>
      <c r="I46" s="5" t="s">
        <v>203</v>
      </c>
      <c r="J46" s="15" t="s">
        <v>204</v>
      </c>
      <c r="K46" s="16">
        <v>4882</v>
      </c>
      <c r="L46" s="16">
        <v>1216</v>
      </c>
    </row>
    <row r="47" spans="1:12" x14ac:dyDescent="0.2">
      <c r="A47" s="13" t="s">
        <v>41</v>
      </c>
      <c r="B47" s="5" t="s">
        <v>42</v>
      </c>
      <c r="C47" s="5">
        <v>52</v>
      </c>
      <c r="D47" s="5" t="s">
        <v>250</v>
      </c>
      <c r="E47" s="20" t="s">
        <v>43</v>
      </c>
      <c r="F47" s="20" t="s">
        <v>84</v>
      </c>
      <c r="G47" s="20" t="s">
        <v>20</v>
      </c>
      <c r="H47" s="20" t="s">
        <v>21</v>
      </c>
      <c r="I47" s="5" t="s">
        <v>84</v>
      </c>
      <c r="J47" s="15" t="s">
        <v>85</v>
      </c>
      <c r="K47" s="16">
        <v>444022</v>
      </c>
      <c r="L47" s="16">
        <v>51691</v>
      </c>
    </row>
    <row r="48" spans="1:12" x14ac:dyDescent="0.2">
      <c r="A48" s="13" t="s">
        <v>44</v>
      </c>
      <c r="B48" s="5" t="s">
        <v>45</v>
      </c>
      <c r="C48" s="5">
        <v>4</v>
      </c>
      <c r="D48" s="5" t="s">
        <v>324</v>
      </c>
      <c r="E48" s="20" t="s">
        <v>46</v>
      </c>
      <c r="F48" s="20" t="s">
        <v>325</v>
      </c>
      <c r="G48" s="20" t="s">
        <v>20</v>
      </c>
      <c r="H48" s="20" t="s">
        <v>21</v>
      </c>
      <c r="I48" s="5" t="s">
        <v>325</v>
      </c>
      <c r="J48" s="15" t="s">
        <v>326</v>
      </c>
      <c r="K48" s="16">
        <v>56917</v>
      </c>
      <c r="L48" s="16">
        <v>17453</v>
      </c>
    </row>
    <row r="49" spans="1:12" x14ac:dyDescent="0.2">
      <c r="A49" s="13" t="s">
        <v>44</v>
      </c>
      <c r="B49" s="5" t="s">
        <v>45</v>
      </c>
      <c r="C49" s="5">
        <v>4</v>
      </c>
      <c r="D49" s="5" t="s">
        <v>251</v>
      </c>
      <c r="E49" s="20" t="s">
        <v>46</v>
      </c>
      <c r="F49" s="20" t="s">
        <v>135</v>
      </c>
      <c r="G49" s="20" t="s">
        <v>20</v>
      </c>
      <c r="H49" s="20" t="s">
        <v>21</v>
      </c>
      <c r="I49" s="5" t="s">
        <v>135</v>
      </c>
      <c r="J49" s="15" t="s">
        <v>136</v>
      </c>
      <c r="K49" s="16">
        <v>8210</v>
      </c>
      <c r="L49" s="16">
        <v>1672</v>
      </c>
    </row>
    <row r="50" spans="1:12" x14ac:dyDescent="0.2">
      <c r="A50" s="13" t="s">
        <v>44</v>
      </c>
      <c r="B50" s="5" t="s">
        <v>45</v>
      </c>
      <c r="C50" s="5">
        <v>4</v>
      </c>
      <c r="D50" s="5" t="s">
        <v>327</v>
      </c>
      <c r="E50" s="20" t="s">
        <v>46</v>
      </c>
      <c r="F50" s="20" t="s">
        <v>328</v>
      </c>
      <c r="G50" s="20" t="s">
        <v>20</v>
      </c>
      <c r="H50" s="20" t="s">
        <v>21</v>
      </c>
      <c r="I50" s="5" t="s">
        <v>328</v>
      </c>
      <c r="J50" s="15" t="s">
        <v>329</v>
      </c>
      <c r="K50" s="16">
        <v>22745</v>
      </c>
      <c r="L50" s="16">
        <v>17059</v>
      </c>
    </row>
    <row r="51" spans="1:12" x14ac:dyDescent="0.2">
      <c r="A51" s="13" t="s">
        <v>47</v>
      </c>
      <c r="B51" s="5" t="s">
        <v>48</v>
      </c>
      <c r="C51" s="5">
        <v>2</v>
      </c>
      <c r="D51" s="5" t="s">
        <v>252</v>
      </c>
      <c r="E51" s="20" t="s">
        <v>49</v>
      </c>
      <c r="F51" s="20" t="s">
        <v>176</v>
      </c>
      <c r="G51" s="20" t="s">
        <v>20</v>
      </c>
      <c r="H51" s="20" t="s">
        <v>21</v>
      </c>
      <c r="I51" s="5" t="s">
        <v>176</v>
      </c>
      <c r="J51" s="15" t="s">
        <v>177</v>
      </c>
      <c r="K51" s="16">
        <v>24520</v>
      </c>
      <c r="L51" s="16">
        <v>3629</v>
      </c>
    </row>
    <row r="52" spans="1:12" x14ac:dyDescent="0.2">
      <c r="A52" s="13" t="s">
        <v>47</v>
      </c>
      <c r="B52" s="5" t="s">
        <v>48</v>
      </c>
      <c r="C52" s="5">
        <v>2</v>
      </c>
      <c r="D52" s="5" t="s">
        <v>330</v>
      </c>
      <c r="E52" s="20" t="s">
        <v>49</v>
      </c>
      <c r="F52" s="20" t="s">
        <v>331</v>
      </c>
      <c r="G52" s="20" t="s">
        <v>20</v>
      </c>
      <c r="H52" s="20" t="s">
        <v>21</v>
      </c>
      <c r="I52" s="5" t="s">
        <v>331</v>
      </c>
      <c r="J52" s="15" t="s">
        <v>332</v>
      </c>
      <c r="K52" s="16">
        <v>124486</v>
      </c>
      <c r="L52" s="16">
        <v>15081</v>
      </c>
    </row>
    <row r="53" spans="1:12" x14ac:dyDescent="0.2">
      <c r="A53" s="13" t="s">
        <v>47</v>
      </c>
      <c r="B53" s="5" t="s">
        <v>48</v>
      </c>
      <c r="C53" s="5">
        <v>2</v>
      </c>
      <c r="D53" s="5" t="s">
        <v>253</v>
      </c>
      <c r="E53" s="20" t="s">
        <v>49</v>
      </c>
      <c r="F53" s="20" t="s">
        <v>208</v>
      </c>
      <c r="G53" s="20" t="s">
        <v>20</v>
      </c>
      <c r="H53" s="20" t="s">
        <v>21</v>
      </c>
      <c r="I53" s="5" t="s">
        <v>208</v>
      </c>
      <c r="J53" s="15" t="s">
        <v>209</v>
      </c>
      <c r="K53" s="16">
        <v>513699</v>
      </c>
      <c r="L53" s="16">
        <v>279304</v>
      </c>
    </row>
    <row r="54" spans="1:12" x14ac:dyDescent="0.2">
      <c r="A54" s="13" t="s">
        <v>47</v>
      </c>
      <c r="B54" s="5" t="s">
        <v>48</v>
      </c>
      <c r="C54" s="5">
        <v>2</v>
      </c>
      <c r="D54" s="5" t="s">
        <v>254</v>
      </c>
      <c r="E54" s="20" t="s">
        <v>49</v>
      </c>
      <c r="F54" s="20" t="s">
        <v>208</v>
      </c>
      <c r="G54" s="20" t="s">
        <v>219</v>
      </c>
      <c r="H54" s="20" t="s">
        <v>220</v>
      </c>
      <c r="I54" s="5" t="s">
        <v>221</v>
      </c>
      <c r="J54" s="15" t="s">
        <v>222</v>
      </c>
      <c r="K54" s="16">
        <v>2441</v>
      </c>
      <c r="L54" s="16">
        <v>679</v>
      </c>
    </row>
    <row r="55" spans="1:12" x14ac:dyDescent="0.2">
      <c r="A55" s="13" t="s">
        <v>47</v>
      </c>
      <c r="B55" s="5" t="s">
        <v>48</v>
      </c>
      <c r="C55" s="5">
        <v>2</v>
      </c>
      <c r="D55" s="5" t="s">
        <v>255</v>
      </c>
      <c r="E55" s="20" t="s">
        <v>49</v>
      </c>
      <c r="F55" s="20" t="s">
        <v>137</v>
      </c>
      <c r="G55" s="20" t="s">
        <v>138</v>
      </c>
      <c r="H55" s="20" t="s">
        <v>139</v>
      </c>
      <c r="I55" s="5" t="s">
        <v>140</v>
      </c>
      <c r="J55" s="15" t="s">
        <v>141</v>
      </c>
      <c r="K55" s="16">
        <v>5769</v>
      </c>
      <c r="L55" s="16">
        <v>1442</v>
      </c>
    </row>
    <row r="56" spans="1:12" x14ac:dyDescent="0.2">
      <c r="A56" s="13" t="s">
        <v>86</v>
      </c>
      <c r="B56" s="5" t="s">
        <v>87</v>
      </c>
      <c r="C56" s="5">
        <v>1</v>
      </c>
      <c r="D56" s="5" t="s">
        <v>333</v>
      </c>
      <c r="E56" s="20" t="s">
        <v>88</v>
      </c>
      <c r="F56" s="20" t="s">
        <v>334</v>
      </c>
      <c r="G56" s="20" t="s">
        <v>20</v>
      </c>
      <c r="H56" s="20" t="s">
        <v>21</v>
      </c>
      <c r="I56" s="5" t="s">
        <v>334</v>
      </c>
      <c r="J56" s="15" t="s">
        <v>335</v>
      </c>
      <c r="K56" s="16">
        <v>29846</v>
      </c>
      <c r="L56" s="16">
        <v>1685</v>
      </c>
    </row>
    <row r="57" spans="1:12" x14ac:dyDescent="0.2">
      <c r="A57" s="13" t="s">
        <v>50</v>
      </c>
      <c r="B57" s="5" t="s">
        <v>51</v>
      </c>
      <c r="C57" s="5">
        <v>1</v>
      </c>
      <c r="D57" s="5" t="s">
        <v>256</v>
      </c>
      <c r="E57" s="20" t="s">
        <v>52</v>
      </c>
      <c r="F57" s="20" t="s">
        <v>195</v>
      </c>
      <c r="G57" s="20" t="s">
        <v>20</v>
      </c>
      <c r="H57" s="20" t="s">
        <v>21</v>
      </c>
      <c r="I57" s="5" t="s">
        <v>195</v>
      </c>
      <c r="J57" s="15" t="s">
        <v>196</v>
      </c>
      <c r="K57" s="16">
        <v>14756</v>
      </c>
      <c r="L57" s="16">
        <v>1122</v>
      </c>
    </row>
    <row r="58" spans="1:12" x14ac:dyDescent="0.2">
      <c r="A58" s="13" t="s">
        <v>50</v>
      </c>
      <c r="B58" s="5" t="s">
        <v>51</v>
      </c>
      <c r="C58" s="5">
        <v>1</v>
      </c>
      <c r="D58" s="5" t="s">
        <v>257</v>
      </c>
      <c r="E58" s="20" t="s">
        <v>52</v>
      </c>
      <c r="F58" s="20" t="s">
        <v>89</v>
      </c>
      <c r="G58" s="20" t="s">
        <v>20</v>
      </c>
      <c r="H58" s="20" t="s">
        <v>21</v>
      </c>
      <c r="I58" s="5" t="s">
        <v>89</v>
      </c>
      <c r="J58" s="15" t="s">
        <v>90</v>
      </c>
      <c r="K58" s="16">
        <v>16421</v>
      </c>
      <c r="L58" s="16">
        <v>2797</v>
      </c>
    </row>
    <row r="59" spans="1:12" x14ac:dyDescent="0.2">
      <c r="A59" s="13" t="s">
        <v>53</v>
      </c>
      <c r="B59" s="5" t="s">
        <v>54</v>
      </c>
      <c r="C59" s="5">
        <v>1</v>
      </c>
      <c r="D59" s="5" t="s">
        <v>258</v>
      </c>
      <c r="E59" s="20" t="s">
        <v>55</v>
      </c>
      <c r="F59" s="20" t="s">
        <v>167</v>
      </c>
      <c r="G59" s="20" t="s">
        <v>20</v>
      </c>
      <c r="H59" s="20" t="s">
        <v>21</v>
      </c>
      <c r="I59" s="5" t="s">
        <v>167</v>
      </c>
      <c r="J59" s="15" t="s">
        <v>168</v>
      </c>
      <c r="K59" s="16">
        <v>26517</v>
      </c>
      <c r="L59" s="16">
        <v>1575</v>
      </c>
    </row>
    <row r="60" spans="1:12" x14ac:dyDescent="0.2">
      <c r="A60" s="13" t="s">
        <v>53</v>
      </c>
      <c r="B60" s="5" t="s">
        <v>54</v>
      </c>
      <c r="C60" s="5">
        <v>1</v>
      </c>
      <c r="D60" s="5" t="s">
        <v>259</v>
      </c>
      <c r="E60" s="20" t="s">
        <v>55</v>
      </c>
      <c r="F60" s="20" t="s">
        <v>169</v>
      </c>
      <c r="G60" s="20" t="s">
        <v>20</v>
      </c>
      <c r="H60" s="20" t="s">
        <v>21</v>
      </c>
      <c r="I60" s="5" t="s">
        <v>169</v>
      </c>
      <c r="J60" s="15" t="s">
        <v>170</v>
      </c>
      <c r="K60" s="16">
        <v>7434</v>
      </c>
      <c r="L60" s="16">
        <v>854</v>
      </c>
    </row>
    <row r="61" spans="1:12" x14ac:dyDescent="0.2">
      <c r="A61" s="13" t="s">
        <v>53</v>
      </c>
      <c r="B61" s="5" t="s">
        <v>54</v>
      </c>
      <c r="C61" s="5">
        <v>1</v>
      </c>
      <c r="D61" s="5" t="s">
        <v>260</v>
      </c>
      <c r="E61" s="20" t="s">
        <v>55</v>
      </c>
      <c r="F61" s="20" t="s">
        <v>68</v>
      </c>
      <c r="G61" s="20" t="s">
        <v>20</v>
      </c>
      <c r="H61" s="20" t="s">
        <v>21</v>
      </c>
      <c r="I61" s="5" t="s">
        <v>68</v>
      </c>
      <c r="J61" s="15" t="s">
        <v>69</v>
      </c>
      <c r="K61" s="16">
        <v>68456</v>
      </c>
      <c r="L61" s="16">
        <v>9284</v>
      </c>
    </row>
    <row r="62" spans="1:12" x14ac:dyDescent="0.2">
      <c r="A62" s="13" t="s">
        <v>53</v>
      </c>
      <c r="B62" s="5" t="s">
        <v>54</v>
      </c>
      <c r="C62" s="5">
        <v>1</v>
      </c>
      <c r="D62" s="5" t="s">
        <v>261</v>
      </c>
      <c r="E62" s="20" t="s">
        <v>55</v>
      </c>
      <c r="F62" s="20" t="s">
        <v>188</v>
      </c>
      <c r="G62" s="20" t="s">
        <v>20</v>
      </c>
      <c r="H62" s="20" t="s">
        <v>21</v>
      </c>
      <c r="I62" s="5" t="s">
        <v>188</v>
      </c>
      <c r="J62" s="15" t="s">
        <v>189</v>
      </c>
      <c r="K62" s="16">
        <v>35504</v>
      </c>
      <c r="L62" s="16">
        <v>1340</v>
      </c>
    </row>
    <row r="63" spans="1:12" x14ac:dyDescent="0.2">
      <c r="A63" s="13" t="s">
        <v>53</v>
      </c>
      <c r="B63" s="5" t="s">
        <v>54</v>
      </c>
      <c r="C63" s="5">
        <v>1</v>
      </c>
      <c r="D63" s="5" t="s">
        <v>262</v>
      </c>
      <c r="E63" s="20" t="s">
        <v>55</v>
      </c>
      <c r="F63" s="20" t="s">
        <v>91</v>
      </c>
      <c r="G63" s="20" t="s">
        <v>20</v>
      </c>
      <c r="H63" s="20" t="s">
        <v>21</v>
      </c>
      <c r="I63" s="5" t="s">
        <v>91</v>
      </c>
      <c r="J63" s="15" t="s">
        <v>92</v>
      </c>
      <c r="K63" s="16">
        <v>51259</v>
      </c>
      <c r="L63" s="16">
        <v>16407</v>
      </c>
    </row>
    <row r="64" spans="1:12" x14ac:dyDescent="0.2">
      <c r="A64" s="13" t="s">
        <v>53</v>
      </c>
      <c r="B64" s="5" t="s">
        <v>54</v>
      </c>
      <c r="C64" s="5">
        <v>1</v>
      </c>
      <c r="D64" s="5" t="s">
        <v>263</v>
      </c>
      <c r="E64" s="20" t="s">
        <v>55</v>
      </c>
      <c r="F64" s="20" t="s">
        <v>142</v>
      </c>
      <c r="G64" s="20" t="s">
        <v>20</v>
      </c>
      <c r="H64" s="20" t="s">
        <v>21</v>
      </c>
      <c r="I64" s="5" t="s">
        <v>142</v>
      </c>
      <c r="J64" s="15" t="s">
        <v>143</v>
      </c>
      <c r="K64" s="16">
        <v>49484</v>
      </c>
      <c r="L64" s="16">
        <v>36419</v>
      </c>
    </row>
    <row r="65" spans="1:12" x14ac:dyDescent="0.2">
      <c r="A65" s="13" t="s">
        <v>165</v>
      </c>
      <c r="B65" s="5" t="s">
        <v>166</v>
      </c>
      <c r="C65" s="5">
        <v>39</v>
      </c>
      <c r="D65" s="5" t="s">
        <v>264</v>
      </c>
      <c r="E65" s="20" t="s">
        <v>212</v>
      </c>
      <c r="F65" s="20" t="s">
        <v>213</v>
      </c>
      <c r="G65" s="20" t="s">
        <v>20</v>
      </c>
      <c r="H65" s="20" t="s">
        <v>21</v>
      </c>
      <c r="I65" s="5" t="s">
        <v>213</v>
      </c>
      <c r="J65" s="15" t="s">
        <v>214</v>
      </c>
      <c r="K65" s="16">
        <v>64573</v>
      </c>
      <c r="L65" s="16">
        <v>9138</v>
      </c>
    </row>
    <row r="66" spans="1:12" x14ac:dyDescent="0.2">
      <c r="A66" s="13" t="s">
        <v>165</v>
      </c>
      <c r="B66" s="5" t="s">
        <v>166</v>
      </c>
      <c r="C66" s="5">
        <v>39</v>
      </c>
      <c r="D66" s="5" t="s">
        <v>336</v>
      </c>
      <c r="E66" s="20" t="s">
        <v>212</v>
      </c>
      <c r="F66" s="20" t="s">
        <v>337</v>
      </c>
      <c r="G66" s="20" t="s">
        <v>20</v>
      </c>
      <c r="H66" s="20" t="s">
        <v>21</v>
      </c>
      <c r="I66" s="5" t="s">
        <v>337</v>
      </c>
      <c r="J66" s="15" t="s">
        <v>338</v>
      </c>
      <c r="K66" s="16">
        <v>3994</v>
      </c>
      <c r="L66" s="16">
        <v>1229</v>
      </c>
    </row>
    <row r="67" spans="1:12" x14ac:dyDescent="0.2">
      <c r="A67" s="13" t="s">
        <v>56</v>
      </c>
      <c r="B67" s="5" t="s">
        <v>57</v>
      </c>
      <c r="C67" s="5">
        <v>3</v>
      </c>
      <c r="D67" s="5" t="s">
        <v>339</v>
      </c>
      <c r="E67" s="20" t="s">
        <v>58</v>
      </c>
      <c r="F67" s="20" t="s">
        <v>340</v>
      </c>
      <c r="G67" s="20" t="s">
        <v>20</v>
      </c>
      <c r="H67" s="20" t="s">
        <v>21</v>
      </c>
      <c r="I67" s="5" t="s">
        <v>340</v>
      </c>
      <c r="J67" s="15" t="s">
        <v>341</v>
      </c>
      <c r="K67" s="16">
        <v>46377</v>
      </c>
      <c r="L67" s="16">
        <v>19294</v>
      </c>
    </row>
    <row r="68" spans="1:12" x14ac:dyDescent="0.2">
      <c r="A68" s="13" t="s">
        <v>56</v>
      </c>
      <c r="B68" s="5" t="s">
        <v>57</v>
      </c>
      <c r="C68" s="5">
        <v>3</v>
      </c>
      <c r="D68" s="5" t="s">
        <v>342</v>
      </c>
      <c r="E68" s="20" t="s">
        <v>58</v>
      </c>
      <c r="F68" s="20" t="s">
        <v>343</v>
      </c>
      <c r="G68" s="20" t="s">
        <v>20</v>
      </c>
      <c r="H68" s="20" t="s">
        <v>21</v>
      </c>
      <c r="I68" s="5" t="s">
        <v>343</v>
      </c>
      <c r="J68" s="15" t="s">
        <v>344</v>
      </c>
      <c r="K68" s="16">
        <v>18640</v>
      </c>
      <c r="L68" s="16">
        <v>1443</v>
      </c>
    </row>
    <row r="69" spans="1:12" x14ac:dyDescent="0.2">
      <c r="A69" s="13" t="s">
        <v>56</v>
      </c>
      <c r="B69" s="5" t="s">
        <v>57</v>
      </c>
      <c r="C69" s="5">
        <v>3</v>
      </c>
      <c r="D69" s="5" t="s">
        <v>265</v>
      </c>
      <c r="E69" s="20" t="s">
        <v>58</v>
      </c>
      <c r="F69" s="20" t="s">
        <v>59</v>
      </c>
      <c r="G69" s="20" t="s">
        <v>20</v>
      </c>
      <c r="H69" s="20" t="s">
        <v>21</v>
      </c>
      <c r="I69" s="5" t="s">
        <v>59</v>
      </c>
      <c r="J69" s="15" t="s">
        <v>60</v>
      </c>
      <c r="K69" s="16">
        <v>50482</v>
      </c>
      <c r="L69" s="16">
        <v>1130</v>
      </c>
    </row>
    <row r="70" spans="1:12" x14ac:dyDescent="0.2">
      <c r="A70" s="13" t="s">
        <v>56</v>
      </c>
      <c r="B70" s="5" t="s">
        <v>57</v>
      </c>
      <c r="C70" s="5">
        <v>3</v>
      </c>
      <c r="D70" s="5" t="s">
        <v>266</v>
      </c>
      <c r="E70" s="20" t="s">
        <v>58</v>
      </c>
      <c r="F70" s="20" t="s">
        <v>144</v>
      </c>
      <c r="G70" s="20" t="s">
        <v>20</v>
      </c>
      <c r="H70" s="20" t="s">
        <v>21</v>
      </c>
      <c r="I70" s="5" t="s">
        <v>144</v>
      </c>
      <c r="J70" s="15" t="s">
        <v>145</v>
      </c>
      <c r="K70" s="16">
        <v>13980</v>
      </c>
      <c r="L70" s="16">
        <v>4394</v>
      </c>
    </row>
    <row r="71" spans="1:12" x14ac:dyDescent="0.2">
      <c r="A71" s="13" t="s">
        <v>56</v>
      </c>
      <c r="B71" s="5" t="s">
        <v>57</v>
      </c>
      <c r="C71" s="5">
        <v>3</v>
      </c>
      <c r="D71" s="5" t="s">
        <v>267</v>
      </c>
      <c r="E71" s="20" t="s">
        <v>58</v>
      </c>
      <c r="F71" s="20" t="s">
        <v>146</v>
      </c>
      <c r="G71" s="20" t="s">
        <v>20</v>
      </c>
      <c r="H71" s="20" t="s">
        <v>21</v>
      </c>
      <c r="I71" s="5" t="s">
        <v>146</v>
      </c>
      <c r="J71" s="15" t="s">
        <v>147</v>
      </c>
      <c r="K71" s="16">
        <v>194495</v>
      </c>
      <c r="L71" s="16">
        <v>33026</v>
      </c>
    </row>
    <row r="72" spans="1:12" x14ac:dyDescent="0.2">
      <c r="A72" s="13" t="s">
        <v>70</v>
      </c>
      <c r="B72" s="5" t="s">
        <v>71</v>
      </c>
      <c r="C72" s="5">
        <v>1</v>
      </c>
      <c r="D72" s="5" t="s">
        <v>345</v>
      </c>
      <c r="E72" s="20" t="s">
        <v>72</v>
      </c>
      <c r="F72" s="20" t="s">
        <v>346</v>
      </c>
      <c r="G72" s="20" t="s">
        <v>20</v>
      </c>
      <c r="H72" s="20" t="s">
        <v>21</v>
      </c>
      <c r="I72" s="5" t="s">
        <v>346</v>
      </c>
      <c r="J72" s="15" t="s">
        <v>347</v>
      </c>
      <c r="K72" s="16">
        <v>5880</v>
      </c>
      <c r="L72" s="16">
        <v>3395</v>
      </c>
    </row>
    <row r="73" spans="1:12" x14ac:dyDescent="0.2">
      <c r="A73" s="13" t="s">
        <v>153</v>
      </c>
      <c r="B73" s="5" t="s">
        <v>154</v>
      </c>
      <c r="C73" s="5">
        <v>3</v>
      </c>
      <c r="D73" s="5" t="s">
        <v>268</v>
      </c>
      <c r="E73" s="20" t="s">
        <v>178</v>
      </c>
      <c r="F73" s="20" t="s">
        <v>217</v>
      </c>
      <c r="G73" s="20" t="s">
        <v>20</v>
      </c>
      <c r="H73" s="20" t="s">
        <v>21</v>
      </c>
      <c r="I73" s="5" t="s">
        <v>217</v>
      </c>
      <c r="J73" s="15" t="s">
        <v>218</v>
      </c>
      <c r="K73" s="16">
        <v>26295</v>
      </c>
      <c r="L73" s="16">
        <v>13127</v>
      </c>
    </row>
    <row r="74" spans="1:12" x14ac:dyDescent="0.2">
      <c r="A74" s="13" t="s">
        <v>161</v>
      </c>
      <c r="B74" s="5" t="s">
        <v>162</v>
      </c>
      <c r="C74" s="5">
        <v>6</v>
      </c>
      <c r="D74" s="5" t="s">
        <v>348</v>
      </c>
      <c r="E74" s="20" t="s">
        <v>202</v>
      </c>
      <c r="F74" s="20" t="s">
        <v>349</v>
      </c>
      <c r="G74" s="20" t="s">
        <v>20</v>
      </c>
      <c r="H74" s="20" t="s">
        <v>21</v>
      </c>
      <c r="I74" s="5" t="s">
        <v>349</v>
      </c>
      <c r="J74" s="15" t="s">
        <v>350</v>
      </c>
      <c r="K74" s="16">
        <v>11872</v>
      </c>
      <c r="L74" s="16">
        <v>2968</v>
      </c>
    </row>
    <row r="75" spans="1:12" x14ac:dyDescent="0.2">
      <c r="A75" s="13" t="s">
        <v>61</v>
      </c>
      <c r="B75" s="5" t="s">
        <v>62</v>
      </c>
      <c r="C75" s="5">
        <v>35</v>
      </c>
      <c r="D75" s="5" t="s">
        <v>269</v>
      </c>
      <c r="E75" s="20" t="s">
        <v>63</v>
      </c>
      <c r="F75" s="20" t="s">
        <v>174</v>
      </c>
      <c r="G75" s="20" t="s">
        <v>20</v>
      </c>
      <c r="H75" s="20" t="s">
        <v>21</v>
      </c>
      <c r="I75" s="5" t="s">
        <v>174</v>
      </c>
      <c r="J75" s="15" t="s">
        <v>175</v>
      </c>
      <c r="K75" s="16">
        <v>7877</v>
      </c>
      <c r="L75" s="16">
        <v>4837</v>
      </c>
    </row>
    <row r="76" spans="1:12" x14ac:dyDescent="0.2">
      <c r="A76" s="13" t="s">
        <v>61</v>
      </c>
      <c r="B76" s="5" t="s">
        <v>62</v>
      </c>
      <c r="C76" s="5">
        <v>35</v>
      </c>
      <c r="D76" s="5" t="s">
        <v>270</v>
      </c>
      <c r="E76" s="20" t="s">
        <v>63</v>
      </c>
      <c r="F76" s="20" t="s">
        <v>148</v>
      </c>
      <c r="G76" s="20" t="s">
        <v>20</v>
      </c>
      <c r="H76" s="20" t="s">
        <v>21</v>
      </c>
      <c r="I76" s="5" t="s">
        <v>148</v>
      </c>
      <c r="J76" s="15" t="s">
        <v>149</v>
      </c>
      <c r="K76" s="16">
        <v>43714</v>
      </c>
      <c r="L76" s="16">
        <v>998</v>
      </c>
    </row>
    <row r="77" spans="1:12" x14ac:dyDescent="0.2">
      <c r="A77" s="13" t="s">
        <v>151</v>
      </c>
      <c r="B77" s="5" t="s">
        <v>152</v>
      </c>
      <c r="C77" s="5">
        <v>1</v>
      </c>
      <c r="D77" s="5" t="s">
        <v>351</v>
      </c>
      <c r="E77" s="20" t="s">
        <v>173</v>
      </c>
      <c r="F77" s="20" t="s">
        <v>352</v>
      </c>
      <c r="G77" s="20" t="s">
        <v>20</v>
      </c>
      <c r="H77" s="20" t="s">
        <v>21</v>
      </c>
      <c r="I77" s="5" t="s">
        <v>352</v>
      </c>
      <c r="J77" s="15" t="s">
        <v>353</v>
      </c>
      <c r="K77" s="16">
        <v>16643</v>
      </c>
      <c r="L77" s="16">
        <v>610</v>
      </c>
    </row>
    <row r="78" spans="1:12" x14ac:dyDescent="0.2">
      <c r="A78" s="13" t="s">
        <v>64</v>
      </c>
      <c r="B78" s="5" t="s">
        <v>65</v>
      </c>
      <c r="C78" s="5">
        <v>6</v>
      </c>
      <c r="D78" s="5" t="s">
        <v>354</v>
      </c>
      <c r="E78" s="20" t="s">
        <v>66</v>
      </c>
      <c r="F78" s="20" t="s">
        <v>355</v>
      </c>
      <c r="G78" s="20" t="s">
        <v>20</v>
      </c>
      <c r="H78" s="20" t="s">
        <v>21</v>
      </c>
      <c r="I78" s="5" t="s">
        <v>355</v>
      </c>
      <c r="J78" s="15" t="s">
        <v>356</v>
      </c>
      <c r="K78" s="16">
        <v>4105</v>
      </c>
      <c r="L78" s="16">
        <v>2704</v>
      </c>
    </row>
    <row r="79" spans="1:12" x14ac:dyDescent="0.2">
      <c r="A79" s="13" t="s">
        <v>93</v>
      </c>
      <c r="B79" s="5" t="s">
        <v>94</v>
      </c>
      <c r="C79" s="5">
        <v>58</v>
      </c>
      <c r="D79" s="5" t="s">
        <v>357</v>
      </c>
      <c r="E79" s="20" t="s">
        <v>95</v>
      </c>
      <c r="F79" s="20" t="s">
        <v>358</v>
      </c>
      <c r="G79" s="20" t="s">
        <v>20</v>
      </c>
      <c r="H79" s="20" t="s">
        <v>21</v>
      </c>
      <c r="I79" s="5" t="s">
        <v>358</v>
      </c>
      <c r="J79" s="15" t="s">
        <v>134</v>
      </c>
      <c r="K79" s="16">
        <v>4105</v>
      </c>
      <c r="L79" s="16">
        <v>1026</v>
      </c>
    </row>
    <row r="80" spans="1:12" x14ac:dyDescent="0.2">
      <c r="A80" s="13" t="s">
        <v>93</v>
      </c>
      <c r="B80" s="5" t="s">
        <v>94</v>
      </c>
      <c r="C80" s="5">
        <v>58</v>
      </c>
      <c r="D80" s="5" t="s">
        <v>271</v>
      </c>
      <c r="E80" s="20" t="s">
        <v>95</v>
      </c>
      <c r="F80" s="20" t="s">
        <v>98</v>
      </c>
      <c r="G80" s="20" t="s">
        <v>20</v>
      </c>
      <c r="H80" s="20" t="s">
        <v>21</v>
      </c>
      <c r="I80" s="5" t="s">
        <v>98</v>
      </c>
      <c r="J80" s="15" t="s">
        <v>99</v>
      </c>
      <c r="K80" s="16">
        <v>38167</v>
      </c>
      <c r="L80" s="16">
        <v>5145</v>
      </c>
    </row>
    <row r="81" spans="1:12" x14ac:dyDescent="0.2">
      <c r="A81" s="13" t="s">
        <v>93</v>
      </c>
      <c r="B81" s="5" t="s">
        <v>94</v>
      </c>
      <c r="C81" s="5">
        <v>58</v>
      </c>
      <c r="D81" s="5" t="s">
        <v>359</v>
      </c>
      <c r="E81" s="20" t="s">
        <v>95</v>
      </c>
      <c r="F81" s="20" t="s">
        <v>360</v>
      </c>
      <c r="G81" s="20" t="s">
        <v>20</v>
      </c>
      <c r="H81" s="20" t="s">
        <v>21</v>
      </c>
      <c r="I81" s="5" t="s">
        <v>360</v>
      </c>
      <c r="J81" s="15" t="s">
        <v>361</v>
      </c>
      <c r="K81" s="16">
        <v>52812</v>
      </c>
      <c r="L81" s="16">
        <v>38728</v>
      </c>
    </row>
    <row r="82" spans="1:12" x14ac:dyDescent="0.2">
      <c r="A82" s="13" t="s">
        <v>159</v>
      </c>
      <c r="B82" s="5" t="s">
        <v>160</v>
      </c>
      <c r="C82" s="5">
        <v>2</v>
      </c>
      <c r="D82" s="5" t="s">
        <v>272</v>
      </c>
      <c r="E82" s="20" t="s">
        <v>197</v>
      </c>
      <c r="F82" s="20" t="s">
        <v>198</v>
      </c>
      <c r="G82" s="20" t="s">
        <v>20</v>
      </c>
      <c r="H82" s="20" t="s">
        <v>21</v>
      </c>
      <c r="I82" s="5" t="s">
        <v>198</v>
      </c>
      <c r="J82" s="15" t="s">
        <v>199</v>
      </c>
      <c r="K82" s="16">
        <v>12426</v>
      </c>
      <c r="L82" s="16">
        <v>8370</v>
      </c>
    </row>
    <row r="83" spans="1:12" customFormat="1" ht="15.75" x14ac:dyDescent="0.25">
      <c r="A83" s="31" t="s">
        <v>6</v>
      </c>
      <c r="B83" s="31"/>
      <c r="C83" s="31"/>
      <c r="D83" s="31"/>
      <c r="E83" s="31"/>
      <c r="F83" s="31"/>
      <c r="G83" s="31"/>
      <c r="H83" s="31"/>
      <c r="I83" s="36"/>
      <c r="J83" s="31"/>
      <c r="K83" s="37">
        <f>SUBTOTAL(109,Table3[
2020–21
Final Allocation Amount])</f>
        <v>3793606</v>
      </c>
      <c r="L83" s="37">
        <f>SUBTOTAL(109,Table3[6th
Apportionment])</f>
        <v>1106991</v>
      </c>
    </row>
    <row r="84" spans="1:12" x14ac:dyDescent="0.2">
      <c r="A84" s="1" t="s">
        <v>7</v>
      </c>
      <c r="I84" s="5"/>
      <c r="L84" s="3"/>
    </row>
    <row r="85" spans="1:12" x14ac:dyDescent="0.2">
      <c r="A85" s="1" t="s">
        <v>8</v>
      </c>
      <c r="I85" s="5"/>
      <c r="L85" s="3"/>
    </row>
    <row r="86" spans="1:12" x14ac:dyDescent="0.2">
      <c r="A86" s="21" t="s">
        <v>362</v>
      </c>
      <c r="B86" s="7"/>
      <c r="C86" s="7"/>
      <c r="D86" s="7"/>
      <c r="I86" s="5"/>
      <c r="L86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 B7:B82 D7:G82 H9:H55 I26:I8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workbookViewId="0"/>
  </sheetViews>
  <sheetFormatPr defaultColWidth="9.21875" defaultRowHeight="15" x14ac:dyDescent="0.2"/>
  <cols>
    <col min="1" max="1" width="10.5546875" style="10" customWidth="1"/>
    <col min="2" max="2" width="17.6640625" customWidth="1"/>
    <col min="3" max="3" width="19.6640625" customWidth="1"/>
    <col min="4" max="4" width="11" style="2" bestFit="1" customWidth="1"/>
    <col min="5" max="5" width="10.6640625" style="10" customWidth="1"/>
  </cols>
  <sheetData>
    <row r="1" spans="1:5" ht="20.25" x14ac:dyDescent="0.2">
      <c r="A1" s="32" t="s">
        <v>275</v>
      </c>
    </row>
    <row r="2" spans="1:5" ht="18" x14ac:dyDescent="0.25">
      <c r="A2" s="33" t="s">
        <v>100</v>
      </c>
    </row>
    <row r="3" spans="1:5" ht="15.75" x14ac:dyDescent="0.25">
      <c r="A3" s="34" t="s">
        <v>15</v>
      </c>
    </row>
    <row r="4" spans="1:5" ht="15.75" x14ac:dyDescent="0.25">
      <c r="A4" s="14" t="s">
        <v>67</v>
      </c>
      <c r="B4" s="11"/>
      <c r="C4" s="11"/>
      <c r="D4" s="12"/>
    </row>
    <row r="5" spans="1:5" s="8" customFormat="1" ht="31.5" x14ac:dyDescent="0.25">
      <c r="A5" s="27" t="s">
        <v>1</v>
      </c>
      <c r="B5" s="27" t="s">
        <v>13</v>
      </c>
      <c r="C5" s="27" t="s">
        <v>14</v>
      </c>
      <c r="D5" s="28" t="s">
        <v>12</v>
      </c>
      <c r="E5" s="30" t="s">
        <v>364</v>
      </c>
    </row>
    <row r="6" spans="1:5" x14ac:dyDescent="0.2">
      <c r="A6" s="17" t="s">
        <v>19</v>
      </c>
      <c r="B6" s="18" t="s">
        <v>17</v>
      </c>
      <c r="C6" s="22" t="s">
        <v>363</v>
      </c>
      <c r="D6" s="19">
        <v>35700</v>
      </c>
      <c r="E6" s="10" t="s">
        <v>365</v>
      </c>
    </row>
    <row r="7" spans="1:5" x14ac:dyDescent="0.2">
      <c r="A7" s="5" t="s">
        <v>285</v>
      </c>
      <c r="B7" s="1" t="s">
        <v>276</v>
      </c>
      <c r="C7" s="22" t="s">
        <v>363</v>
      </c>
      <c r="D7" s="6">
        <v>639</v>
      </c>
      <c r="E7" s="10" t="s">
        <v>366</v>
      </c>
    </row>
    <row r="8" spans="1:5" x14ac:dyDescent="0.2">
      <c r="A8" s="5" t="s">
        <v>25</v>
      </c>
      <c r="B8" s="1" t="s">
        <v>23</v>
      </c>
      <c r="C8" s="22" t="s">
        <v>363</v>
      </c>
      <c r="D8" s="6">
        <v>2154</v>
      </c>
      <c r="E8" s="10" t="s">
        <v>367</v>
      </c>
    </row>
    <row r="9" spans="1:5" x14ac:dyDescent="0.2">
      <c r="A9" s="17" t="s">
        <v>109</v>
      </c>
      <c r="B9" s="18" t="s">
        <v>101</v>
      </c>
      <c r="C9" s="22" t="s">
        <v>363</v>
      </c>
      <c r="D9" s="19">
        <v>971</v>
      </c>
      <c r="E9" s="10" t="s">
        <v>368</v>
      </c>
    </row>
    <row r="10" spans="1:5" x14ac:dyDescent="0.2">
      <c r="A10" s="17" t="s">
        <v>28</v>
      </c>
      <c r="B10" s="18" t="s">
        <v>26</v>
      </c>
      <c r="C10" s="22" t="s">
        <v>363</v>
      </c>
      <c r="D10" s="19">
        <v>38706</v>
      </c>
      <c r="E10" s="10" t="s">
        <v>369</v>
      </c>
    </row>
    <row r="11" spans="1:5" x14ac:dyDescent="0.2">
      <c r="A11" s="17" t="s">
        <v>115</v>
      </c>
      <c r="B11" s="18" t="s">
        <v>102</v>
      </c>
      <c r="C11" s="22" t="s">
        <v>363</v>
      </c>
      <c r="D11" s="19">
        <v>2670</v>
      </c>
      <c r="E11" s="10" t="s">
        <v>370</v>
      </c>
    </row>
    <row r="12" spans="1:5" x14ac:dyDescent="0.2">
      <c r="A12" s="17" t="s">
        <v>31</v>
      </c>
      <c r="B12" s="18" t="s">
        <v>29</v>
      </c>
      <c r="C12" s="22" t="s">
        <v>363</v>
      </c>
      <c r="D12" s="19">
        <v>10112</v>
      </c>
      <c r="E12" s="10" t="s">
        <v>371</v>
      </c>
    </row>
    <row r="13" spans="1:5" x14ac:dyDescent="0.2">
      <c r="A13" s="17" t="s">
        <v>190</v>
      </c>
      <c r="B13" s="18" t="s">
        <v>157</v>
      </c>
      <c r="C13" s="22" t="s">
        <v>363</v>
      </c>
      <c r="D13" s="19">
        <v>3607</v>
      </c>
      <c r="E13" s="10" t="s">
        <v>372</v>
      </c>
    </row>
    <row r="14" spans="1:5" x14ac:dyDescent="0.2">
      <c r="A14" s="17" t="s">
        <v>34</v>
      </c>
      <c r="B14" s="18" t="s">
        <v>32</v>
      </c>
      <c r="C14" s="22" t="s">
        <v>363</v>
      </c>
      <c r="D14" s="19">
        <v>85400</v>
      </c>
      <c r="E14" s="10" t="s">
        <v>373</v>
      </c>
    </row>
    <row r="15" spans="1:5" x14ac:dyDescent="0.2">
      <c r="A15" s="17" t="s">
        <v>126</v>
      </c>
      <c r="B15" s="18" t="s">
        <v>103</v>
      </c>
      <c r="C15" s="22" t="s">
        <v>363</v>
      </c>
      <c r="D15" s="19">
        <v>2205</v>
      </c>
      <c r="E15" s="10" t="s">
        <v>374</v>
      </c>
    </row>
    <row r="16" spans="1:5" x14ac:dyDescent="0.2">
      <c r="A16" s="17" t="s">
        <v>129</v>
      </c>
      <c r="B16" s="18" t="s">
        <v>104</v>
      </c>
      <c r="C16" s="22" t="s">
        <v>363</v>
      </c>
      <c r="D16" s="19">
        <v>5219</v>
      </c>
      <c r="E16" s="10" t="s">
        <v>375</v>
      </c>
    </row>
    <row r="17" spans="1:5" x14ac:dyDescent="0.2">
      <c r="A17" s="17" t="s">
        <v>181</v>
      </c>
      <c r="B17" s="18" t="s">
        <v>155</v>
      </c>
      <c r="C17" s="22" t="s">
        <v>363</v>
      </c>
      <c r="D17" s="19">
        <v>14838</v>
      </c>
      <c r="E17" s="10" t="s">
        <v>376</v>
      </c>
    </row>
    <row r="18" spans="1:5" x14ac:dyDescent="0.2">
      <c r="A18" s="17" t="s">
        <v>37</v>
      </c>
      <c r="B18" s="18" t="s">
        <v>35</v>
      </c>
      <c r="C18" s="22" t="s">
        <v>363</v>
      </c>
      <c r="D18" s="19">
        <v>249194</v>
      </c>
      <c r="E18" s="10" t="s">
        <v>377</v>
      </c>
    </row>
    <row r="19" spans="1:5" x14ac:dyDescent="0.2">
      <c r="A19" s="17" t="s">
        <v>205</v>
      </c>
      <c r="B19" s="18" t="s">
        <v>163</v>
      </c>
      <c r="C19" s="22" t="s">
        <v>363</v>
      </c>
      <c r="D19" s="19">
        <v>17865</v>
      </c>
      <c r="E19" s="10" t="s">
        <v>378</v>
      </c>
    </row>
    <row r="20" spans="1:5" x14ac:dyDescent="0.2">
      <c r="A20" s="17" t="s">
        <v>40</v>
      </c>
      <c r="B20" s="18" t="s">
        <v>38</v>
      </c>
      <c r="C20" s="22" t="s">
        <v>363</v>
      </c>
      <c r="D20" s="19">
        <v>25440</v>
      </c>
      <c r="E20" s="10" t="s">
        <v>379</v>
      </c>
    </row>
    <row r="21" spans="1:5" x14ac:dyDescent="0.2">
      <c r="A21" s="17" t="s">
        <v>43</v>
      </c>
      <c r="B21" s="18" t="s">
        <v>41</v>
      </c>
      <c r="C21" s="22" t="s">
        <v>363</v>
      </c>
      <c r="D21" s="19">
        <v>52907</v>
      </c>
      <c r="E21" s="10" t="s">
        <v>380</v>
      </c>
    </row>
    <row r="22" spans="1:5" x14ac:dyDescent="0.2">
      <c r="A22" s="17" t="s">
        <v>46</v>
      </c>
      <c r="B22" s="18" t="s">
        <v>44</v>
      </c>
      <c r="C22" s="22" t="s">
        <v>363</v>
      </c>
      <c r="D22" s="19">
        <v>36184</v>
      </c>
      <c r="E22" s="10" t="s">
        <v>381</v>
      </c>
    </row>
    <row r="23" spans="1:5" x14ac:dyDescent="0.2">
      <c r="A23" s="17" t="s">
        <v>49</v>
      </c>
      <c r="B23" s="18" t="s">
        <v>47</v>
      </c>
      <c r="C23" s="22" t="s">
        <v>363</v>
      </c>
      <c r="D23" s="19">
        <v>300135</v>
      </c>
      <c r="E23" s="10" t="s">
        <v>382</v>
      </c>
    </row>
    <row r="24" spans="1:5" x14ac:dyDescent="0.2">
      <c r="A24" s="17" t="s">
        <v>88</v>
      </c>
      <c r="B24" s="18" t="s">
        <v>86</v>
      </c>
      <c r="C24" s="22" t="s">
        <v>363</v>
      </c>
      <c r="D24" s="19">
        <v>1685</v>
      </c>
      <c r="E24" s="10" t="s">
        <v>383</v>
      </c>
    </row>
    <row r="25" spans="1:5" x14ac:dyDescent="0.2">
      <c r="A25" s="17" t="s">
        <v>52</v>
      </c>
      <c r="B25" s="18" t="s">
        <v>50</v>
      </c>
      <c r="C25" s="22" t="s">
        <v>363</v>
      </c>
      <c r="D25" s="19">
        <v>3919</v>
      </c>
      <c r="E25" s="10" t="s">
        <v>384</v>
      </c>
    </row>
    <row r="26" spans="1:5" x14ac:dyDescent="0.2">
      <c r="A26" s="17" t="s">
        <v>55</v>
      </c>
      <c r="B26" s="18" t="s">
        <v>53</v>
      </c>
      <c r="C26" s="22" t="s">
        <v>363</v>
      </c>
      <c r="D26" s="19">
        <v>65879</v>
      </c>
      <c r="E26" s="10" t="s">
        <v>385</v>
      </c>
    </row>
    <row r="27" spans="1:5" x14ac:dyDescent="0.2">
      <c r="A27" s="17" t="s">
        <v>212</v>
      </c>
      <c r="B27" s="18" t="s">
        <v>165</v>
      </c>
      <c r="C27" s="22" t="s">
        <v>363</v>
      </c>
      <c r="D27" s="19">
        <v>10367</v>
      </c>
      <c r="E27" s="10" t="s">
        <v>386</v>
      </c>
    </row>
    <row r="28" spans="1:5" x14ac:dyDescent="0.2">
      <c r="A28" s="17" t="s">
        <v>58</v>
      </c>
      <c r="B28" s="18" t="s">
        <v>56</v>
      </c>
      <c r="C28" s="22" t="s">
        <v>363</v>
      </c>
      <c r="D28" s="19">
        <v>59287</v>
      </c>
      <c r="E28" s="10" t="s">
        <v>387</v>
      </c>
    </row>
    <row r="29" spans="1:5" x14ac:dyDescent="0.2">
      <c r="A29" s="5" t="s">
        <v>72</v>
      </c>
      <c r="B29" s="1" t="s">
        <v>70</v>
      </c>
      <c r="C29" s="22" t="s">
        <v>363</v>
      </c>
      <c r="D29" s="6">
        <v>3395</v>
      </c>
      <c r="E29" s="10" t="s">
        <v>388</v>
      </c>
    </row>
    <row r="30" spans="1:5" x14ac:dyDescent="0.2">
      <c r="A30" s="10" t="s">
        <v>178</v>
      </c>
      <c r="B30" t="s">
        <v>153</v>
      </c>
      <c r="C30" s="22" t="s">
        <v>363</v>
      </c>
      <c r="D30" s="2">
        <v>13127</v>
      </c>
      <c r="E30" s="10" t="s">
        <v>389</v>
      </c>
    </row>
    <row r="31" spans="1:5" x14ac:dyDescent="0.2">
      <c r="A31" s="10" t="s">
        <v>202</v>
      </c>
      <c r="B31" t="s">
        <v>161</v>
      </c>
      <c r="C31" s="22" t="s">
        <v>363</v>
      </c>
      <c r="D31" s="2">
        <v>2968</v>
      </c>
      <c r="E31" s="10" t="s">
        <v>390</v>
      </c>
    </row>
    <row r="32" spans="1:5" x14ac:dyDescent="0.2">
      <c r="A32" s="10" t="s">
        <v>63</v>
      </c>
      <c r="B32" t="s">
        <v>61</v>
      </c>
      <c r="C32" s="22" t="s">
        <v>363</v>
      </c>
      <c r="D32" s="2">
        <v>5835</v>
      </c>
      <c r="E32" s="10" t="s">
        <v>391</v>
      </c>
    </row>
    <row r="33" spans="1:5" x14ac:dyDescent="0.2">
      <c r="A33" s="10" t="s">
        <v>173</v>
      </c>
      <c r="B33" t="s">
        <v>151</v>
      </c>
      <c r="C33" s="22" t="s">
        <v>363</v>
      </c>
      <c r="D33" s="2">
        <v>610</v>
      </c>
      <c r="E33" s="10" t="s">
        <v>392</v>
      </c>
    </row>
    <row r="34" spans="1:5" x14ac:dyDescent="0.2">
      <c r="A34" s="10" t="s">
        <v>66</v>
      </c>
      <c r="B34" t="s">
        <v>64</v>
      </c>
      <c r="C34" s="22" t="s">
        <v>363</v>
      </c>
      <c r="D34" s="2">
        <v>2704</v>
      </c>
      <c r="E34" s="10" t="s">
        <v>393</v>
      </c>
    </row>
    <row r="35" spans="1:5" x14ac:dyDescent="0.2">
      <c r="A35" s="10" t="s">
        <v>95</v>
      </c>
      <c r="B35" t="s">
        <v>93</v>
      </c>
      <c r="C35" s="22" t="s">
        <v>363</v>
      </c>
      <c r="D35" s="2">
        <v>44899</v>
      </c>
      <c r="E35" s="10" t="s">
        <v>394</v>
      </c>
    </row>
    <row r="36" spans="1:5" x14ac:dyDescent="0.2">
      <c r="A36" s="10" t="s">
        <v>197</v>
      </c>
      <c r="B36" t="s">
        <v>159</v>
      </c>
      <c r="C36" s="22" t="s">
        <v>363</v>
      </c>
      <c r="D36" s="2">
        <v>8370</v>
      </c>
      <c r="E36" s="10" t="s">
        <v>395</v>
      </c>
    </row>
    <row r="37" spans="1:5" ht="15.75" x14ac:dyDescent="0.25">
      <c r="A37" s="23" t="s">
        <v>6</v>
      </c>
      <c r="B37" s="24"/>
      <c r="C37" s="24"/>
      <c r="D37" s="25">
        <f>SUBTOTAL(109,Table7[County
Total])</f>
        <v>1106991</v>
      </c>
      <c r="E37" s="31"/>
    </row>
    <row r="38" spans="1:5" x14ac:dyDescent="0.2">
      <c r="A38" s="9" t="s">
        <v>7</v>
      </c>
      <c r="B38" s="1"/>
      <c r="C38" s="1"/>
      <c r="D38" s="6"/>
    </row>
    <row r="39" spans="1:5" x14ac:dyDescent="0.2">
      <c r="A39" s="9" t="s">
        <v>8</v>
      </c>
      <c r="B39" s="1"/>
      <c r="C39" s="1"/>
      <c r="D39" s="6"/>
    </row>
    <row r="40" spans="1:5" x14ac:dyDescent="0.2">
      <c r="A40" s="21" t="s">
        <v>362</v>
      </c>
      <c r="B40" s="1"/>
      <c r="C40" s="1"/>
      <c r="D40" s="6"/>
    </row>
  </sheetData>
  <printOptions horizontalCentered="1"/>
  <pageMargins left="0.45" right="0.45" top="0.75" bottom="0.5" header="0.3" footer="0.3"/>
  <pageSetup orientation="portrait" r:id="rId1"/>
  <ignoredErrors>
    <ignoredError sqref="A6:A3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Imm Appt 6th</vt:lpstr>
      <vt:lpstr>2020-21 Title III IMM County</vt:lpstr>
      <vt:lpstr>'2020-21 Title III IMM County'!Print_Area</vt:lpstr>
      <vt:lpstr>'2020-21 Imm Appt 6th'!Print_Titles</vt:lpstr>
      <vt:lpstr>'2020-21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Title III, Immigrant Education (CA Dept of Education)</dc:title>
  <dc:subject>Title III, English Language Acquisition, Language Enhancement, and Academic Achievement for Immigrant Children program sixth apportionment schedule for fiscal year 2020-21.</dc:subject>
  <dc:creator/>
  <cp:lastModifiedBy/>
  <dcterms:created xsi:type="dcterms:W3CDTF">2024-01-11T20:06:13Z</dcterms:created>
  <dcterms:modified xsi:type="dcterms:W3CDTF">2024-01-11T20:06:36Z</dcterms:modified>
</cp:coreProperties>
</file>