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450" windowWidth="11330" windowHeight="6420" tabRatio="526" firstSheet="1" activeTab="1"/>
  </bookViews>
  <sheets>
    <sheet name="Budget" sheetId="1" r:id="rId1"/>
    <sheet name="16-17 2nd MH Apportionment" sheetId="2" r:id="rId2"/>
  </sheets>
  <definedNames>
    <definedName name="_50_50_Bump">#REF!</definedName>
    <definedName name="LARateplusCOLA">#REF!</definedName>
    <definedName name="_xlnm.Print_Area" localSheetId="1">'16-17 2nd MH Apportionment'!$A$1:$E$252</definedName>
    <definedName name="_xlnm.Print_Titles" localSheetId="1">'16-17 2nd MH Apportionment'!$1:$5</definedName>
    <definedName name="STR">#REF!</definedName>
    <definedName name="STRplusCOLA">#REF!</definedName>
  </definedNames>
  <calcPr fullCalcOnLoad="1"/>
</workbook>
</file>

<file path=xl/sharedStrings.xml><?xml version="1.0" encoding="utf-8"?>
<sst xmlns="http://schemas.openxmlformats.org/spreadsheetml/2006/main" count="661" uniqueCount="514">
  <si>
    <t>01</t>
  </si>
  <si>
    <t>CL00</t>
  </si>
  <si>
    <t>Oakland Unified</t>
  </si>
  <si>
    <t>CR00</t>
  </si>
  <si>
    <t>CS00</t>
  </si>
  <si>
    <t>CT00</t>
  </si>
  <si>
    <t>CU00</t>
  </si>
  <si>
    <t>03</t>
  </si>
  <si>
    <t>MD00</t>
  </si>
  <si>
    <t>04</t>
  </si>
  <si>
    <t>CE00</t>
  </si>
  <si>
    <t>05</t>
  </si>
  <si>
    <t>CV00</t>
  </si>
  <si>
    <t>06</t>
  </si>
  <si>
    <t>AD00</t>
  </si>
  <si>
    <t>07</t>
  </si>
  <si>
    <t>AY00</t>
  </si>
  <si>
    <t>AZ00</t>
  </si>
  <si>
    <t>West Contra Costa Unified</t>
  </si>
  <si>
    <t>Mt. Diablo Unified</t>
  </si>
  <si>
    <t>09</t>
  </si>
  <si>
    <t>BU00</t>
  </si>
  <si>
    <t>CP00</t>
  </si>
  <si>
    <t>10</t>
  </si>
  <si>
    <t>BE00</t>
  </si>
  <si>
    <t>BQ00</t>
  </si>
  <si>
    <t>Fresno Unified</t>
  </si>
  <si>
    <t>FB00</t>
  </si>
  <si>
    <t>Clovis Unified</t>
  </si>
  <si>
    <t>11</t>
  </si>
  <si>
    <t>CI00</t>
  </si>
  <si>
    <t>12</t>
  </si>
  <si>
    <t>UU00</t>
  </si>
  <si>
    <t>13</t>
  </si>
  <si>
    <t>BZ00</t>
  </si>
  <si>
    <t>14</t>
  </si>
  <si>
    <t>BF00</t>
  </si>
  <si>
    <t>15</t>
  </si>
  <si>
    <t>AF00</t>
  </si>
  <si>
    <t>Kern Union High</t>
  </si>
  <si>
    <t>AM00</t>
  </si>
  <si>
    <t>BB00</t>
  </si>
  <si>
    <t>SI00</t>
  </si>
  <si>
    <t>Sierra Sands Unified</t>
  </si>
  <si>
    <t>16</t>
  </si>
  <si>
    <t>AC00</t>
  </si>
  <si>
    <t>17</t>
  </si>
  <si>
    <t>CC00</t>
  </si>
  <si>
    <t>18</t>
  </si>
  <si>
    <t>AL00</t>
  </si>
  <si>
    <t>19</t>
  </si>
  <si>
    <t>BX00</t>
  </si>
  <si>
    <t>BY00</t>
  </si>
  <si>
    <t>CJ00</t>
  </si>
  <si>
    <t>Los Angeles Unified</t>
  </si>
  <si>
    <t>DA00</t>
  </si>
  <si>
    <t>DC00</t>
  </si>
  <si>
    <t>DF00</t>
  </si>
  <si>
    <t>DG00</t>
  </si>
  <si>
    <t>DJ00</t>
  </si>
  <si>
    <t>DL00</t>
  </si>
  <si>
    <t>DM00</t>
  </si>
  <si>
    <t>DN00</t>
  </si>
  <si>
    <t>Pasadena Unified</t>
  </si>
  <si>
    <t>DP00</t>
  </si>
  <si>
    <t>DU00</t>
  </si>
  <si>
    <t>DX00</t>
  </si>
  <si>
    <t>DY00</t>
  </si>
  <si>
    <t>DZ00</t>
  </si>
  <si>
    <t>20</t>
  </si>
  <si>
    <t>AB00</t>
  </si>
  <si>
    <t>21</t>
  </si>
  <si>
    <t>AT00</t>
  </si>
  <si>
    <t>23</t>
  </si>
  <si>
    <t>AQ00</t>
  </si>
  <si>
    <t>24</t>
  </si>
  <si>
    <t>VV00</t>
  </si>
  <si>
    <t>25</t>
  </si>
  <si>
    <t>CM00</t>
  </si>
  <si>
    <t>26</t>
  </si>
  <si>
    <t>CB00</t>
  </si>
  <si>
    <t>27</t>
  </si>
  <si>
    <t>AS00</t>
  </si>
  <si>
    <t>28</t>
  </si>
  <si>
    <t>CF00</t>
  </si>
  <si>
    <t>29</t>
  </si>
  <si>
    <t>NV00</t>
  </si>
  <si>
    <t>30</t>
  </si>
  <si>
    <t>BI00</t>
  </si>
  <si>
    <t>BK00</t>
  </si>
  <si>
    <t>BL00</t>
  </si>
  <si>
    <t>Newport-Mesa Unified</t>
  </si>
  <si>
    <t>BM00</t>
  </si>
  <si>
    <t>Orange Unified</t>
  </si>
  <si>
    <t>BN00</t>
  </si>
  <si>
    <t>Santa Ana Unified</t>
  </si>
  <si>
    <t>BO00</t>
  </si>
  <si>
    <t>Garden Grove Unified</t>
  </si>
  <si>
    <t>BP00</t>
  </si>
  <si>
    <t>Irvine Unified</t>
  </si>
  <si>
    <t>CO00</t>
  </si>
  <si>
    <t>Capistrano Unified</t>
  </si>
  <si>
    <t>MA00</t>
  </si>
  <si>
    <t>MB00</t>
  </si>
  <si>
    <t>MC00</t>
  </si>
  <si>
    <t>MM00</t>
  </si>
  <si>
    <t>YY00</t>
  </si>
  <si>
    <t>Tustin Unified</t>
  </si>
  <si>
    <t>31</t>
  </si>
  <si>
    <t>PL00</t>
  </si>
  <si>
    <t>AA00</t>
  </si>
  <si>
    <t>Plumas Unified</t>
  </si>
  <si>
    <t>33</t>
  </si>
  <si>
    <t>AN00</t>
  </si>
  <si>
    <t>Riverside Unified</t>
  </si>
  <si>
    <t>EN00</t>
  </si>
  <si>
    <t>Corona-Norco Unified</t>
  </si>
  <si>
    <t>MV00</t>
  </si>
  <si>
    <t>Moreno Valley Unified</t>
  </si>
  <si>
    <t>34</t>
  </si>
  <si>
    <t>BJ00</t>
  </si>
  <si>
    <t>BS00</t>
  </si>
  <si>
    <t>Sacramento City Unified</t>
  </si>
  <si>
    <t>CN00</t>
  </si>
  <si>
    <t>San Juan Unified</t>
  </si>
  <si>
    <t>EG00</t>
  </si>
  <si>
    <t>Elk Grove Unified</t>
  </si>
  <si>
    <t>35</t>
  </si>
  <si>
    <t>SB00</t>
  </si>
  <si>
    <t>36</t>
  </si>
  <si>
    <t>FA00</t>
  </si>
  <si>
    <t>Fontana Unified</t>
  </si>
  <si>
    <t>RA00</t>
  </si>
  <si>
    <t>Morongo Unified</t>
  </si>
  <si>
    <t>RR00</t>
  </si>
  <si>
    <t>SS00</t>
  </si>
  <si>
    <t>TA00</t>
  </si>
  <si>
    <t>San Bernardino City Unified</t>
  </si>
  <si>
    <t>TT00</t>
  </si>
  <si>
    <t>37</t>
  </si>
  <si>
    <t>BW00</t>
  </si>
  <si>
    <t>PA00</t>
  </si>
  <si>
    <t>PB00</t>
  </si>
  <si>
    <t>PC00</t>
  </si>
  <si>
    <t>PP00</t>
  </si>
  <si>
    <t>PW00</t>
  </si>
  <si>
    <t>38</t>
  </si>
  <si>
    <t>WW00</t>
  </si>
  <si>
    <t>39</t>
  </si>
  <si>
    <t>BD00</t>
  </si>
  <si>
    <t>BR00</t>
  </si>
  <si>
    <t>Stockton City Unified</t>
  </si>
  <si>
    <t>DQ00</t>
  </si>
  <si>
    <t>40</t>
  </si>
  <si>
    <t>AJ00</t>
  </si>
  <si>
    <t>41</t>
  </si>
  <si>
    <t>CA00</t>
  </si>
  <si>
    <t>42</t>
  </si>
  <si>
    <t>AR00</t>
  </si>
  <si>
    <t>43</t>
  </si>
  <si>
    <t>NB00</t>
  </si>
  <si>
    <t>NC00</t>
  </si>
  <si>
    <t>ND00</t>
  </si>
  <si>
    <t>NF00</t>
  </si>
  <si>
    <t>NN00</t>
  </si>
  <si>
    <t>QQ00</t>
  </si>
  <si>
    <t>44</t>
  </si>
  <si>
    <t>PV00</t>
  </si>
  <si>
    <t>SC00</t>
  </si>
  <si>
    <t>45</t>
  </si>
  <si>
    <t>AO00</t>
  </si>
  <si>
    <t>46</t>
  </si>
  <si>
    <t>AW00</t>
  </si>
  <si>
    <t>47</t>
  </si>
  <si>
    <t>AU00</t>
  </si>
  <si>
    <t>48</t>
  </si>
  <si>
    <t>BT00</t>
  </si>
  <si>
    <t>CD00</t>
  </si>
  <si>
    <t>Vallejo City Unified</t>
  </si>
  <si>
    <t>49</t>
  </si>
  <si>
    <t>AV00</t>
  </si>
  <si>
    <t>50</t>
  </si>
  <si>
    <t>XX00</t>
  </si>
  <si>
    <t>ZZ00</t>
  </si>
  <si>
    <t>51</t>
  </si>
  <si>
    <t>BV00</t>
  </si>
  <si>
    <t>52</t>
  </si>
  <si>
    <t>AE00</t>
  </si>
  <si>
    <t>53</t>
  </si>
  <si>
    <t>AH00</t>
  </si>
  <si>
    <t>54</t>
  </si>
  <si>
    <t>CG00</t>
  </si>
  <si>
    <t>55</t>
  </si>
  <si>
    <t>TU00</t>
  </si>
  <si>
    <t>56</t>
  </si>
  <si>
    <t>AG00</t>
  </si>
  <si>
    <t>57</t>
  </si>
  <si>
    <t>BH00</t>
  </si>
  <si>
    <t>58</t>
  </si>
  <si>
    <t>BC00</t>
  </si>
  <si>
    <t>CH00</t>
  </si>
  <si>
    <t>BA00</t>
  </si>
  <si>
    <t>Castro Valley Unified</t>
  </si>
  <si>
    <t>Fremont Unified</t>
  </si>
  <si>
    <t>Pleasanton Unified</t>
  </si>
  <si>
    <t>Lake Tahoe Unified</t>
  </si>
  <si>
    <t>Bakersfield City Elementary</t>
  </si>
  <si>
    <t>Culver City Unified</t>
  </si>
  <si>
    <t>Whittier Union High</t>
  </si>
  <si>
    <t>Palmdale Elementary</t>
  </si>
  <si>
    <t>Glendale Unified</t>
  </si>
  <si>
    <t>Long Beach Unified</t>
  </si>
  <si>
    <t>Norwalk-La Mirada Unified</t>
  </si>
  <si>
    <t>Anaheim Union High</t>
  </si>
  <si>
    <t>Saddleback Valley Unified</t>
  </si>
  <si>
    <t>Anaheim Elementary</t>
  </si>
  <si>
    <t>Poway Unified</t>
  </si>
  <si>
    <t>Lodi Unified</t>
  </si>
  <si>
    <t>Goleta Union Elementary</t>
  </si>
  <si>
    <t>Mt. Pleasant Elementary</t>
  </si>
  <si>
    <t>Modesto City High</t>
  </si>
  <si>
    <t>61150</t>
  </si>
  <si>
    <t>61176</t>
  </si>
  <si>
    <t>61259</t>
  </si>
  <si>
    <t>75101</t>
  </si>
  <si>
    <t>10033</t>
  </si>
  <si>
    <t>10041</t>
  </si>
  <si>
    <t>10058</t>
  </si>
  <si>
    <t>10066</t>
  </si>
  <si>
    <t>61754</t>
  </si>
  <si>
    <t>61796</t>
  </si>
  <si>
    <t>10090</t>
  </si>
  <si>
    <t>61903</t>
  </si>
  <si>
    <t>10108</t>
  </si>
  <si>
    <t>62117</t>
  </si>
  <si>
    <t>62166</t>
  </si>
  <si>
    <t>10116</t>
  </si>
  <si>
    <t>10124</t>
  </si>
  <si>
    <t>10132</t>
  </si>
  <si>
    <t>10140</t>
  </si>
  <si>
    <t>10157</t>
  </si>
  <si>
    <t>63321</t>
  </si>
  <si>
    <t>63529</t>
  </si>
  <si>
    <t>73742</t>
  </si>
  <si>
    <t>10165</t>
  </si>
  <si>
    <t>10173</t>
  </si>
  <si>
    <t>10181</t>
  </si>
  <si>
    <t>10199</t>
  </si>
  <si>
    <t>64444</t>
  </si>
  <si>
    <t>64568</t>
  </si>
  <si>
    <t>64725</t>
  </si>
  <si>
    <t>64733</t>
  </si>
  <si>
    <t>64840</t>
  </si>
  <si>
    <t>64857</t>
  </si>
  <si>
    <t>64881</t>
  </si>
  <si>
    <t>64998</t>
  </si>
  <si>
    <t>65128</t>
  </si>
  <si>
    <t>10207</t>
  </si>
  <si>
    <t>10215</t>
  </si>
  <si>
    <t>10231</t>
  </si>
  <si>
    <t>10249</t>
  </si>
  <si>
    <t>10256</t>
  </si>
  <si>
    <t>10264</t>
  </si>
  <si>
    <t>10272</t>
  </si>
  <si>
    <t>10280</t>
  </si>
  <si>
    <t>10298</t>
  </si>
  <si>
    <t>10306</t>
  </si>
  <si>
    <t>66423</t>
  </si>
  <si>
    <t>66431</t>
  </si>
  <si>
    <t>66464</t>
  </si>
  <si>
    <t>66522</t>
  </si>
  <si>
    <t>66548</t>
  </si>
  <si>
    <t>66597</t>
  </si>
  <si>
    <t>66621</t>
  </si>
  <si>
    <t>66647</t>
  </si>
  <si>
    <t>66670</t>
  </si>
  <si>
    <t>73635</t>
  </si>
  <si>
    <t>73643</t>
  </si>
  <si>
    <t>73650</t>
  </si>
  <si>
    <t>10314</t>
  </si>
  <si>
    <t>66969</t>
  </si>
  <si>
    <t>67033</t>
  </si>
  <si>
    <t>67124</t>
  </si>
  <si>
    <t>67215</t>
  </si>
  <si>
    <t>10348</t>
  </si>
  <si>
    <t>67314</t>
  </si>
  <si>
    <t>67439</t>
  </si>
  <si>
    <t>67447</t>
  </si>
  <si>
    <t>10355</t>
  </si>
  <si>
    <t>10363</t>
  </si>
  <si>
    <t>67710</t>
  </si>
  <si>
    <t>67777</t>
  </si>
  <si>
    <t>67876</t>
  </si>
  <si>
    <t>10371</t>
  </si>
  <si>
    <t>68296</t>
  </si>
  <si>
    <t>68338</t>
  </si>
  <si>
    <t>10389</t>
  </si>
  <si>
    <t>10397</t>
  </si>
  <si>
    <t>68585</t>
  </si>
  <si>
    <t>68676</t>
  </si>
  <si>
    <t>10405</t>
  </si>
  <si>
    <t>10413</t>
  </si>
  <si>
    <t>69195</t>
  </si>
  <si>
    <t>10439</t>
  </si>
  <si>
    <t>69617</t>
  </si>
  <si>
    <t>10447</t>
  </si>
  <si>
    <t>69799</t>
  </si>
  <si>
    <t>10454</t>
  </si>
  <si>
    <t>10462</t>
  </si>
  <si>
    <t>10470</t>
  </si>
  <si>
    <t>10488</t>
  </si>
  <si>
    <t>70581</t>
  </si>
  <si>
    <t>10496</t>
  </si>
  <si>
    <t>10504</t>
  </si>
  <si>
    <t>71175</t>
  </si>
  <si>
    <t>10512</t>
  </si>
  <si>
    <t>10520</t>
  </si>
  <si>
    <t>10538</t>
  </si>
  <si>
    <t>10546</t>
  </si>
  <si>
    <t>10553</t>
  </si>
  <si>
    <t>10561</t>
  </si>
  <si>
    <t>10579</t>
  </si>
  <si>
    <t>10587</t>
  </si>
  <si>
    <t>32</t>
  </si>
  <si>
    <t>61127</t>
  </si>
  <si>
    <t>Albany City Unified</t>
  </si>
  <si>
    <t>73452</t>
  </si>
  <si>
    <t>Rowland Unified</t>
  </si>
  <si>
    <t>75242</t>
  </si>
  <si>
    <t>Val Verde Unified</t>
  </si>
  <si>
    <t>SR00</t>
  </si>
  <si>
    <t>San Ramon Valley Unified</t>
  </si>
  <si>
    <t>61804</t>
  </si>
  <si>
    <t>EL00</t>
  </si>
  <si>
    <t>67330</t>
  </si>
  <si>
    <t>Folsom-Cordova Unified</t>
  </si>
  <si>
    <t>FC00</t>
  </si>
  <si>
    <t>64907</t>
  </si>
  <si>
    <t>DE00</t>
  </si>
  <si>
    <t>LA00</t>
  </si>
  <si>
    <t>Compton Unified</t>
  </si>
  <si>
    <t>LB00</t>
  </si>
  <si>
    <t>Alhambra Unified</t>
  </si>
  <si>
    <t>SO00</t>
  </si>
  <si>
    <t>64436</t>
  </si>
  <si>
    <t>Temecula Valley USD</t>
  </si>
  <si>
    <t>75192</t>
  </si>
  <si>
    <t>AP00</t>
  </si>
  <si>
    <t>SELPA Code</t>
  </si>
  <si>
    <t>Local Educational Agency</t>
  </si>
  <si>
    <t>Amador Co. Office of Ed.</t>
  </si>
  <si>
    <t>Butte Co. Office of Ed.</t>
  </si>
  <si>
    <t>Calaveras Co. Office of Ed.</t>
  </si>
  <si>
    <t>Colusa Co. Office of Ed.</t>
  </si>
  <si>
    <t>El Dorado Co. Office of Ed.</t>
  </si>
  <si>
    <t>Fresno Co. Office of Ed.</t>
  </si>
  <si>
    <t>Glenn Co. Office of Ed.</t>
  </si>
  <si>
    <t>Humboldt Co. Office of Ed.</t>
  </si>
  <si>
    <t>Imperial Co. Office of Ed.</t>
  </si>
  <si>
    <t>Inyo Co. Office of Ed.</t>
  </si>
  <si>
    <t>Kern Co. Office of Ed.</t>
  </si>
  <si>
    <t>Kings Co. Office of Ed.</t>
  </si>
  <si>
    <t>Lake Co. Office of Ed.</t>
  </si>
  <si>
    <t>Lassen Co. Office of Ed.</t>
  </si>
  <si>
    <t>LACOE: Mid-Cities</t>
  </si>
  <si>
    <t>LACOE: Downey-Montebello</t>
  </si>
  <si>
    <t>LACOE: Los Angeles Court Schools</t>
  </si>
  <si>
    <t>Covina Valley Unified</t>
  </si>
  <si>
    <t>64337</t>
  </si>
  <si>
    <t>Burbank Unified</t>
  </si>
  <si>
    <t>64659</t>
  </si>
  <si>
    <t>La Canada Unified</t>
  </si>
  <si>
    <t xml:space="preserve">Pomona Unified </t>
  </si>
  <si>
    <t>Saugus Union Elementary</t>
  </si>
  <si>
    <t>Madera  Co. Office of Ed.</t>
  </si>
  <si>
    <t>Marin Co. Office of Ed.</t>
  </si>
  <si>
    <t>Mendocino Co. Office of Ed.</t>
  </si>
  <si>
    <t>Merced Co. Office of Ed.</t>
  </si>
  <si>
    <t>Modoc Co. Office of Ed.</t>
  </si>
  <si>
    <t>Mono Co. Office of Ed.</t>
  </si>
  <si>
    <t>Monterey Co. Office of Ed.</t>
  </si>
  <si>
    <t>Napa Co. Office of Ed.</t>
  </si>
  <si>
    <t>Nevada Co. Office of Ed.</t>
  </si>
  <si>
    <t>Orange COE: North</t>
  </si>
  <si>
    <t>Huntington Beach High</t>
  </si>
  <si>
    <t>Placentia-Yorba Linda</t>
  </si>
  <si>
    <t>Placer Co. Office of Ed.</t>
  </si>
  <si>
    <t>Sacramento Co. Office of Ed.</t>
  </si>
  <si>
    <t>San Benito Co. Office of Ed.</t>
  </si>
  <si>
    <t>San Bernardino COE: West End</t>
  </si>
  <si>
    <t>San Bernardino COE: East Valley</t>
  </si>
  <si>
    <t>San Diego COE: South County</t>
  </si>
  <si>
    <t>San Diego COE: North Inland</t>
  </si>
  <si>
    <t>San Diego COE: East County</t>
  </si>
  <si>
    <t>San Diego COE: North Coastal</t>
  </si>
  <si>
    <t>San Diego City Unified</t>
  </si>
  <si>
    <t>San Francisco Co. Office of Ed.</t>
  </si>
  <si>
    <t>San Joaquin Co. Office of Ed.</t>
  </si>
  <si>
    <t>San Luis Obispo Co. Office of Ed.</t>
  </si>
  <si>
    <t>San Mateo Co. Office of Ed.</t>
  </si>
  <si>
    <t>Santa Clara COE: Area 1</t>
  </si>
  <si>
    <t>Santa Clara COE: Area 2</t>
  </si>
  <si>
    <t>Santa Clara COE: Area 3</t>
  </si>
  <si>
    <t>Santa Clara COE: Area 4</t>
  </si>
  <si>
    <t>Santa Clara COE: Area 7</t>
  </si>
  <si>
    <t>Santa Cruz Co. Office of Ed.</t>
  </si>
  <si>
    <t>Pajaro Valley Joint Union</t>
  </si>
  <si>
    <t>Shasta Co. Office of Ed.</t>
  </si>
  <si>
    <t>Sierra Co. Office of Ed.</t>
  </si>
  <si>
    <t>Siskiyou Co. Office of Ed.</t>
  </si>
  <si>
    <t>Solano Co. Office of Ed.</t>
  </si>
  <si>
    <t>Sonoma Co. Office of Ed.</t>
  </si>
  <si>
    <t>Stanislaus Co. Office of Ed.</t>
  </si>
  <si>
    <t>Sutter County Office of Ed.</t>
  </si>
  <si>
    <t>Tehama Co. Office of Ed.</t>
  </si>
  <si>
    <t>Trinity Co. Office of Ed.</t>
  </si>
  <si>
    <t>Tulare Co. Office of Ed.</t>
  </si>
  <si>
    <t>Tuolumne Co. Office of Ed.</t>
  </si>
  <si>
    <t>Ventura Co. Office of Ed.</t>
  </si>
  <si>
    <t>Yolo Co. Office of Ed.</t>
  </si>
  <si>
    <t>Yuba Co. Office of Ed.</t>
  </si>
  <si>
    <t>STATE TOTAL</t>
  </si>
  <si>
    <t>Legend:</t>
  </si>
  <si>
    <t>California Department of Education</t>
  </si>
  <si>
    <t>School Fiscal Services Division</t>
  </si>
  <si>
    <t>El Dorado Co. Office of Ed: Charter</t>
  </si>
  <si>
    <t>Sonoma Co. Office of Ed: Charter</t>
  </si>
  <si>
    <t>County
Code</t>
  </si>
  <si>
    <t>District
Code</t>
  </si>
  <si>
    <t>ALAMEDA</t>
  </si>
  <si>
    <t>COUNTY TOTAL</t>
  </si>
  <si>
    <t>AMADOR</t>
  </si>
  <si>
    <t>BUTTE</t>
  </si>
  <si>
    <t>BUTTE COUNTY</t>
  </si>
  <si>
    <t>CALAVERAS</t>
  </si>
  <si>
    <t>COLUSA</t>
  </si>
  <si>
    <t>CONTRA COSTA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</si>
  <si>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</si>
  <si>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</si>
  <si>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</si>
  <si>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</si>
  <si>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</si>
  <si>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</si>
  <si>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</si>
  <si>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</si>
  <si>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</si>
  <si>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</si>
  <si>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</si>
  <si>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</si>
  <si>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</si>
  <si>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</si>
  <si>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</si>
  <si>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</si>
  <si>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</si>
  <si>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</si>
  <si>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</si>
  <si>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</si>
  <si>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</si>
  <si>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</si>
  <si>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</si>
  <si>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</si>
  <si>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</si>
  <si>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</si>
  <si>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</si>
  <si>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</si>
  <si>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</si>
  <si>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</si>
  <si>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OPISPO</t>
  </si>
  <si>
    <t>SAN MATEO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</si>
  <si>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</si>
  <si>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</si>
  <si>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</si>
  <si>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</si>
  <si>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</si>
  <si>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</si>
  <si>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</si>
  <si>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</si>
  <si>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</si>
  <si>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</si>
  <si>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</si>
  <si>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</si>
  <si>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</si>
  <si>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</si>
  <si>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</si>
  <si>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</si>
  <si>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SANTA BARBARA</t>
  </si>
  <si>
    <t>SA00</t>
  </si>
  <si>
    <t>San Bernardino COE: Desert Mountain Charter</t>
  </si>
  <si>
    <t>64212</t>
  </si>
  <si>
    <t>ABC Unified</t>
  </si>
  <si>
    <t>DB00</t>
  </si>
  <si>
    <t>61663</t>
  </si>
  <si>
    <t>Byron Union Elementary</t>
  </si>
  <si>
    <t>Source:</t>
  </si>
  <si>
    <t>PCA</t>
  </si>
  <si>
    <t>24536</t>
  </si>
  <si>
    <t xml:space="preserve">Mental Health </t>
  </si>
  <si>
    <t>Provision</t>
  </si>
  <si>
    <t>Program</t>
  </si>
  <si>
    <t>Appropriation</t>
  </si>
  <si>
    <t>Prepared by:</t>
  </si>
  <si>
    <t>First Apportionment (50% of fund apportioned in August 2016)</t>
  </si>
  <si>
    <t>Balance</t>
  </si>
  <si>
    <t>64691</t>
  </si>
  <si>
    <t>No COLA is provided for this fiscal year.</t>
  </si>
  <si>
    <t xml:space="preserve"> FY 2016-17 Budget Bill SB 826 (Chapter 23/2016)</t>
  </si>
  <si>
    <t>Second Apportionment (25% of fund apportioned in August 2016)</t>
  </si>
  <si>
    <t>March 2017</t>
  </si>
  <si>
    <t xml:space="preserve">Second 
Apportionment </t>
  </si>
  <si>
    <t>Lawndale Elementary</t>
  </si>
  <si>
    <t xml:space="preserve">LACOE: Charter </t>
  </si>
  <si>
    <t>San Bernardino COE: Desert Mountain</t>
  </si>
  <si>
    <r>
      <t xml:space="preserve">SELPA: </t>
    </r>
    <r>
      <rPr>
        <sz val="12"/>
        <rFont val="Arial"/>
        <family val="2"/>
      </rPr>
      <t>Special Education Local Plan Areas</t>
    </r>
  </si>
  <si>
    <t>CALIFORNIA DEPARTMENT OF EDUCATION
SCHEDULE OF THE SECOND APPORTIONMENT FOR
SPECIAL EDUCATION - MENTAL HEALTH SERVICES
FISCAL YEAR 2016–17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</si>
</sst>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000_);\(#,##0.0000000000\)"/>
    <numFmt numFmtId="165" formatCode="#,##0.00000000000000_);\(#,##0.00000000000000\)"/>
    <numFmt numFmtId="166" formatCode="0.0000000000"/>
    <numFmt numFmtId="167" formatCode="&quot;$&quot;#,##0.0000000000_);\(&quot;$&quot;#,##0.0000000000\)"/>
    <numFmt numFmtId="168" formatCode="_(&quot;$&quot;* #,##0.0000000000_);_(&quot;$&quot;* \(#,##0.0000000000\);_(&quot;$&quot;* &quot;-&quot;??_);_(@_)"/>
    <numFmt numFmtId="169" formatCode="_(* #,##0_);_(* \(#,##0\);_(* &quot;-&quot;??_);_(@_)"/>
    <numFmt numFmtId="170" formatCode="&quot;$&quot;#,##0"/>
    <numFmt numFmtId="171" formatCode="0.00000000000"/>
    <numFmt numFmtId="172" formatCode="0.0000"/>
    <numFmt numFmtId="173" formatCode="_(* #,##0.0000_);_(* \(#,##0.0000\);_(* &quot;-&quot;??_);_(@_)"/>
    <numFmt numFmtId="174" formatCode="_(* #,##0.0000000000_);_(* \(#,##0.0000000000\);_(* &quot;-&quot;??_);_(@_)"/>
    <numFmt numFmtId="175" formatCode="_(&quot;$&quot;* #,##0.0000000000_);_(&quot;$&quot;* \(#,##0.0000000000\);_(&quot;$&quot;* &quot;-&quot;??????????_);_(@_)"/>
    <numFmt numFmtId="176" formatCode="_(&quot;$&quot;* #,##0.00000000000_);_(&quot;$&quot;* \(#,##0.00000000000\);_(&quot;$&quot;* &quot;-&quot;??_);_(@_)"/>
  </numFmts>
  <fonts count="42">
    <font>
      <sz val="12"/>
      <color theme="1"/>
      <name val="Arial"/>
      <family val="2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2"/>
      <color indexed="8"/>
      <name val="Arial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Arial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3" applyNumberFormat="0" applyFill="0" applyAlignment="0" applyProtection="0"/>
    <xf numFmtId="0" fontId="36" fillId="31" borderId="0" applyNumberFormat="0" applyBorder="0" applyAlignment="0" applyProtection="0"/>
    <xf numFmtId="0" fontId="1" fillId="32" borderId="4" applyNumberFormat="0" applyFont="0" applyAlignment="0" applyProtection="0"/>
    <xf numFmtId="0" fontId="37" fillId="27" borderId="5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centerContinuous"/>
    </xf>
    <xf numFmtId="3" fontId="24" fillId="0" borderId="0" xfId="0" applyNumberFormat="1" applyFont="1" applyAlignment="1">
      <alignment horizontal="centerContinuous"/>
    </xf>
    <xf numFmtId="0" fontId="24" fillId="0" borderId="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3" fontId="23" fillId="0" borderId="0" xfId="0" applyNumberFormat="1" applyFont="1" applyAlignment="1">
      <alignment/>
    </xf>
    <xf numFmtId="0" fontId="23" fillId="0" borderId="6" xfId="0" applyFont="1" applyBorder="1" applyAlignment="1">
      <alignment horizontal="center"/>
    </xf>
    <xf numFmtId="0" fontId="24" fillId="33" borderId="7" xfId="0" applyFont="1" applyFill="1" applyBorder="1" applyAlignment="1">
      <alignment horizontal="center"/>
    </xf>
    <xf numFmtId="0" fontId="24" fillId="33" borderId="6" xfId="0" applyFont="1" applyFill="1" applyBorder="1" applyAlignment="1">
      <alignment horizontal="center"/>
    </xf>
    <xf numFmtId="0" fontId="24" fillId="33" borderId="8" xfId="0" applyFont="1" applyFill="1" applyBorder="1" applyAlignment="1">
      <alignment horizontal="center"/>
    </xf>
    <xf numFmtId="3" fontId="24" fillId="33" borderId="6" xfId="0" applyNumberFormat="1" applyFont="1" applyFill="1" applyBorder="1" applyAlignment="1">
      <alignment horizontal="center"/>
    </xf>
    <xf numFmtId="49" fontId="23" fillId="0" borderId="7" xfId="0" applyNumberFormat="1" applyFont="1" applyBorder="1" applyAlignment="1">
      <alignment horizontal="center"/>
    </xf>
    <xf numFmtId="3" fontId="23" fillId="0" borderId="6" xfId="0" applyNumberFormat="1" applyFont="1" applyFill="1" applyBorder="1" applyAlignment="1">
      <alignment/>
    </xf>
    <xf numFmtId="43" fontId="23" fillId="0" borderId="6" xfId="42" applyFont="1" applyBorder="1" applyAlignment="1">
      <alignment/>
    </xf>
    <xf numFmtId="0" fontId="24" fillId="33" borderId="9" xfId="0" applyFont="1" applyFill="1" applyBorder="1" applyAlignment="1">
      <alignment horizontal="center" wrapText="1"/>
    </xf>
    <xf numFmtId="0" fontId="24" fillId="33" borderId="6" xfId="0" applyFont="1" applyFill="1" applyBorder="1" applyAlignment="1">
      <alignment horizontal="center" wrapText="1"/>
    </xf>
    <xf numFmtId="0" fontId="23" fillId="0" borderId="6" xfId="0" applyFont="1" applyBorder="1" applyAlignment="1">
      <alignment/>
    </xf>
    <xf numFmtId="3" fontId="24" fillId="0" borderId="0" xfId="0" applyNumberFormat="1" applyFont="1" applyAlignment="1">
      <alignment horizontal="left" wrapText="1"/>
    </xf>
    <xf numFmtId="43" fontId="23" fillId="0" borderId="10" xfId="0" applyNumberFormat="1" applyFont="1" applyBorder="1" applyAlignment="1">
      <alignment/>
    </xf>
    <xf numFmtId="43" fontId="23" fillId="0" borderId="10" xfId="42" applyFont="1" applyBorder="1" applyAlignment="1">
      <alignment/>
    </xf>
    <xf numFmtId="43" fontId="23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centerContinuous" vertical="center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170" fontId="6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49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170" fontId="6" fillId="0" borderId="0" xfId="0" applyNumberFormat="1" applyFont="1" applyFill="1" applyBorder="1" applyAlignment="1">
      <alignment horizontal="right" wrapText="1"/>
    </xf>
    <xf numFmtId="49" fontId="5" fillId="0" borderId="11" xfId="0" applyNumberFormat="1" applyFont="1" applyBorder="1" applyAlignment="1">
      <alignment wrapText="1"/>
    </xf>
    <xf numFmtId="0" fontId="6" fillId="0" borderId="11" xfId="0" applyFont="1" applyBorder="1" applyAlignment="1">
      <alignment wrapText="1"/>
    </xf>
    <xf numFmtId="170" fontId="6" fillId="0" borderId="11" xfId="0" applyNumberFormat="1" applyFont="1" applyFill="1" applyBorder="1" applyAlignment="1">
      <alignment horizontal="right" wrapText="1"/>
    </xf>
    <xf numFmtId="3" fontId="6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3" fontId="5" fillId="0" borderId="0" xfId="0" applyNumberFormat="1" applyFont="1" applyBorder="1" applyAlignment="1">
      <alignment wrapText="1"/>
    </xf>
    <xf numFmtId="49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 wrapText="1"/>
    </xf>
    <xf numFmtId="0" fontId="6" fillId="0" borderId="0" xfId="0" applyFont="1" applyBorder="1" applyAlignment="1">
      <alignment wrapText="1"/>
    </xf>
    <xf numFmtId="170" fontId="5" fillId="0" borderId="12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 quotePrefix="1">
      <alignment horizontal="left" wrapText="1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 applyFill="1" applyBorder="1" applyAlignment="1">
      <alignment horizontal="left" wrapText="1"/>
    </xf>
    <xf numFmtId="49" fontId="41" fillId="34" borderId="0" xfId="0" applyNumberFormat="1" applyFont="1" applyFill="1" applyBorder="1" applyAlignment="1">
      <alignment horizontal="center" wrapText="1"/>
    </xf>
    <xf numFmtId="49" fontId="41" fillId="34" borderId="13" xfId="0" applyNumberFormat="1" applyFont="1" applyFill="1" applyBorder="1" applyAlignment="1">
      <alignment horizontal="center" wrapText="1"/>
    </xf>
    <xf numFmtId="0" fontId="41" fillId="34" borderId="0" xfId="0" applyFont="1" applyFill="1" applyBorder="1" applyAlignment="1">
      <alignment horizontal="center" wrapText="1"/>
    </xf>
    <xf numFmtId="0" fontId="41" fillId="34" borderId="13" xfId="0" applyFont="1" applyFill="1" applyBorder="1" applyAlignment="1">
      <alignment horizontal="center" wrapText="1"/>
    </xf>
    <xf numFmtId="170" fontId="41" fillId="34" borderId="0" xfId="0" applyNumberFormat="1" applyFont="1" applyFill="1" applyBorder="1" applyAlignment="1">
      <alignment horizontal="center" wrapText="1"/>
    </xf>
    <xf numFmtId="170" fontId="41" fillId="34" borderId="13" xfId="0" applyNumberFormat="1" applyFont="1" applyFill="1" applyBorder="1" applyAlignment="1">
      <alignment horizontal="center" wrapText="1"/>
    </xf>
    <xf numFmtId="49" fontId="5" fillId="0" borderId="14" xfId="0" applyNumberFormat="1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7"/>
  <sheetViews>
    <sheetView zoomScalePageLayoutView="0" workbookViewId="0" topLeftCell="A1">
      <selection activeCell="H8" sqref="H8"/>
    </sheetView>
  </sheetViews>
  <sheetFormatPr defaultColWidth="8.88671875" defaultRowHeight="15"/>
  <cols>
    <col min="1" max="1" width="8.88671875" style="1" customWidth="1"/>
    <col min="2" max="2" width="13.5546875" style="8" customWidth="1"/>
    <col min="3" max="3" width="15.6640625" style="1" customWidth="1"/>
    <col min="4" max="4" width="18.10546875" style="9" customWidth="1"/>
    <col min="5" max="5" width="15.6640625" style="1" customWidth="1"/>
    <col min="6" max="6" width="16.4453125" style="1" customWidth="1"/>
    <col min="7" max="7" width="16.21484375" style="1" customWidth="1"/>
    <col min="8" max="8" width="11.99609375" style="1" customWidth="1"/>
    <col min="9" max="187" width="7.10546875" style="1" customWidth="1"/>
    <col min="188" max="188" width="5.21484375" style="1" customWidth="1"/>
    <col min="189" max="189" width="21.4453125" style="1" customWidth="1"/>
    <col min="190" max="190" width="18.4453125" style="1" customWidth="1"/>
    <col min="191" max="201" width="0" style="1" hidden="1" customWidth="1"/>
    <col min="202" max="202" width="19.6640625" style="1" customWidth="1"/>
    <col min="203" max="203" width="11.21484375" style="1" customWidth="1"/>
    <col min="204" max="204" width="19.3359375" style="1" customWidth="1"/>
    <col min="205" max="205" width="21.4453125" style="1" customWidth="1"/>
    <col min="206" max="206" width="13.5546875" style="1" customWidth="1"/>
    <col min="207" max="207" width="45.4453125" style="1" customWidth="1"/>
    <col min="208" max="208" width="16.77734375" style="1" customWidth="1"/>
    <col min="209" max="16384" width="8.88671875" style="1" customWidth="1"/>
  </cols>
  <sheetData>
    <row r="1" spans="1:4" ht="15">
      <c r="A1" s="1" t="s">
        <v>493</v>
      </c>
      <c r="B1" s="2" t="s">
        <v>505</v>
      </c>
      <c r="C1" s="3"/>
      <c r="D1" s="4"/>
    </row>
    <row r="2" spans="1:6" ht="15">
      <c r="A2" s="1" t="s">
        <v>504</v>
      </c>
      <c r="D2" s="5"/>
      <c r="E2" s="6"/>
      <c r="F2" s="6"/>
    </row>
    <row r="3" spans="2:4" ht="15">
      <c r="B3" s="21"/>
      <c r="D3" s="1"/>
    </row>
    <row r="4" spans="2:254" ht="15">
      <c r="B4" s="1"/>
      <c r="D4" s="1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ht="15.75" thickBot="1"/>
    <row r="6" spans="1:7" ht="78" thickBot="1">
      <c r="A6" s="11" t="s">
        <v>494</v>
      </c>
      <c r="B6" s="12" t="s">
        <v>497</v>
      </c>
      <c r="C6" s="13" t="s">
        <v>498</v>
      </c>
      <c r="D6" s="14" t="s">
        <v>499</v>
      </c>
      <c r="E6" s="18" t="s">
        <v>501</v>
      </c>
      <c r="F6" s="18" t="s">
        <v>506</v>
      </c>
      <c r="G6" s="19" t="s">
        <v>502</v>
      </c>
    </row>
    <row r="7" spans="1:8" ht="22.5" customHeight="1" thickBot="1">
      <c r="A7" s="15" t="s">
        <v>495</v>
      </c>
      <c r="B7" s="10">
        <v>14</v>
      </c>
      <c r="C7" s="20" t="s">
        <v>496</v>
      </c>
      <c r="D7" s="16">
        <v>360110000</v>
      </c>
      <c r="E7" s="17">
        <f>ROUND(D7*0.5,0)</f>
        <v>180055000</v>
      </c>
      <c r="F7" s="23">
        <v>90027500</v>
      </c>
      <c r="G7" s="22">
        <f>D7-E7-F7</f>
        <v>90027500</v>
      </c>
      <c r="H7" s="24">
        <f>D7-E7-F7-G7</f>
        <v>0</v>
      </c>
    </row>
    <row r="8" ht="32.25" customHeight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2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36.88671875" style="31" bestFit="1" customWidth="1"/>
    <col min="2" max="2" width="7.3359375" style="31" customWidth="1"/>
    <col min="3" max="3" width="6.99609375" style="31" bestFit="1" customWidth="1"/>
    <col min="4" max="4" width="38.21484375" style="32" bestFit="1" customWidth="1"/>
    <col min="5" max="5" width="14.10546875" style="33" customWidth="1"/>
    <col min="6" max="16384" width="8.88671875" style="48" customWidth="1"/>
  </cols>
  <sheetData>
    <row r="1" spans="1:5" s="26" customFormat="1" ht="61.5">
      <c r="A1" s="25" t="s">
        <v>513</v>
      </c>
      <c r="B1" s="25"/>
      <c r="C1" s="25"/>
      <c r="D1" s="25"/>
      <c r="E1" s="25"/>
    </row>
    <row r="2" ht="15">
      <c r="A2" s="29" t="s">
        <v>422</v>
      </c>
    </row>
    <row r="3" spans="1:5" ht="31.5" thickBot="1">
      <c r="A3" s="34" t="s">
        <v>512</v>
      </c>
      <c r="B3" s="35"/>
      <c r="C3" s="35"/>
      <c r="D3" s="35"/>
      <c r="E3" s="36"/>
    </row>
    <row r="4" spans="1:5" ht="15.75" thickTop="1">
      <c r="A4" s="53" t="s">
        <v>427</v>
      </c>
      <c r="B4" s="53" t="s">
        <v>428</v>
      </c>
      <c r="C4" s="55" t="s">
        <v>348</v>
      </c>
      <c r="D4" s="55" t="s">
        <v>349</v>
      </c>
      <c r="E4" s="57" t="s">
        <v>508</v>
      </c>
    </row>
    <row r="5" spans="1:5" s="49" customFormat="1" ht="15.75" thickBot="1">
      <c r="A5" s="54"/>
      <c r="B5" s="54"/>
      <c r="C5" s="56"/>
      <c r="D5" s="56"/>
      <c r="E5" s="58"/>
    </row>
    <row r="6" spans="1:5" s="49" customFormat="1" ht="15">
      <c r="A6" s="59" t="s">
        <v>429</v>
      </c>
      <c r="B6" s="59"/>
      <c r="C6" s="27"/>
      <c r="D6" s="27"/>
      <c r="E6" s="28"/>
    </row>
    <row r="7" spans="1:5" ht="15">
      <c r="A7" s="31" t="s">
        <v>0</v>
      </c>
      <c r="B7" s="31" t="s">
        <v>324</v>
      </c>
      <c r="C7" s="27" t="s">
        <v>3</v>
      </c>
      <c r="D7" s="32" t="s">
        <v>325</v>
      </c>
      <c r="E7" s="37">
        <v>384762</v>
      </c>
    </row>
    <row r="8" spans="1:5" ht="15">
      <c r="A8" s="31" t="s">
        <v>0</v>
      </c>
      <c r="B8" s="31" t="s">
        <v>221</v>
      </c>
      <c r="C8" s="27" t="s">
        <v>4</v>
      </c>
      <c r="D8" s="32" t="s">
        <v>202</v>
      </c>
      <c r="E8" s="37">
        <v>725479</v>
      </c>
    </row>
    <row r="9" spans="1:5" ht="15">
      <c r="A9" s="31" t="s">
        <v>0</v>
      </c>
      <c r="B9" s="31" t="s">
        <v>222</v>
      </c>
      <c r="C9" s="27" t="s">
        <v>5</v>
      </c>
      <c r="D9" s="32" t="s">
        <v>203</v>
      </c>
      <c r="E9" s="37">
        <v>771115</v>
      </c>
    </row>
    <row r="10" spans="1:5" ht="15">
      <c r="A10" s="31" t="s">
        <v>0</v>
      </c>
      <c r="B10" s="31" t="s">
        <v>223</v>
      </c>
      <c r="C10" s="27" t="s">
        <v>1</v>
      </c>
      <c r="D10" s="32" t="s">
        <v>2</v>
      </c>
      <c r="E10" s="37">
        <v>567442</v>
      </c>
    </row>
    <row r="11" spans="1:5" ht="15">
      <c r="A11" s="31" t="s">
        <v>0</v>
      </c>
      <c r="B11" s="31" t="s">
        <v>224</v>
      </c>
      <c r="C11" s="27" t="s">
        <v>6</v>
      </c>
      <c r="D11" s="32" t="s">
        <v>204</v>
      </c>
      <c r="E11" s="37">
        <v>554172</v>
      </c>
    </row>
    <row r="12" spans="4:5" ht="15">
      <c r="D12" s="38" t="s">
        <v>430</v>
      </c>
      <c r="E12" s="39">
        <v>3002970</v>
      </c>
    </row>
    <row r="13" spans="1:5" ht="15">
      <c r="A13" s="50" t="s">
        <v>431</v>
      </c>
      <c r="B13" s="50"/>
      <c r="D13" s="38"/>
      <c r="E13" s="37"/>
    </row>
    <row r="14" spans="1:5" ht="15">
      <c r="A14" s="31" t="s">
        <v>7</v>
      </c>
      <c r="B14" s="31" t="s">
        <v>225</v>
      </c>
      <c r="C14" s="27" t="s">
        <v>8</v>
      </c>
      <c r="D14" s="32" t="s">
        <v>350</v>
      </c>
      <c r="E14" s="37">
        <v>57906</v>
      </c>
    </row>
    <row r="15" spans="4:5" ht="15">
      <c r="D15" s="38" t="s">
        <v>430</v>
      </c>
      <c r="E15" s="39">
        <v>57906</v>
      </c>
    </row>
    <row r="16" spans="1:5" ht="15">
      <c r="A16" s="50" t="s">
        <v>432</v>
      </c>
      <c r="B16" s="50"/>
      <c r="D16" s="38"/>
      <c r="E16" s="37"/>
    </row>
    <row r="17" spans="1:5" ht="15">
      <c r="A17" s="31" t="s">
        <v>9</v>
      </c>
      <c r="B17" s="31" t="s">
        <v>226</v>
      </c>
      <c r="C17" s="27" t="s">
        <v>10</v>
      </c>
      <c r="D17" s="32" t="s">
        <v>351</v>
      </c>
      <c r="E17" s="37">
        <v>444985</v>
      </c>
    </row>
    <row r="18" spans="4:5" ht="15">
      <c r="D18" s="38" t="s">
        <v>433</v>
      </c>
      <c r="E18" s="39">
        <v>444985</v>
      </c>
    </row>
    <row r="19" spans="1:5" ht="15">
      <c r="A19" s="51" t="s">
        <v>434</v>
      </c>
      <c r="B19" s="51"/>
      <c r="D19" s="38"/>
      <c r="E19" s="37"/>
    </row>
    <row r="20" spans="1:5" ht="15">
      <c r="A20" s="31" t="s">
        <v>11</v>
      </c>
      <c r="B20" s="31" t="s">
        <v>227</v>
      </c>
      <c r="C20" s="27" t="s">
        <v>12</v>
      </c>
      <c r="D20" s="32" t="s">
        <v>352</v>
      </c>
      <c r="E20" s="37">
        <v>80884</v>
      </c>
    </row>
    <row r="21" spans="4:5" ht="15">
      <c r="D21" s="38" t="s">
        <v>430</v>
      </c>
      <c r="E21" s="39">
        <v>80884</v>
      </c>
    </row>
    <row r="22" spans="1:5" ht="15">
      <c r="A22" s="29" t="s">
        <v>435</v>
      </c>
      <c r="D22" s="38"/>
      <c r="E22" s="37"/>
    </row>
    <row r="23" spans="1:5" ht="15">
      <c r="A23" s="31" t="s">
        <v>13</v>
      </c>
      <c r="B23" s="31" t="s">
        <v>228</v>
      </c>
      <c r="C23" s="27" t="s">
        <v>14</v>
      </c>
      <c r="D23" s="32" t="s">
        <v>353</v>
      </c>
      <c r="E23" s="37">
        <v>66844</v>
      </c>
    </row>
    <row r="24" spans="4:5" ht="15">
      <c r="D24" s="38" t="s">
        <v>430</v>
      </c>
      <c r="E24" s="39">
        <v>66844</v>
      </c>
    </row>
    <row r="25" spans="1:5" ht="15">
      <c r="A25" s="50" t="s">
        <v>436</v>
      </c>
      <c r="B25" s="50"/>
      <c r="D25" s="38"/>
      <c r="E25" s="37"/>
    </row>
    <row r="26" spans="1:5" ht="15">
      <c r="A26" s="40" t="s">
        <v>15</v>
      </c>
      <c r="B26" s="40" t="s">
        <v>491</v>
      </c>
      <c r="C26" s="41" t="s">
        <v>16</v>
      </c>
      <c r="D26" s="42" t="s">
        <v>492</v>
      </c>
      <c r="E26" s="37">
        <v>1106693</v>
      </c>
    </row>
    <row r="27" spans="1:5" ht="15">
      <c r="A27" s="40" t="s">
        <v>15</v>
      </c>
      <c r="B27" s="40" t="s">
        <v>229</v>
      </c>
      <c r="C27" s="41" t="s">
        <v>201</v>
      </c>
      <c r="D27" s="42" t="s">
        <v>19</v>
      </c>
      <c r="E27" s="37">
        <v>469633</v>
      </c>
    </row>
    <row r="28" spans="1:5" ht="15">
      <c r="A28" s="40" t="s">
        <v>15</v>
      </c>
      <c r="B28" s="40" t="s">
        <v>230</v>
      </c>
      <c r="C28" s="41" t="s">
        <v>17</v>
      </c>
      <c r="D28" s="42" t="s">
        <v>18</v>
      </c>
      <c r="E28" s="37">
        <v>430039</v>
      </c>
    </row>
    <row r="29" spans="1:5" ht="15">
      <c r="A29" s="40" t="s">
        <v>15</v>
      </c>
      <c r="B29" s="40" t="s">
        <v>332</v>
      </c>
      <c r="C29" s="40" t="s">
        <v>330</v>
      </c>
      <c r="D29" s="42" t="s">
        <v>331</v>
      </c>
      <c r="E29" s="37">
        <v>472163</v>
      </c>
    </row>
    <row r="30" spans="1:5" ht="15">
      <c r="A30" s="40"/>
      <c r="B30" s="40"/>
      <c r="C30" s="40"/>
      <c r="D30" s="43" t="s">
        <v>430</v>
      </c>
      <c r="E30" s="39">
        <v>2478528</v>
      </c>
    </row>
    <row r="31" spans="1:5" ht="15">
      <c r="A31" s="52" t="s">
        <v>437</v>
      </c>
      <c r="B31" s="52"/>
      <c r="C31" s="40"/>
      <c r="D31" s="43"/>
      <c r="E31" s="37"/>
    </row>
    <row r="32" spans="1:5" ht="15">
      <c r="A32" s="40" t="s">
        <v>20</v>
      </c>
      <c r="B32" s="40" t="s">
        <v>231</v>
      </c>
      <c r="C32" s="41" t="s">
        <v>21</v>
      </c>
      <c r="D32" s="42" t="s">
        <v>354</v>
      </c>
      <c r="E32" s="37">
        <v>326613</v>
      </c>
    </row>
    <row r="33" spans="1:5" ht="15">
      <c r="A33" s="40" t="s">
        <v>20</v>
      </c>
      <c r="B33" s="40" t="s">
        <v>231</v>
      </c>
      <c r="C33" s="40" t="s">
        <v>333</v>
      </c>
      <c r="D33" s="42" t="s">
        <v>425</v>
      </c>
      <c r="E33" s="37">
        <v>1814777</v>
      </c>
    </row>
    <row r="34" spans="1:5" ht="15">
      <c r="A34" s="31" t="s">
        <v>20</v>
      </c>
      <c r="B34" s="31" t="s">
        <v>232</v>
      </c>
      <c r="C34" s="27" t="s">
        <v>22</v>
      </c>
      <c r="D34" s="32" t="s">
        <v>205</v>
      </c>
      <c r="E34" s="37">
        <v>57858</v>
      </c>
    </row>
    <row r="35" spans="4:5" ht="15">
      <c r="D35" s="38" t="s">
        <v>430</v>
      </c>
      <c r="E35" s="39">
        <v>2199248</v>
      </c>
    </row>
    <row r="36" spans="1:5" ht="15">
      <c r="A36" s="29" t="s">
        <v>438</v>
      </c>
      <c r="D36" s="38"/>
      <c r="E36" s="37"/>
    </row>
    <row r="37" spans="1:5" ht="15">
      <c r="A37" s="31" t="s">
        <v>23</v>
      </c>
      <c r="B37" s="31" t="s">
        <v>233</v>
      </c>
      <c r="C37" s="27" t="s">
        <v>24</v>
      </c>
      <c r="D37" s="32" t="s">
        <v>355</v>
      </c>
      <c r="E37" s="37">
        <v>1191794</v>
      </c>
    </row>
    <row r="38" spans="1:5" ht="15">
      <c r="A38" s="31" t="s">
        <v>23</v>
      </c>
      <c r="B38" s="31" t="s">
        <v>234</v>
      </c>
      <c r="C38" s="27" t="s">
        <v>27</v>
      </c>
      <c r="D38" s="32" t="s">
        <v>28</v>
      </c>
      <c r="E38" s="37">
        <v>607195</v>
      </c>
    </row>
    <row r="39" spans="1:5" ht="15">
      <c r="A39" s="31" t="s">
        <v>23</v>
      </c>
      <c r="B39" s="31" t="s">
        <v>235</v>
      </c>
      <c r="C39" s="27" t="s">
        <v>25</v>
      </c>
      <c r="D39" s="32" t="s">
        <v>26</v>
      </c>
      <c r="E39" s="37">
        <v>1036136</v>
      </c>
    </row>
    <row r="40" spans="4:5" ht="15">
      <c r="D40" s="38" t="s">
        <v>430</v>
      </c>
      <c r="E40" s="39">
        <v>2835125</v>
      </c>
    </row>
    <row r="41" spans="1:5" ht="15">
      <c r="A41" s="29" t="s">
        <v>439</v>
      </c>
      <c r="D41" s="38"/>
      <c r="E41" s="37"/>
    </row>
    <row r="42" spans="1:5" ht="15">
      <c r="A42" s="31" t="s">
        <v>29</v>
      </c>
      <c r="B42" s="31" t="s">
        <v>236</v>
      </c>
      <c r="C42" s="27" t="s">
        <v>30</v>
      </c>
      <c r="D42" s="32" t="s">
        <v>356</v>
      </c>
      <c r="E42" s="37">
        <v>79876</v>
      </c>
    </row>
    <row r="43" spans="4:5" ht="15">
      <c r="D43" s="38" t="s">
        <v>430</v>
      </c>
      <c r="E43" s="39">
        <v>79876</v>
      </c>
    </row>
    <row r="44" spans="1:5" ht="15">
      <c r="A44" s="50" t="s">
        <v>440</v>
      </c>
      <c r="B44" s="50"/>
      <c r="D44" s="38"/>
      <c r="E44" s="37"/>
    </row>
    <row r="45" spans="1:5" ht="15">
      <c r="A45" s="31" t="s">
        <v>31</v>
      </c>
      <c r="B45" s="31" t="s">
        <v>237</v>
      </c>
      <c r="C45" s="27" t="s">
        <v>32</v>
      </c>
      <c r="D45" s="32" t="s">
        <v>357</v>
      </c>
      <c r="E45" s="37">
        <v>320891</v>
      </c>
    </row>
    <row r="46" spans="4:5" ht="15">
      <c r="D46" s="38" t="s">
        <v>430</v>
      </c>
      <c r="E46" s="39">
        <v>320891</v>
      </c>
    </row>
    <row r="47" spans="1:5" ht="15">
      <c r="A47" s="50" t="s">
        <v>441</v>
      </c>
      <c r="B47" s="50"/>
      <c r="D47" s="38"/>
      <c r="E47" s="37"/>
    </row>
    <row r="48" spans="1:5" ht="15">
      <c r="A48" s="31" t="s">
        <v>33</v>
      </c>
      <c r="B48" s="31" t="s">
        <v>238</v>
      </c>
      <c r="C48" s="27" t="s">
        <v>34</v>
      </c>
      <c r="D48" s="32" t="s">
        <v>358</v>
      </c>
      <c r="E48" s="37">
        <v>537427</v>
      </c>
    </row>
    <row r="49" spans="4:5" ht="15">
      <c r="D49" s="38" t="s">
        <v>430</v>
      </c>
      <c r="E49" s="39">
        <v>537427</v>
      </c>
    </row>
    <row r="50" spans="1:5" ht="15">
      <c r="A50" s="29" t="s">
        <v>442</v>
      </c>
      <c r="D50" s="38"/>
      <c r="E50" s="37"/>
    </row>
    <row r="51" spans="1:5" ht="15">
      <c r="A51" s="31" t="s">
        <v>35</v>
      </c>
      <c r="B51" s="31" t="s">
        <v>239</v>
      </c>
      <c r="C51" s="27" t="s">
        <v>36</v>
      </c>
      <c r="D51" s="32" t="s">
        <v>359</v>
      </c>
      <c r="E51" s="37">
        <v>60929</v>
      </c>
    </row>
    <row r="52" spans="4:5" ht="15">
      <c r="D52" s="38" t="s">
        <v>430</v>
      </c>
      <c r="E52" s="39">
        <v>60929</v>
      </c>
    </row>
    <row r="53" spans="1:5" ht="15">
      <c r="A53" s="29" t="s">
        <v>443</v>
      </c>
      <c r="D53" s="38"/>
      <c r="E53" s="37"/>
    </row>
    <row r="54" spans="1:5" ht="15">
      <c r="A54" s="31" t="s">
        <v>37</v>
      </c>
      <c r="B54" s="31" t="s">
        <v>240</v>
      </c>
      <c r="C54" s="27" t="s">
        <v>40</v>
      </c>
      <c r="D54" s="32" t="s">
        <v>360</v>
      </c>
      <c r="E54" s="37">
        <v>1561892</v>
      </c>
    </row>
    <row r="55" spans="1:5" ht="15">
      <c r="A55" s="31" t="s">
        <v>37</v>
      </c>
      <c r="B55" s="31" t="s">
        <v>241</v>
      </c>
      <c r="C55" s="27" t="s">
        <v>41</v>
      </c>
      <c r="D55" s="32" t="s">
        <v>206</v>
      </c>
      <c r="E55" s="37">
        <v>432770</v>
      </c>
    </row>
    <row r="56" spans="1:5" ht="15">
      <c r="A56" s="31" t="s">
        <v>37</v>
      </c>
      <c r="B56" s="31" t="s">
        <v>242</v>
      </c>
      <c r="C56" s="27" t="s">
        <v>38</v>
      </c>
      <c r="D56" s="32" t="s">
        <v>39</v>
      </c>
      <c r="E56" s="37">
        <v>543191</v>
      </c>
    </row>
    <row r="57" spans="1:5" ht="15">
      <c r="A57" s="31" t="s">
        <v>37</v>
      </c>
      <c r="B57" s="31" t="s">
        <v>243</v>
      </c>
      <c r="C57" s="27" t="s">
        <v>42</v>
      </c>
      <c r="D57" s="32" t="s">
        <v>43</v>
      </c>
      <c r="E57" s="37">
        <v>69500</v>
      </c>
    </row>
    <row r="58" spans="4:5" ht="15">
      <c r="D58" s="38" t="s">
        <v>430</v>
      </c>
      <c r="E58" s="39">
        <v>2607353</v>
      </c>
    </row>
    <row r="59" spans="1:5" ht="15">
      <c r="A59" s="29" t="s">
        <v>444</v>
      </c>
      <c r="D59" s="38"/>
      <c r="E59" s="37"/>
    </row>
    <row r="60" spans="1:5" ht="15">
      <c r="A60" s="31" t="s">
        <v>44</v>
      </c>
      <c r="B60" s="31" t="s">
        <v>244</v>
      </c>
      <c r="C60" s="27" t="s">
        <v>45</v>
      </c>
      <c r="D60" s="32" t="s">
        <v>361</v>
      </c>
      <c r="E60" s="37">
        <v>399366</v>
      </c>
    </row>
    <row r="61" spans="4:5" ht="15">
      <c r="D61" s="38" t="s">
        <v>430</v>
      </c>
      <c r="E61" s="39">
        <v>399366</v>
      </c>
    </row>
    <row r="62" spans="1:5" ht="15">
      <c r="A62" s="29" t="s">
        <v>445</v>
      </c>
      <c r="D62" s="38"/>
      <c r="E62" s="37"/>
    </row>
    <row r="63" spans="1:5" ht="15">
      <c r="A63" s="31" t="s">
        <v>46</v>
      </c>
      <c r="B63" s="31" t="s">
        <v>245</v>
      </c>
      <c r="C63" s="27" t="s">
        <v>47</v>
      </c>
      <c r="D63" s="32" t="s">
        <v>362</v>
      </c>
      <c r="E63" s="37">
        <v>128179</v>
      </c>
    </row>
    <row r="64" spans="4:5" ht="15">
      <c r="D64" s="38" t="s">
        <v>430</v>
      </c>
      <c r="E64" s="39">
        <v>128179</v>
      </c>
    </row>
    <row r="65" spans="1:5" ht="15">
      <c r="A65" s="29" t="s">
        <v>446</v>
      </c>
      <c r="D65" s="38"/>
      <c r="E65" s="37"/>
    </row>
    <row r="66" spans="1:5" ht="15">
      <c r="A66" s="31" t="s">
        <v>48</v>
      </c>
      <c r="B66" s="31" t="s">
        <v>246</v>
      </c>
      <c r="C66" s="27" t="s">
        <v>49</v>
      </c>
      <c r="D66" s="32" t="s">
        <v>363</v>
      </c>
      <c r="E66" s="37">
        <v>63024</v>
      </c>
    </row>
    <row r="67" spans="4:5" ht="15">
      <c r="D67" s="38" t="s">
        <v>430</v>
      </c>
      <c r="E67" s="39">
        <v>63024</v>
      </c>
    </row>
    <row r="68" spans="1:5" ht="15">
      <c r="A68" s="50" t="s">
        <v>447</v>
      </c>
      <c r="B68" s="50"/>
      <c r="D68" s="38"/>
      <c r="E68" s="37"/>
    </row>
    <row r="69" spans="1:5" ht="15">
      <c r="A69" s="40" t="s">
        <v>50</v>
      </c>
      <c r="B69" s="40" t="s">
        <v>247</v>
      </c>
      <c r="C69" s="41" t="s">
        <v>56</v>
      </c>
      <c r="D69" s="42" t="s">
        <v>364</v>
      </c>
      <c r="E69" s="37">
        <v>628121</v>
      </c>
    </row>
    <row r="70" spans="1:5" ht="15">
      <c r="A70" s="31" t="s">
        <v>50</v>
      </c>
      <c r="B70" s="31" t="s">
        <v>247</v>
      </c>
      <c r="C70" s="41" t="s">
        <v>61</v>
      </c>
      <c r="D70" s="32" t="s">
        <v>365</v>
      </c>
      <c r="E70" s="37">
        <v>743543</v>
      </c>
    </row>
    <row r="71" spans="1:5" ht="15">
      <c r="A71" s="40" t="s">
        <v>50</v>
      </c>
      <c r="B71" s="31" t="s">
        <v>247</v>
      </c>
      <c r="C71" s="41" t="s">
        <v>64</v>
      </c>
      <c r="D71" s="42" t="s">
        <v>366</v>
      </c>
      <c r="E71" s="37">
        <v>159633</v>
      </c>
    </row>
    <row r="72" spans="1:5" ht="15">
      <c r="A72" s="31" t="s">
        <v>50</v>
      </c>
      <c r="B72" s="31" t="s">
        <v>247</v>
      </c>
      <c r="C72" s="41" t="s">
        <v>339</v>
      </c>
      <c r="D72" s="32" t="s">
        <v>510</v>
      </c>
      <c r="E72" s="37">
        <v>33988</v>
      </c>
    </row>
    <row r="73" spans="1:5" ht="15">
      <c r="A73" s="31" t="s">
        <v>50</v>
      </c>
      <c r="B73" s="31" t="s">
        <v>503</v>
      </c>
      <c r="C73" s="41" t="s">
        <v>58</v>
      </c>
      <c r="D73" s="32" t="s">
        <v>509</v>
      </c>
      <c r="E73" s="37">
        <v>1533565</v>
      </c>
    </row>
    <row r="74" spans="1:5" ht="15">
      <c r="A74" s="31" t="s">
        <v>50</v>
      </c>
      <c r="B74" s="31" t="s">
        <v>344</v>
      </c>
      <c r="C74" s="41" t="s">
        <v>66</v>
      </c>
      <c r="D74" s="32" t="s">
        <v>367</v>
      </c>
      <c r="E74" s="37">
        <v>1519938</v>
      </c>
    </row>
    <row r="75" spans="1:5" ht="15">
      <c r="A75" s="40" t="s">
        <v>50</v>
      </c>
      <c r="B75" s="41">
        <v>75713</v>
      </c>
      <c r="C75" s="41" t="s">
        <v>67</v>
      </c>
      <c r="D75" s="42" t="s">
        <v>342</v>
      </c>
      <c r="E75" s="37">
        <v>1337373</v>
      </c>
    </row>
    <row r="76" spans="1:5" ht="15">
      <c r="A76" s="40" t="s">
        <v>50</v>
      </c>
      <c r="B76" s="41">
        <v>73437</v>
      </c>
      <c r="C76" s="41" t="s">
        <v>341</v>
      </c>
      <c r="D76" s="42" t="s">
        <v>340</v>
      </c>
      <c r="E76" s="37">
        <v>339350</v>
      </c>
    </row>
    <row r="77" spans="1:5" ht="15">
      <c r="A77" s="31" t="s">
        <v>50</v>
      </c>
      <c r="B77" s="31" t="s">
        <v>326</v>
      </c>
      <c r="C77" s="41" t="s">
        <v>68</v>
      </c>
      <c r="D77" s="32" t="s">
        <v>327</v>
      </c>
      <c r="E77" s="37">
        <v>484949</v>
      </c>
    </row>
    <row r="78" spans="1:5" ht="15">
      <c r="A78" s="31" t="s">
        <v>50</v>
      </c>
      <c r="B78" s="31" t="s">
        <v>248</v>
      </c>
      <c r="C78" s="41" t="s">
        <v>51</v>
      </c>
      <c r="D78" s="32" t="s">
        <v>207</v>
      </c>
      <c r="E78" s="37">
        <v>318002</v>
      </c>
    </row>
    <row r="79" spans="1:5" ht="15">
      <c r="A79" s="40" t="s">
        <v>50</v>
      </c>
      <c r="B79" s="40" t="s">
        <v>249</v>
      </c>
      <c r="C79" s="41" t="s">
        <v>59</v>
      </c>
      <c r="D79" s="42" t="s">
        <v>210</v>
      </c>
      <c r="E79" s="37">
        <v>385545</v>
      </c>
    </row>
    <row r="80" spans="1:5" ht="15">
      <c r="A80" s="40" t="s">
        <v>50</v>
      </c>
      <c r="B80" s="40" t="s">
        <v>368</v>
      </c>
      <c r="C80" s="41" t="s">
        <v>59</v>
      </c>
      <c r="D80" s="42" t="s">
        <v>369</v>
      </c>
      <c r="E80" s="37">
        <v>233356</v>
      </c>
    </row>
    <row r="81" spans="1:5" ht="15">
      <c r="A81" s="40" t="s">
        <v>50</v>
      </c>
      <c r="B81" s="40" t="s">
        <v>370</v>
      </c>
      <c r="C81" s="41" t="s">
        <v>59</v>
      </c>
      <c r="D81" s="42" t="s">
        <v>371</v>
      </c>
      <c r="E81" s="37">
        <v>57493</v>
      </c>
    </row>
    <row r="82" spans="1:5" ht="15">
      <c r="A82" s="31" t="s">
        <v>50</v>
      </c>
      <c r="B82" s="31" t="s">
        <v>250</v>
      </c>
      <c r="C82" s="41" t="s">
        <v>60</v>
      </c>
      <c r="D82" s="32" t="s">
        <v>211</v>
      </c>
      <c r="E82" s="37">
        <v>1122228</v>
      </c>
    </row>
    <row r="83" spans="1:5" ht="15">
      <c r="A83" s="31" t="s">
        <v>50</v>
      </c>
      <c r="B83" s="31" t="s">
        <v>251</v>
      </c>
      <c r="C83" s="41" t="s">
        <v>53</v>
      </c>
      <c r="D83" s="32" t="s">
        <v>54</v>
      </c>
      <c r="E83" s="37">
        <v>9074452</v>
      </c>
    </row>
    <row r="84" spans="1:5" ht="15">
      <c r="A84" s="31" t="s">
        <v>50</v>
      </c>
      <c r="B84" s="31" t="s">
        <v>252</v>
      </c>
      <c r="C84" s="41" t="s">
        <v>65</v>
      </c>
      <c r="D84" s="32" t="s">
        <v>212</v>
      </c>
      <c r="E84" s="37">
        <v>268658</v>
      </c>
    </row>
    <row r="85" spans="1:5" ht="15">
      <c r="A85" s="31" t="s">
        <v>50</v>
      </c>
      <c r="B85" s="31" t="s">
        <v>488</v>
      </c>
      <c r="C85" s="41" t="s">
        <v>490</v>
      </c>
      <c r="D85" s="32" t="s">
        <v>489</v>
      </c>
      <c r="E85" s="37">
        <v>304139</v>
      </c>
    </row>
    <row r="86" spans="1:5" ht="15">
      <c r="A86" s="31" t="s">
        <v>50</v>
      </c>
      <c r="B86" s="31" t="s">
        <v>253</v>
      </c>
      <c r="C86" s="41" t="s">
        <v>55</v>
      </c>
      <c r="D86" s="32" t="s">
        <v>209</v>
      </c>
      <c r="E86" s="37">
        <v>1152600</v>
      </c>
    </row>
    <row r="87" spans="1:5" ht="15">
      <c r="A87" s="31" t="s">
        <v>50</v>
      </c>
      <c r="B87" s="31" t="s">
        <v>254</v>
      </c>
      <c r="C87" s="41" t="s">
        <v>62</v>
      </c>
      <c r="D87" s="32" t="s">
        <v>63</v>
      </c>
      <c r="E87" s="37">
        <v>253061</v>
      </c>
    </row>
    <row r="88" spans="1:5" ht="15">
      <c r="A88" s="31" t="s">
        <v>50</v>
      </c>
      <c r="B88" s="31" t="s">
        <v>337</v>
      </c>
      <c r="C88" s="41" t="s">
        <v>338</v>
      </c>
      <c r="D88" s="32" t="s">
        <v>372</v>
      </c>
      <c r="E88" s="37">
        <v>360807</v>
      </c>
    </row>
    <row r="89" spans="1:5" ht="15">
      <c r="A89" s="31" t="s">
        <v>50</v>
      </c>
      <c r="B89" s="31" t="s">
        <v>255</v>
      </c>
      <c r="C89" s="41" t="s">
        <v>57</v>
      </c>
      <c r="D89" s="32" t="s">
        <v>373</v>
      </c>
      <c r="E89" s="37">
        <v>730053</v>
      </c>
    </row>
    <row r="90" spans="1:5" ht="15">
      <c r="A90" s="31" t="s">
        <v>50</v>
      </c>
      <c r="B90" s="31" t="s">
        <v>256</v>
      </c>
      <c r="C90" s="41" t="s">
        <v>52</v>
      </c>
      <c r="D90" s="32" t="s">
        <v>208</v>
      </c>
      <c r="E90" s="37">
        <v>658036</v>
      </c>
    </row>
    <row r="91" spans="4:5" ht="15">
      <c r="D91" s="38" t="s">
        <v>430</v>
      </c>
      <c r="E91" s="39">
        <v>21698890</v>
      </c>
    </row>
    <row r="92" spans="1:5" ht="15">
      <c r="A92" s="29" t="s">
        <v>448</v>
      </c>
      <c r="D92" s="38"/>
      <c r="E92" s="37"/>
    </row>
    <row r="93" spans="1:5" ht="15">
      <c r="A93" s="31" t="s">
        <v>69</v>
      </c>
      <c r="B93" s="31" t="s">
        <v>257</v>
      </c>
      <c r="C93" s="27" t="s">
        <v>70</v>
      </c>
      <c r="D93" s="32" t="s">
        <v>374</v>
      </c>
      <c r="E93" s="37">
        <v>471476</v>
      </c>
    </row>
    <row r="94" spans="4:5" ht="15">
      <c r="D94" s="38" t="s">
        <v>430</v>
      </c>
      <c r="E94" s="39">
        <v>471476</v>
      </c>
    </row>
    <row r="95" spans="1:5" ht="15">
      <c r="A95" s="29" t="s">
        <v>449</v>
      </c>
      <c r="D95" s="38"/>
      <c r="E95" s="37"/>
    </row>
    <row r="96" spans="1:5" ht="15">
      <c r="A96" s="31" t="s">
        <v>71</v>
      </c>
      <c r="B96" s="31" t="s">
        <v>258</v>
      </c>
      <c r="C96" s="27" t="s">
        <v>72</v>
      </c>
      <c r="D96" s="32" t="s">
        <v>375</v>
      </c>
      <c r="E96" s="37">
        <v>486511</v>
      </c>
    </row>
    <row r="97" spans="4:5" ht="15">
      <c r="D97" s="38" t="s">
        <v>430</v>
      </c>
      <c r="E97" s="39">
        <v>486511</v>
      </c>
    </row>
    <row r="98" spans="1:5" ht="15">
      <c r="A98" s="29" t="s">
        <v>450</v>
      </c>
      <c r="B98" s="29"/>
      <c r="D98" s="38"/>
      <c r="E98" s="37"/>
    </row>
    <row r="99" spans="1:5" ht="15">
      <c r="A99" s="31" t="s">
        <v>73</v>
      </c>
      <c r="B99" s="31" t="s">
        <v>259</v>
      </c>
      <c r="C99" s="27" t="s">
        <v>74</v>
      </c>
      <c r="D99" s="32" t="s">
        <v>376</v>
      </c>
      <c r="E99" s="37">
        <v>185505</v>
      </c>
    </row>
    <row r="100" spans="4:5" ht="15">
      <c r="D100" s="38" t="s">
        <v>430</v>
      </c>
      <c r="E100" s="39">
        <v>185505</v>
      </c>
    </row>
    <row r="101" spans="1:5" ht="15">
      <c r="A101" s="29" t="s">
        <v>451</v>
      </c>
      <c r="D101" s="38"/>
      <c r="E101" s="37"/>
    </row>
    <row r="102" spans="1:5" ht="15">
      <c r="A102" s="31" t="s">
        <v>75</v>
      </c>
      <c r="B102" s="31" t="s">
        <v>260</v>
      </c>
      <c r="C102" s="27" t="s">
        <v>76</v>
      </c>
      <c r="D102" s="32" t="s">
        <v>377</v>
      </c>
      <c r="E102" s="37">
        <v>823679</v>
      </c>
    </row>
    <row r="103" spans="4:5" ht="15">
      <c r="D103" s="38" t="s">
        <v>430</v>
      </c>
      <c r="E103" s="39">
        <v>823679</v>
      </c>
    </row>
    <row r="104" spans="1:5" ht="15">
      <c r="A104" s="29" t="s">
        <v>452</v>
      </c>
      <c r="B104" s="29"/>
      <c r="D104" s="38"/>
      <c r="E104" s="37"/>
    </row>
    <row r="105" spans="1:5" ht="15">
      <c r="A105" s="31" t="s">
        <v>77</v>
      </c>
      <c r="B105" s="31" t="s">
        <v>261</v>
      </c>
      <c r="C105" s="27" t="s">
        <v>78</v>
      </c>
      <c r="D105" s="32" t="s">
        <v>378</v>
      </c>
      <c r="E105" s="37">
        <v>20446</v>
      </c>
    </row>
    <row r="106" spans="4:5" ht="15">
      <c r="D106" s="38" t="s">
        <v>430</v>
      </c>
      <c r="E106" s="39">
        <v>20446</v>
      </c>
    </row>
    <row r="107" spans="1:5" ht="15">
      <c r="A107" s="29" t="s">
        <v>453</v>
      </c>
      <c r="D107" s="38"/>
      <c r="E107" s="37"/>
    </row>
    <row r="108" spans="1:5" ht="15">
      <c r="A108" s="31" t="s">
        <v>79</v>
      </c>
      <c r="B108" s="31" t="s">
        <v>262</v>
      </c>
      <c r="C108" s="27" t="s">
        <v>80</v>
      </c>
      <c r="D108" s="32" t="s">
        <v>379</v>
      </c>
      <c r="E108" s="37">
        <v>28419</v>
      </c>
    </row>
    <row r="109" spans="4:5" ht="15">
      <c r="D109" s="38" t="s">
        <v>430</v>
      </c>
      <c r="E109" s="39">
        <v>28419</v>
      </c>
    </row>
    <row r="110" spans="1:5" ht="15">
      <c r="A110" s="50" t="s">
        <v>454</v>
      </c>
      <c r="B110" s="50"/>
      <c r="D110" s="38"/>
      <c r="E110" s="37"/>
    </row>
    <row r="111" spans="1:5" ht="15">
      <c r="A111" s="31" t="s">
        <v>81</v>
      </c>
      <c r="B111" s="31" t="s">
        <v>263</v>
      </c>
      <c r="C111" s="27" t="s">
        <v>82</v>
      </c>
      <c r="D111" s="32" t="s">
        <v>380</v>
      </c>
      <c r="E111" s="37">
        <v>1088270</v>
      </c>
    </row>
    <row r="112" spans="1:5" ht="15">
      <c r="A112" s="44"/>
      <c r="D112" s="38" t="s">
        <v>430</v>
      </c>
      <c r="E112" s="39">
        <v>1088270</v>
      </c>
    </row>
    <row r="113" spans="1:5" ht="15">
      <c r="A113" s="29" t="s">
        <v>455</v>
      </c>
      <c r="D113" s="38"/>
      <c r="E113" s="37"/>
    </row>
    <row r="114" spans="1:5" ht="15">
      <c r="A114" s="31" t="s">
        <v>83</v>
      </c>
      <c r="B114" s="31" t="s">
        <v>264</v>
      </c>
      <c r="C114" s="27" t="s">
        <v>84</v>
      </c>
      <c r="D114" s="32" t="s">
        <v>381</v>
      </c>
      <c r="E114" s="37">
        <v>301095</v>
      </c>
    </row>
    <row r="115" spans="4:5" ht="15">
      <c r="D115" s="38" t="s">
        <v>430</v>
      </c>
      <c r="E115" s="39">
        <v>301095</v>
      </c>
    </row>
    <row r="116" spans="1:5" ht="15">
      <c r="A116" s="29" t="s">
        <v>456</v>
      </c>
      <c r="D116" s="38"/>
      <c r="E116" s="37"/>
    </row>
    <row r="117" spans="1:5" ht="15">
      <c r="A117" s="31" t="s">
        <v>85</v>
      </c>
      <c r="B117" s="31" t="s">
        <v>265</v>
      </c>
      <c r="C117" s="27" t="s">
        <v>86</v>
      </c>
      <c r="D117" s="32" t="s">
        <v>382</v>
      </c>
      <c r="E117" s="37">
        <v>167701</v>
      </c>
    </row>
    <row r="118" spans="4:5" ht="15">
      <c r="D118" s="38" t="s">
        <v>430</v>
      </c>
      <c r="E118" s="39">
        <v>167701</v>
      </c>
    </row>
    <row r="119" spans="1:5" ht="15">
      <c r="A119" s="50" t="s">
        <v>457</v>
      </c>
      <c r="B119" s="50"/>
      <c r="D119" s="38"/>
      <c r="E119" s="37"/>
    </row>
    <row r="120" spans="1:5" ht="15">
      <c r="A120" s="31" t="s">
        <v>87</v>
      </c>
      <c r="B120" s="31" t="s">
        <v>266</v>
      </c>
      <c r="C120" s="27" t="s">
        <v>105</v>
      </c>
      <c r="D120" s="32" t="s">
        <v>383</v>
      </c>
      <c r="E120" s="37">
        <v>696423</v>
      </c>
    </row>
    <row r="121" spans="1:5" ht="15">
      <c r="A121" s="31" t="s">
        <v>87</v>
      </c>
      <c r="B121" s="31" t="s">
        <v>267</v>
      </c>
      <c r="C121" s="27" t="s">
        <v>104</v>
      </c>
      <c r="D121" s="32" t="s">
        <v>215</v>
      </c>
      <c r="E121" s="37">
        <v>272221</v>
      </c>
    </row>
    <row r="122" spans="1:5" ht="15">
      <c r="A122" s="31" t="s">
        <v>87</v>
      </c>
      <c r="B122" s="31" t="s">
        <v>268</v>
      </c>
      <c r="C122" s="27" t="s">
        <v>102</v>
      </c>
      <c r="D122" s="32" t="s">
        <v>213</v>
      </c>
      <c r="E122" s="37">
        <v>843930</v>
      </c>
    </row>
    <row r="123" spans="1:5" ht="15">
      <c r="A123" s="31" t="s">
        <v>87</v>
      </c>
      <c r="B123" s="31" t="s">
        <v>269</v>
      </c>
      <c r="C123" s="27" t="s">
        <v>100</v>
      </c>
      <c r="D123" s="32" t="s">
        <v>101</v>
      </c>
      <c r="E123" s="37">
        <v>725159</v>
      </c>
    </row>
    <row r="124" spans="1:5" ht="15">
      <c r="A124" s="31" t="s">
        <v>87</v>
      </c>
      <c r="B124" s="31" t="s">
        <v>270</v>
      </c>
      <c r="C124" s="27" t="s">
        <v>96</v>
      </c>
      <c r="D124" s="32" t="s">
        <v>97</v>
      </c>
      <c r="E124" s="37">
        <v>659884</v>
      </c>
    </row>
    <row r="125" spans="1:5" ht="15">
      <c r="A125" s="31" t="s">
        <v>87</v>
      </c>
      <c r="B125" s="31" t="s">
        <v>271</v>
      </c>
      <c r="C125" s="27" t="s">
        <v>89</v>
      </c>
      <c r="D125" s="32" t="s">
        <v>384</v>
      </c>
      <c r="E125" s="37">
        <v>691512</v>
      </c>
    </row>
    <row r="126" spans="1:5" ht="15">
      <c r="A126" s="31" t="s">
        <v>87</v>
      </c>
      <c r="B126" s="31" t="s">
        <v>272</v>
      </c>
      <c r="C126" s="27" t="s">
        <v>90</v>
      </c>
      <c r="D126" s="32" t="s">
        <v>91</v>
      </c>
      <c r="E126" s="37">
        <v>312903</v>
      </c>
    </row>
    <row r="127" spans="1:5" ht="15">
      <c r="A127" s="31" t="s">
        <v>87</v>
      </c>
      <c r="B127" s="31" t="s">
        <v>273</v>
      </c>
      <c r="C127" s="27" t="s">
        <v>92</v>
      </c>
      <c r="D127" s="32" t="s">
        <v>93</v>
      </c>
      <c r="E127" s="37">
        <v>405805</v>
      </c>
    </row>
    <row r="128" spans="1:5" ht="15">
      <c r="A128" s="31" t="s">
        <v>87</v>
      </c>
      <c r="B128" s="31" t="s">
        <v>274</v>
      </c>
      <c r="C128" s="27" t="s">
        <v>88</v>
      </c>
      <c r="D128" s="32" t="s">
        <v>385</v>
      </c>
      <c r="E128" s="37">
        <v>458265</v>
      </c>
    </row>
    <row r="129" spans="1:5" ht="15">
      <c r="A129" s="31" t="s">
        <v>87</v>
      </c>
      <c r="B129" s="31" t="s">
        <v>275</v>
      </c>
      <c r="C129" s="27" t="s">
        <v>94</v>
      </c>
      <c r="D129" s="32" t="s">
        <v>95</v>
      </c>
      <c r="E129" s="37">
        <v>816665</v>
      </c>
    </row>
    <row r="130" spans="1:5" ht="15">
      <c r="A130" s="31" t="s">
        <v>87</v>
      </c>
      <c r="B130" s="31" t="s">
        <v>276</v>
      </c>
      <c r="C130" s="27" t="s">
        <v>103</v>
      </c>
      <c r="D130" s="32" t="s">
        <v>214</v>
      </c>
      <c r="E130" s="37">
        <v>459365</v>
      </c>
    </row>
    <row r="131" spans="1:5" ht="15">
      <c r="A131" s="31" t="s">
        <v>87</v>
      </c>
      <c r="B131" s="31" t="s">
        <v>277</v>
      </c>
      <c r="C131" s="27" t="s">
        <v>106</v>
      </c>
      <c r="D131" s="32" t="s">
        <v>107</v>
      </c>
      <c r="E131" s="37">
        <v>351478</v>
      </c>
    </row>
    <row r="132" spans="1:5" ht="15">
      <c r="A132" s="31" t="s">
        <v>87</v>
      </c>
      <c r="B132" s="31" t="s">
        <v>278</v>
      </c>
      <c r="C132" s="27" t="s">
        <v>98</v>
      </c>
      <c r="D132" s="32" t="s">
        <v>99</v>
      </c>
      <c r="E132" s="37">
        <v>473491</v>
      </c>
    </row>
    <row r="133" spans="4:5" ht="15">
      <c r="D133" s="38" t="s">
        <v>430</v>
      </c>
      <c r="E133" s="39">
        <v>7167101</v>
      </c>
    </row>
    <row r="134" spans="1:5" ht="15">
      <c r="A134" s="50" t="s">
        <v>458</v>
      </c>
      <c r="B134" s="50"/>
      <c r="D134" s="38"/>
      <c r="E134" s="37"/>
    </row>
    <row r="135" spans="1:5" ht="15">
      <c r="A135" s="31" t="s">
        <v>108</v>
      </c>
      <c r="B135" s="31" t="s">
        <v>279</v>
      </c>
      <c r="C135" s="27" t="s">
        <v>109</v>
      </c>
      <c r="D135" s="32" t="s">
        <v>386</v>
      </c>
      <c r="E135" s="37">
        <v>984653</v>
      </c>
    </row>
    <row r="136" spans="4:5" ht="15">
      <c r="D136" s="38" t="s">
        <v>430</v>
      </c>
      <c r="E136" s="39">
        <v>984653</v>
      </c>
    </row>
    <row r="137" spans="1:5" ht="15">
      <c r="A137" s="50" t="s">
        <v>459</v>
      </c>
      <c r="B137" s="50"/>
      <c r="D137" s="38"/>
      <c r="E137" s="37"/>
    </row>
    <row r="138" spans="1:5" ht="15">
      <c r="A138" s="31" t="s">
        <v>323</v>
      </c>
      <c r="B138" s="31" t="s">
        <v>280</v>
      </c>
      <c r="C138" s="27" t="s">
        <v>110</v>
      </c>
      <c r="D138" s="32" t="s">
        <v>111</v>
      </c>
      <c r="E138" s="37">
        <v>30694</v>
      </c>
    </row>
    <row r="139" spans="4:5" ht="15">
      <c r="D139" s="38" t="s">
        <v>430</v>
      </c>
      <c r="E139" s="39">
        <v>30694</v>
      </c>
    </row>
    <row r="140" spans="1:5" ht="15">
      <c r="A140" s="50" t="s">
        <v>460</v>
      </c>
      <c r="B140" s="50"/>
      <c r="D140" s="38"/>
      <c r="E140" s="37"/>
    </row>
    <row r="141" spans="1:5" ht="15">
      <c r="A141" s="31" t="s">
        <v>112</v>
      </c>
      <c r="B141" s="31" t="s">
        <v>281</v>
      </c>
      <c r="C141" s="27" t="s">
        <v>115</v>
      </c>
      <c r="D141" s="32" t="s">
        <v>116</v>
      </c>
      <c r="E141" s="37">
        <v>773528</v>
      </c>
    </row>
    <row r="142" spans="1:5" ht="15">
      <c r="A142" s="31" t="s">
        <v>112</v>
      </c>
      <c r="B142" s="31" t="s">
        <v>282</v>
      </c>
      <c r="C142" s="27" t="s">
        <v>117</v>
      </c>
      <c r="D142" s="32" t="s">
        <v>118</v>
      </c>
      <c r="E142" s="37">
        <v>482399</v>
      </c>
    </row>
    <row r="143" spans="1:5" ht="15">
      <c r="A143" s="31" t="s">
        <v>112</v>
      </c>
      <c r="B143" s="31" t="s">
        <v>283</v>
      </c>
      <c r="C143" s="27" t="s">
        <v>200</v>
      </c>
      <c r="D143" s="32" t="s">
        <v>114</v>
      </c>
      <c r="E143" s="37">
        <v>603048</v>
      </c>
    </row>
    <row r="144" spans="1:5" ht="15">
      <c r="A144" s="31" t="s">
        <v>112</v>
      </c>
      <c r="B144" s="31" t="s">
        <v>328</v>
      </c>
      <c r="C144" s="27" t="s">
        <v>113</v>
      </c>
      <c r="D144" s="32" t="s">
        <v>329</v>
      </c>
      <c r="E144" s="37">
        <v>3846782</v>
      </c>
    </row>
    <row r="145" spans="1:5" ht="15">
      <c r="A145" s="31" t="s">
        <v>112</v>
      </c>
      <c r="B145" s="40" t="s">
        <v>346</v>
      </c>
      <c r="C145" s="27" t="s">
        <v>347</v>
      </c>
      <c r="D145" s="32" t="s">
        <v>345</v>
      </c>
      <c r="E145" s="37">
        <v>407301</v>
      </c>
    </row>
    <row r="146" spans="4:5" ht="15">
      <c r="D146" s="38" t="s">
        <v>430</v>
      </c>
      <c r="E146" s="39">
        <v>6113058</v>
      </c>
    </row>
    <row r="147" spans="1:5" ht="15">
      <c r="A147" s="50" t="s">
        <v>461</v>
      </c>
      <c r="B147" s="50"/>
      <c r="D147" s="38"/>
      <c r="E147" s="37"/>
    </row>
    <row r="148" spans="1:5" ht="15">
      <c r="A148" s="31" t="s">
        <v>119</v>
      </c>
      <c r="B148" s="31" t="s">
        <v>284</v>
      </c>
      <c r="C148" s="27" t="s">
        <v>120</v>
      </c>
      <c r="D148" s="32" t="s">
        <v>387</v>
      </c>
      <c r="E148" s="37">
        <v>877167</v>
      </c>
    </row>
    <row r="149" spans="1:5" ht="15">
      <c r="A149" s="31" t="s">
        <v>119</v>
      </c>
      <c r="B149" s="31" t="s">
        <v>285</v>
      </c>
      <c r="C149" s="27" t="s">
        <v>125</v>
      </c>
      <c r="D149" s="32" t="s">
        <v>126</v>
      </c>
      <c r="E149" s="37">
        <v>899934</v>
      </c>
    </row>
    <row r="150" spans="1:5" ht="15">
      <c r="A150" s="40" t="s">
        <v>119</v>
      </c>
      <c r="B150" s="40" t="s">
        <v>334</v>
      </c>
      <c r="C150" s="41" t="s">
        <v>336</v>
      </c>
      <c r="D150" s="30" t="s">
        <v>335</v>
      </c>
      <c r="E150" s="37">
        <v>286958</v>
      </c>
    </row>
    <row r="151" spans="1:5" ht="15">
      <c r="A151" s="31" t="s">
        <v>119</v>
      </c>
      <c r="B151" s="31" t="s">
        <v>286</v>
      </c>
      <c r="C151" s="27" t="s">
        <v>121</v>
      </c>
      <c r="D151" s="32" t="s">
        <v>122</v>
      </c>
      <c r="E151" s="37">
        <v>623022</v>
      </c>
    </row>
    <row r="152" spans="1:5" ht="15">
      <c r="A152" s="31" t="s">
        <v>119</v>
      </c>
      <c r="B152" s="31" t="s">
        <v>287</v>
      </c>
      <c r="C152" s="27" t="s">
        <v>123</v>
      </c>
      <c r="D152" s="32" t="s">
        <v>124</v>
      </c>
      <c r="E152" s="37">
        <v>672452</v>
      </c>
    </row>
    <row r="153" spans="4:5" ht="15">
      <c r="D153" s="38" t="s">
        <v>430</v>
      </c>
      <c r="E153" s="39">
        <v>3359533</v>
      </c>
    </row>
    <row r="154" spans="1:5" ht="15">
      <c r="A154" s="50" t="s">
        <v>462</v>
      </c>
      <c r="B154" s="50"/>
      <c r="D154" s="38"/>
      <c r="E154" s="37"/>
    </row>
    <row r="155" spans="1:5" ht="15">
      <c r="A155" s="31" t="s">
        <v>127</v>
      </c>
      <c r="B155" s="31" t="s">
        <v>288</v>
      </c>
      <c r="C155" s="27" t="s">
        <v>128</v>
      </c>
      <c r="D155" s="32" t="s">
        <v>388</v>
      </c>
      <c r="E155" s="37">
        <v>155695</v>
      </c>
    </row>
    <row r="156" spans="4:5" ht="15">
      <c r="D156" s="43" t="s">
        <v>430</v>
      </c>
      <c r="E156" s="39">
        <v>155695</v>
      </c>
    </row>
    <row r="157" spans="1:5" ht="15">
      <c r="A157" s="50" t="s">
        <v>463</v>
      </c>
      <c r="B157" s="50"/>
      <c r="D157" s="38"/>
      <c r="E157" s="37"/>
    </row>
    <row r="158" spans="1:5" ht="15">
      <c r="A158" s="31" t="s">
        <v>129</v>
      </c>
      <c r="B158" s="31" t="s">
        <v>289</v>
      </c>
      <c r="C158" s="27" t="s">
        <v>134</v>
      </c>
      <c r="D158" s="32" t="s">
        <v>511</v>
      </c>
      <c r="E158" s="37">
        <v>1521544</v>
      </c>
    </row>
    <row r="159" spans="1:5" ht="15">
      <c r="A159" s="31" t="s">
        <v>129</v>
      </c>
      <c r="B159" s="31" t="s">
        <v>289</v>
      </c>
      <c r="C159" s="27" t="s">
        <v>135</v>
      </c>
      <c r="D159" s="32" t="s">
        <v>389</v>
      </c>
      <c r="E159" s="37">
        <v>1677569</v>
      </c>
    </row>
    <row r="160" spans="1:5" ht="15">
      <c r="A160" s="31" t="s">
        <v>129</v>
      </c>
      <c r="B160" s="31" t="s">
        <v>289</v>
      </c>
      <c r="C160" s="27" t="s">
        <v>138</v>
      </c>
      <c r="D160" s="32" t="s">
        <v>390</v>
      </c>
      <c r="E160" s="37">
        <v>1201648</v>
      </c>
    </row>
    <row r="161" spans="1:5" ht="30.75">
      <c r="A161" s="40" t="s">
        <v>129</v>
      </c>
      <c r="B161" s="40" t="s">
        <v>289</v>
      </c>
      <c r="C161" s="40" t="s">
        <v>486</v>
      </c>
      <c r="D161" s="42" t="s">
        <v>487</v>
      </c>
      <c r="E161" s="37">
        <v>63405</v>
      </c>
    </row>
    <row r="162" spans="1:5" ht="15">
      <c r="A162" s="31" t="s">
        <v>129</v>
      </c>
      <c r="B162" s="31" t="s">
        <v>290</v>
      </c>
      <c r="C162" s="27" t="s">
        <v>130</v>
      </c>
      <c r="D162" s="32" t="s">
        <v>131</v>
      </c>
      <c r="E162" s="37">
        <v>560416</v>
      </c>
    </row>
    <row r="163" spans="1:5" ht="15">
      <c r="A163" s="31" t="s">
        <v>129</v>
      </c>
      <c r="B163" s="31" t="s">
        <v>291</v>
      </c>
      <c r="C163" s="27" t="s">
        <v>132</v>
      </c>
      <c r="D163" s="32" t="s">
        <v>133</v>
      </c>
      <c r="E163" s="37">
        <v>117104</v>
      </c>
    </row>
    <row r="164" spans="1:5" ht="15">
      <c r="A164" s="31" t="s">
        <v>129</v>
      </c>
      <c r="B164" s="31" t="s">
        <v>292</v>
      </c>
      <c r="C164" s="27" t="s">
        <v>136</v>
      </c>
      <c r="D164" s="32" t="s">
        <v>137</v>
      </c>
      <c r="E164" s="37">
        <v>758596</v>
      </c>
    </row>
    <row r="165" spans="4:5" ht="15">
      <c r="D165" s="38" t="s">
        <v>430</v>
      </c>
      <c r="E165" s="39">
        <v>5900282</v>
      </c>
    </row>
    <row r="166" spans="1:5" ht="15">
      <c r="A166" s="50" t="s">
        <v>464</v>
      </c>
      <c r="B166" s="50"/>
      <c r="D166" s="38"/>
      <c r="E166" s="37"/>
    </row>
    <row r="167" spans="1:5" ht="15">
      <c r="A167" s="31" t="s">
        <v>139</v>
      </c>
      <c r="B167" s="31" t="s">
        <v>293</v>
      </c>
      <c r="C167" s="27" t="s">
        <v>141</v>
      </c>
      <c r="D167" s="32" t="s">
        <v>391</v>
      </c>
      <c r="E167" s="37">
        <v>1378548</v>
      </c>
    </row>
    <row r="168" spans="1:5" ht="15">
      <c r="A168" s="31" t="s">
        <v>139</v>
      </c>
      <c r="B168" s="31" t="s">
        <v>293</v>
      </c>
      <c r="C168" s="27" t="s">
        <v>142</v>
      </c>
      <c r="D168" s="32" t="s">
        <v>392</v>
      </c>
      <c r="E168" s="37">
        <v>629540</v>
      </c>
    </row>
    <row r="169" spans="1:5" ht="15">
      <c r="A169" s="31" t="s">
        <v>139</v>
      </c>
      <c r="B169" s="31" t="s">
        <v>293</v>
      </c>
      <c r="C169" s="27" t="s">
        <v>143</v>
      </c>
      <c r="D169" s="32" t="s">
        <v>393</v>
      </c>
      <c r="E169" s="37">
        <v>1075575</v>
      </c>
    </row>
    <row r="170" spans="1:5" ht="15">
      <c r="A170" s="31" t="s">
        <v>139</v>
      </c>
      <c r="B170" s="31" t="s">
        <v>293</v>
      </c>
      <c r="C170" s="27" t="s">
        <v>144</v>
      </c>
      <c r="D170" s="32" t="s">
        <v>394</v>
      </c>
      <c r="E170" s="37">
        <v>1642345</v>
      </c>
    </row>
    <row r="171" spans="1:5" ht="15">
      <c r="A171" s="31" t="s">
        <v>139</v>
      </c>
      <c r="B171" s="31" t="s">
        <v>294</v>
      </c>
      <c r="C171" s="27" t="s">
        <v>145</v>
      </c>
      <c r="D171" s="32" t="s">
        <v>216</v>
      </c>
      <c r="E171" s="37">
        <v>520215</v>
      </c>
    </row>
    <row r="172" spans="1:5" ht="15">
      <c r="A172" s="31" t="s">
        <v>139</v>
      </c>
      <c r="B172" s="31" t="s">
        <v>295</v>
      </c>
      <c r="C172" s="27" t="s">
        <v>140</v>
      </c>
      <c r="D172" s="32" t="s">
        <v>395</v>
      </c>
      <c r="E172" s="37">
        <v>1547535</v>
      </c>
    </row>
    <row r="173" spans="4:5" ht="15">
      <c r="D173" s="38" t="s">
        <v>430</v>
      </c>
      <c r="E173" s="39">
        <v>6793758</v>
      </c>
    </row>
    <row r="174" spans="1:5" ht="15">
      <c r="A174" s="50" t="s">
        <v>465</v>
      </c>
      <c r="B174" s="50"/>
      <c r="D174" s="38"/>
      <c r="E174" s="37"/>
    </row>
    <row r="175" spans="1:5" ht="15">
      <c r="A175" s="40" t="s">
        <v>146</v>
      </c>
      <c r="B175" s="40" t="s">
        <v>296</v>
      </c>
      <c r="C175" s="41" t="s">
        <v>147</v>
      </c>
      <c r="D175" s="42" t="s">
        <v>396</v>
      </c>
      <c r="E175" s="37">
        <v>786830</v>
      </c>
    </row>
    <row r="176" spans="4:5" ht="15">
      <c r="D176" s="38" t="s">
        <v>430</v>
      </c>
      <c r="E176" s="39">
        <v>786830</v>
      </c>
    </row>
    <row r="177" spans="1:5" ht="15">
      <c r="A177" s="50" t="s">
        <v>466</v>
      </c>
      <c r="B177" s="50"/>
      <c r="D177" s="38"/>
      <c r="E177" s="37"/>
    </row>
    <row r="178" spans="1:5" ht="15">
      <c r="A178" s="31" t="s">
        <v>148</v>
      </c>
      <c r="B178" s="31" t="s">
        <v>297</v>
      </c>
      <c r="C178" s="27" t="s">
        <v>149</v>
      </c>
      <c r="D178" s="32" t="s">
        <v>397</v>
      </c>
      <c r="E178" s="37">
        <v>1048278</v>
      </c>
    </row>
    <row r="179" spans="1:5" ht="15">
      <c r="A179" s="31" t="s">
        <v>148</v>
      </c>
      <c r="B179" s="31" t="s">
        <v>298</v>
      </c>
      <c r="C179" s="27" t="s">
        <v>152</v>
      </c>
      <c r="D179" s="32" t="s">
        <v>217</v>
      </c>
      <c r="E179" s="37">
        <v>422956</v>
      </c>
    </row>
    <row r="180" spans="1:5" ht="15">
      <c r="A180" s="31" t="s">
        <v>148</v>
      </c>
      <c r="B180" s="31" t="s">
        <v>299</v>
      </c>
      <c r="C180" s="27" t="s">
        <v>150</v>
      </c>
      <c r="D180" s="32" t="s">
        <v>151</v>
      </c>
      <c r="E180" s="37">
        <v>530751</v>
      </c>
    </row>
    <row r="181" spans="4:5" ht="15">
      <c r="D181" s="38" t="s">
        <v>430</v>
      </c>
      <c r="E181" s="39">
        <v>2001985</v>
      </c>
    </row>
    <row r="182" spans="1:5" ht="15">
      <c r="A182" s="50" t="s">
        <v>467</v>
      </c>
      <c r="B182" s="50"/>
      <c r="D182" s="38"/>
      <c r="E182" s="37"/>
    </row>
    <row r="183" spans="1:5" ht="15">
      <c r="A183" s="31" t="s">
        <v>153</v>
      </c>
      <c r="B183" s="31" t="s">
        <v>300</v>
      </c>
      <c r="C183" s="27" t="s">
        <v>154</v>
      </c>
      <c r="D183" s="32" t="s">
        <v>398</v>
      </c>
      <c r="E183" s="37">
        <v>499469</v>
      </c>
    </row>
    <row r="184" spans="4:5" ht="15">
      <c r="D184" s="38" t="s">
        <v>430</v>
      </c>
      <c r="E184" s="39">
        <v>499469</v>
      </c>
    </row>
    <row r="185" spans="1:5" ht="15">
      <c r="A185" s="50" t="s">
        <v>468</v>
      </c>
      <c r="B185" s="50"/>
      <c r="D185" s="38"/>
      <c r="E185" s="37"/>
    </row>
    <row r="186" spans="1:5" ht="15">
      <c r="A186" s="31" t="s">
        <v>155</v>
      </c>
      <c r="B186" s="31" t="s">
        <v>301</v>
      </c>
      <c r="C186" s="27" t="s">
        <v>156</v>
      </c>
      <c r="D186" s="32" t="s">
        <v>399</v>
      </c>
      <c r="E186" s="37">
        <v>1346599</v>
      </c>
    </row>
    <row r="187" spans="4:5" ht="15">
      <c r="D187" s="38" t="s">
        <v>430</v>
      </c>
      <c r="E187" s="39">
        <v>1346599</v>
      </c>
    </row>
    <row r="188" spans="1:5" ht="15">
      <c r="A188" s="50" t="s">
        <v>485</v>
      </c>
      <c r="B188" s="50"/>
      <c r="D188" s="38"/>
      <c r="E188" s="37"/>
    </row>
    <row r="189" spans="1:5" ht="15">
      <c r="A189" s="31" t="s">
        <v>157</v>
      </c>
      <c r="B189" s="31" t="s">
        <v>302</v>
      </c>
      <c r="C189" s="27" t="s">
        <v>158</v>
      </c>
      <c r="D189" s="32" t="s">
        <v>218</v>
      </c>
      <c r="E189" s="37">
        <v>982999</v>
      </c>
    </row>
    <row r="190" spans="4:5" ht="15">
      <c r="D190" s="38" t="s">
        <v>430</v>
      </c>
      <c r="E190" s="39">
        <v>982999</v>
      </c>
    </row>
    <row r="191" spans="1:5" ht="15">
      <c r="A191" s="50" t="s">
        <v>469</v>
      </c>
      <c r="B191" s="50"/>
      <c r="D191" s="38"/>
      <c r="E191" s="37"/>
    </row>
    <row r="192" spans="1:5" ht="15">
      <c r="A192" s="31" t="s">
        <v>159</v>
      </c>
      <c r="B192" s="31" t="s">
        <v>303</v>
      </c>
      <c r="C192" s="27" t="s">
        <v>164</v>
      </c>
      <c r="D192" s="32" t="s">
        <v>400</v>
      </c>
      <c r="E192" s="37">
        <v>391608</v>
      </c>
    </row>
    <row r="193" spans="1:5" ht="15">
      <c r="A193" s="31" t="s">
        <v>159</v>
      </c>
      <c r="B193" s="31" t="s">
        <v>303</v>
      </c>
      <c r="C193" s="27" t="s">
        <v>165</v>
      </c>
      <c r="D193" s="32" t="s">
        <v>401</v>
      </c>
      <c r="E193" s="37">
        <v>536781</v>
      </c>
    </row>
    <row r="194" spans="1:5" ht="15">
      <c r="A194" s="31" t="s">
        <v>159</v>
      </c>
      <c r="B194" s="31" t="s">
        <v>303</v>
      </c>
      <c r="C194" s="27" t="s">
        <v>160</v>
      </c>
      <c r="D194" s="32" t="s">
        <v>402</v>
      </c>
      <c r="E194" s="37">
        <v>576513</v>
      </c>
    </row>
    <row r="195" spans="1:5" ht="15">
      <c r="A195" s="31" t="s">
        <v>159</v>
      </c>
      <c r="B195" s="31" t="s">
        <v>303</v>
      </c>
      <c r="C195" s="27" t="s">
        <v>161</v>
      </c>
      <c r="D195" s="32" t="s">
        <v>403</v>
      </c>
      <c r="E195" s="37">
        <v>482066</v>
      </c>
    </row>
    <row r="196" spans="1:5" ht="15">
      <c r="A196" s="31" t="s">
        <v>159</v>
      </c>
      <c r="B196" s="31" t="s">
        <v>303</v>
      </c>
      <c r="C196" s="27" t="s">
        <v>163</v>
      </c>
      <c r="D196" s="32" t="s">
        <v>404</v>
      </c>
      <c r="E196" s="37">
        <v>222109</v>
      </c>
    </row>
    <row r="197" spans="1:5" ht="15">
      <c r="A197" s="31" t="s">
        <v>159</v>
      </c>
      <c r="B197" s="31" t="s">
        <v>304</v>
      </c>
      <c r="C197" s="27" t="s">
        <v>162</v>
      </c>
      <c r="D197" s="32" t="s">
        <v>219</v>
      </c>
      <c r="E197" s="37">
        <v>1585144</v>
      </c>
    </row>
    <row r="198" spans="4:5" ht="15">
      <c r="D198" s="38" t="s">
        <v>430</v>
      </c>
      <c r="E198" s="39">
        <v>3794221</v>
      </c>
    </row>
    <row r="199" spans="1:5" ht="15">
      <c r="A199" s="50" t="s">
        <v>470</v>
      </c>
      <c r="B199" s="50"/>
      <c r="D199" s="38"/>
      <c r="E199" s="37"/>
    </row>
    <row r="200" spans="1:5" ht="15">
      <c r="A200" s="31" t="s">
        <v>166</v>
      </c>
      <c r="B200" s="31" t="s">
        <v>305</v>
      </c>
      <c r="C200" s="27" t="s">
        <v>168</v>
      </c>
      <c r="D200" s="32" t="s">
        <v>405</v>
      </c>
      <c r="E200" s="37">
        <v>291376</v>
      </c>
    </row>
    <row r="201" spans="1:5" ht="15">
      <c r="A201" s="31" t="s">
        <v>166</v>
      </c>
      <c r="B201" s="31" t="s">
        <v>306</v>
      </c>
      <c r="C201" s="27" t="s">
        <v>167</v>
      </c>
      <c r="D201" s="32" t="s">
        <v>406</v>
      </c>
      <c r="E201" s="37">
        <v>283984</v>
      </c>
    </row>
    <row r="202" spans="4:5" ht="15">
      <c r="D202" s="38" t="s">
        <v>430</v>
      </c>
      <c r="E202" s="39">
        <v>575360</v>
      </c>
    </row>
    <row r="203" spans="1:5" ht="15">
      <c r="A203" s="50" t="s">
        <v>471</v>
      </c>
      <c r="B203" s="50"/>
      <c r="D203" s="38"/>
      <c r="E203" s="37"/>
    </row>
    <row r="204" spans="1:5" ht="15">
      <c r="A204" s="31" t="s">
        <v>169</v>
      </c>
      <c r="B204" s="31" t="s">
        <v>307</v>
      </c>
      <c r="C204" s="27" t="s">
        <v>170</v>
      </c>
      <c r="D204" s="32" t="s">
        <v>407</v>
      </c>
      <c r="E204" s="37">
        <v>358689</v>
      </c>
    </row>
    <row r="205" spans="4:5" ht="15">
      <c r="D205" s="38" t="s">
        <v>430</v>
      </c>
      <c r="E205" s="39">
        <v>358689</v>
      </c>
    </row>
    <row r="206" spans="1:5" ht="15">
      <c r="A206" s="50" t="s">
        <v>472</v>
      </c>
      <c r="B206" s="50"/>
      <c r="D206" s="38"/>
      <c r="E206" s="37"/>
    </row>
    <row r="207" spans="1:5" ht="15">
      <c r="A207" s="31" t="s">
        <v>171</v>
      </c>
      <c r="B207" s="31" t="s">
        <v>308</v>
      </c>
      <c r="C207" s="27" t="s">
        <v>172</v>
      </c>
      <c r="D207" s="32" t="s">
        <v>408</v>
      </c>
      <c r="E207" s="37">
        <v>5601</v>
      </c>
    </row>
    <row r="208" spans="4:5" ht="15">
      <c r="D208" s="38" t="s">
        <v>430</v>
      </c>
      <c r="E208" s="39">
        <v>5601</v>
      </c>
    </row>
    <row r="209" spans="1:5" ht="15">
      <c r="A209" s="50" t="s">
        <v>473</v>
      </c>
      <c r="B209" s="50"/>
      <c r="D209" s="38"/>
      <c r="E209" s="37"/>
    </row>
    <row r="210" spans="1:5" ht="15">
      <c r="A210" s="31" t="s">
        <v>173</v>
      </c>
      <c r="B210" s="31" t="s">
        <v>309</v>
      </c>
      <c r="C210" s="27" t="s">
        <v>174</v>
      </c>
      <c r="D210" s="32" t="s">
        <v>409</v>
      </c>
      <c r="E210" s="37">
        <v>82344</v>
      </c>
    </row>
    <row r="211" spans="4:5" ht="15">
      <c r="D211" s="38" t="s">
        <v>430</v>
      </c>
      <c r="E211" s="39">
        <v>82344</v>
      </c>
    </row>
    <row r="212" spans="1:5" ht="15">
      <c r="A212" s="29" t="s">
        <v>474</v>
      </c>
      <c r="D212" s="38"/>
      <c r="E212" s="37"/>
    </row>
    <row r="213" spans="1:5" ht="15">
      <c r="A213" s="31" t="s">
        <v>175</v>
      </c>
      <c r="B213" s="31" t="s">
        <v>310</v>
      </c>
      <c r="C213" s="27" t="s">
        <v>176</v>
      </c>
      <c r="D213" s="32" t="s">
        <v>410</v>
      </c>
      <c r="E213" s="37">
        <v>690447</v>
      </c>
    </row>
    <row r="214" spans="1:5" ht="15">
      <c r="A214" s="31" t="s">
        <v>175</v>
      </c>
      <c r="B214" s="31" t="s">
        <v>311</v>
      </c>
      <c r="C214" s="27" t="s">
        <v>177</v>
      </c>
      <c r="D214" s="32" t="s">
        <v>178</v>
      </c>
      <c r="E214" s="37">
        <v>195094</v>
      </c>
    </row>
    <row r="215" spans="4:5" ht="15">
      <c r="D215" s="38" t="s">
        <v>430</v>
      </c>
      <c r="E215" s="39">
        <v>885541</v>
      </c>
    </row>
    <row r="216" spans="1:5" ht="15">
      <c r="A216" s="50" t="s">
        <v>475</v>
      </c>
      <c r="B216" s="50"/>
      <c r="D216" s="38"/>
      <c r="E216" s="37"/>
    </row>
    <row r="217" spans="1:5" ht="15">
      <c r="A217" s="31" t="s">
        <v>179</v>
      </c>
      <c r="B217" s="31" t="s">
        <v>312</v>
      </c>
      <c r="C217" s="27" t="s">
        <v>180</v>
      </c>
      <c r="D217" s="32" t="s">
        <v>411</v>
      </c>
      <c r="E217" s="37">
        <v>1011354</v>
      </c>
    </row>
    <row r="218" spans="1:5" ht="15">
      <c r="A218" s="40" t="s">
        <v>179</v>
      </c>
      <c r="B218" s="40" t="s">
        <v>312</v>
      </c>
      <c r="C218" s="41" t="s">
        <v>343</v>
      </c>
      <c r="D218" s="42" t="s">
        <v>426</v>
      </c>
      <c r="E218" s="37">
        <v>82161</v>
      </c>
    </row>
    <row r="219" spans="4:5" ht="15">
      <c r="D219" s="38" t="s">
        <v>430</v>
      </c>
      <c r="E219" s="39">
        <v>1093515</v>
      </c>
    </row>
    <row r="220" spans="1:5" ht="15">
      <c r="A220" s="50" t="s">
        <v>476</v>
      </c>
      <c r="B220" s="50"/>
      <c r="D220" s="38"/>
      <c r="E220" s="37"/>
    </row>
    <row r="221" spans="1:5" ht="15">
      <c r="A221" s="31" t="s">
        <v>181</v>
      </c>
      <c r="B221" s="31" t="s">
        <v>313</v>
      </c>
      <c r="C221" s="27" t="s">
        <v>182</v>
      </c>
      <c r="D221" s="32" t="s">
        <v>412</v>
      </c>
      <c r="E221" s="37">
        <v>1115200</v>
      </c>
    </row>
    <row r="222" spans="1:5" ht="15">
      <c r="A222" s="31" t="s">
        <v>181</v>
      </c>
      <c r="B222" s="31" t="s">
        <v>314</v>
      </c>
      <c r="C222" s="27" t="s">
        <v>183</v>
      </c>
      <c r="D222" s="32" t="s">
        <v>220</v>
      </c>
      <c r="E222" s="37">
        <v>428791</v>
      </c>
    </row>
    <row r="223" spans="4:5" ht="15">
      <c r="D223" s="38" t="s">
        <v>430</v>
      </c>
      <c r="E223" s="39">
        <v>1543991</v>
      </c>
    </row>
    <row r="224" spans="1:5" ht="15">
      <c r="A224" s="50" t="s">
        <v>477</v>
      </c>
      <c r="B224" s="50"/>
      <c r="D224" s="38"/>
      <c r="E224" s="37"/>
    </row>
    <row r="225" spans="1:5" ht="15">
      <c r="A225" s="31" t="s">
        <v>184</v>
      </c>
      <c r="B225" s="31" t="s">
        <v>315</v>
      </c>
      <c r="C225" s="27" t="s">
        <v>185</v>
      </c>
      <c r="D225" s="32" t="s">
        <v>413</v>
      </c>
      <c r="E225" s="37">
        <v>310935</v>
      </c>
    </row>
    <row r="226" spans="4:5" ht="15">
      <c r="D226" s="38" t="s">
        <v>430</v>
      </c>
      <c r="E226" s="39">
        <v>310935</v>
      </c>
    </row>
    <row r="227" spans="1:5" ht="15">
      <c r="A227" s="50" t="s">
        <v>478</v>
      </c>
      <c r="B227" s="50"/>
      <c r="D227" s="38"/>
      <c r="E227" s="37"/>
    </row>
    <row r="228" spans="1:5" ht="15">
      <c r="A228" s="31" t="s">
        <v>186</v>
      </c>
      <c r="B228" s="31" t="s">
        <v>316</v>
      </c>
      <c r="C228" s="27" t="s">
        <v>187</v>
      </c>
      <c r="D228" s="32" t="s">
        <v>414</v>
      </c>
      <c r="E228" s="37">
        <v>153758</v>
      </c>
    </row>
    <row r="229" spans="4:5" ht="15">
      <c r="D229" s="38" t="s">
        <v>430</v>
      </c>
      <c r="E229" s="39">
        <v>153758</v>
      </c>
    </row>
    <row r="230" spans="1:5" ht="15">
      <c r="A230" s="50" t="s">
        <v>479</v>
      </c>
      <c r="B230" s="50"/>
      <c r="D230" s="38"/>
      <c r="E230" s="37"/>
    </row>
    <row r="231" spans="1:5" ht="15">
      <c r="A231" s="31" t="s">
        <v>188</v>
      </c>
      <c r="B231" s="31" t="s">
        <v>317</v>
      </c>
      <c r="C231" s="27" t="s">
        <v>189</v>
      </c>
      <c r="D231" s="32" t="s">
        <v>415</v>
      </c>
      <c r="E231" s="37">
        <v>21304</v>
      </c>
    </row>
    <row r="232" spans="4:5" ht="15">
      <c r="D232" s="38" t="s">
        <v>430</v>
      </c>
      <c r="E232" s="39">
        <v>21304</v>
      </c>
    </row>
    <row r="233" spans="1:5" ht="15">
      <c r="A233" s="50" t="s">
        <v>480</v>
      </c>
      <c r="B233" s="50"/>
      <c r="D233" s="38"/>
      <c r="E233" s="37"/>
    </row>
    <row r="234" spans="1:5" ht="15">
      <c r="A234" s="31" t="s">
        <v>190</v>
      </c>
      <c r="B234" s="31" t="s">
        <v>318</v>
      </c>
      <c r="C234" s="27" t="s">
        <v>191</v>
      </c>
      <c r="D234" s="32" t="s">
        <v>416</v>
      </c>
      <c r="E234" s="37">
        <v>1526993</v>
      </c>
    </row>
    <row r="235" spans="4:5" ht="15">
      <c r="D235" s="38" t="s">
        <v>430</v>
      </c>
      <c r="E235" s="39">
        <v>1526993</v>
      </c>
    </row>
    <row r="236" spans="1:5" ht="15">
      <c r="A236" s="50" t="s">
        <v>481</v>
      </c>
      <c r="B236" s="50"/>
      <c r="D236" s="38"/>
      <c r="E236" s="37"/>
    </row>
    <row r="237" spans="1:5" ht="15">
      <c r="A237" s="31" t="s">
        <v>192</v>
      </c>
      <c r="B237" s="31" t="s">
        <v>319</v>
      </c>
      <c r="C237" s="27" t="s">
        <v>193</v>
      </c>
      <c r="D237" s="32" t="s">
        <v>417</v>
      </c>
      <c r="E237" s="37">
        <v>85297</v>
      </c>
    </row>
    <row r="238" spans="4:5" ht="15">
      <c r="D238" s="38" t="s">
        <v>430</v>
      </c>
      <c r="E238" s="39">
        <v>85297</v>
      </c>
    </row>
    <row r="239" spans="1:5" ht="15">
      <c r="A239" s="50" t="s">
        <v>482</v>
      </c>
      <c r="B239" s="50"/>
      <c r="D239" s="38"/>
      <c r="E239" s="37"/>
    </row>
    <row r="240" spans="1:5" ht="15">
      <c r="A240" s="31" t="s">
        <v>194</v>
      </c>
      <c r="B240" s="31" t="s">
        <v>320</v>
      </c>
      <c r="C240" s="27" t="s">
        <v>195</v>
      </c>
      <c r="D240" s="32" t="s">
        <v>418</v>
      </c>
      <c r="E240" s="37">
        <v>2172402</v>
      </c>
    </row>
    <row r="241" spans="4:5" ht="15">
      <c r="D241" s="38" t="s">
        <v>430</v>
      </c>
      <c r="E241" s="39">
        <v>2172402</v>
      </c>
    </row>
    <row r="242" spans="1:5" ht="15">
      <c r="A242" s="50" t="s">
        <v>483</v>
      </c>
      <c r="B242" s="50"/>
      <c r="D242" s="38"/>
      <c r="E242" s="37"/>
    </row>
    <row r="243" spans="1:5" ht="15">
      <c r="A243" s="31" t="s">
        <v>196</v>
      </c>
      <c r="B243" s="31" t="s">
        <v>321</v>
      </c>
      <c r="C243" s="27" t="s">
        <v>197</v>
      </c>
      <c r="D243" s="32" t="s">
        <v>419</v>
      </c>
      <c r="E243" s="37">
        <v>421142</v>
      </c>
    </row>
    <row r="244" spans="4:5" ht="15">
      <c r="D244" s="38" t="s">
        <v>430</v>
      </c>
      <c r="E244" s="39">
        <v>421142</v>
      </c>
    </row>
    <row r="245" spans="1:5" ht="15">
      <c r="A245" s="29" t="s">
        <v>484</v>
      </c>
      <c r="D245" s="38"/>
      <c r="E245" s="37"/>
    </row>
    <row r="246" spans="1:5" ht="15">
      <c r="A246" s="31" t="s">
        <v>198</v>
      </c>
      <c r="B246" s="31" t="s">
        <v>322</v>
      </c>
      <c r="C246" s="27" t="s">
        <v>199</v>
      </c>
      <c r="D246" s="32" t="s">
        <v>420</v>
      </c>
      <c r="E246" s="37">
        <v>238224</v>
      </c>
    </row>
    <row r="247" spans="4:5" ht="15">
      <c r="D247" s="38" t="s">
        <v>430</v>
      </c>
      <c r="E247" s="39">
        <v>238224</v>
      </c>
    </row>
    <row r="248" spans="4:5" ht="15.75" thickBot="1">
      <c r="D248" s="38" t="s">
        <v>421</v>
      </c>
      <c r="E248" s="45">
        <v>90027500</v>
      </c>
    </row>
    <row r="249" ht="15.75" thickTop="1">
      <c r="A249" s="29" t="s">
        <v>500</v>
      </c>
    </row>
    <row r="250" ht="15">
      <c r="A250" s="46" t="s">
        <v>423</v>
      </c>
    </row>
    <row r="251" ht="15">
      <c r="A251" s="46" t="s">
        <v>424</v>
      </c>
    </row>
    <row r="252" ht="15">
      <c r="A252" s="47" t="s">
        <v>507</v>
      </c>
    </row>
  </sheetData>
  <sheetProtection/>
  <mergeCells count="42">
    <mergeCell ref="A4:A5"/>
    <mergeCell ref="B4:B5"/>
    <mergeCell ref="C4:C5"/>
    <mergeCell ref="D4:D5"/>
    <mergeCell ref="E4:E5"/>
    <mergeCell ref="A6:B6"/>
    <mergeCell ref="A13:B13"/>
    <mergeCell ref="A16:B16"/>
    <mergeCell ref="A19:B19"/>
    <mergeCell ref="A25:B25"/>
    <mergeCell ref="A31:B31"/>
    <mergeCell ref="A44:B44"/>
    <mergeCell ref="A47:B47"/>
    <mergeCell ref="A68:B68"/>
    <mergeCell ref="A110:B110"/>
    <mergeCell ref="A119:B119"/>
    <mergeCell ref="A134:B134"/>
    <mergeCell ref="A137:B137"/>
    <mergeCell ref="A199:B199"/>
    <mergeCell ref="A140:B140"/>
    <mergeCell ref="A147:B147"/>
    <mergeCell ref="A154:B154"/>
    <mergeCell ref="A157:B157"/>
    <mergeCell ref="A166:B166"/>
    <mergeCell ref="A174:B174"/>
    <mergeCell ref="A242:B242"/>
    <mergeCell ref="A224:B224"/>
    <mergeCell ref="A227:B227"/>
    <mergeCell ref="A230:B230"/>
    <mergeCell ref="A233:B233"/>
    <mergeCell ref="A177:B177"/>
    <mergeCell ref="A182:B182"/>
    <mergeCell ref="A185:B185"/>
    <mergeCell ref="A188:B188"/>
    <mergeCell ref="A191:B191"/>
    <mergeCell ref="A236:B236"/>
    <mergeCell ref="A239:B239"/>
    <mergeCell ref="A203:B203"/>
    <mergeCell ref="A206:B206"/>
    <mergeCell ref="A209:B209"/>
    <mergeCell ref="A216:B216"/>
    <mergeCell ref="A220:B220"/>
  </mergeCells>
  <printOptions/>
  <pageMargins left="0.45" right="0.45" top="0.5" bottom="0.25" header="0.3" footer="0.3"/>
  <pageSetup horizontalDpi="600" verticalDpi="600" orientation="portrait" scale="85" r:id="rId1"/>
  <rowBreaks count="4" manualBreakCount="4">
    <brk id="52" max="255" man="1"/>
    <brk id="103" max="255" man="1"/>
    <brk id="153" max="255" man="1"/>
    <brk id="2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Calif.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Recip2-16: SEMHS (CA Dept of Education)</dc:title>
  <dc:subject>Special Education - Mental Health Services (SEMHS) program second apportionment schedule for fiscal year 2016-17.</dc:subject>
  <dc:creator>HLe@cde.ca.gov</dc:creator>
  <cp:keywords>state mental health services</cp:keywords>
  <dc:description/>
  <cp:lastModifiedBy>Taylor Uda</cp:lastModifiedBy>
  <cp:lastPrinted>2017-02-17T19:46:59Z</cp:lastPrinted>
  <dcterms:created xsi:type="dcterms:W3CDTF">2003-06-18T23:56:54Z</dcterms:created>
  <dcterms:modified xsi:type="dcterms:W3CDTF">2022-08-26T19:03:28Z</dcterms:modified>
  <cp:category/>
  <cp:version/>
  <cp:contentType/>
  <cp:contentStatus/>
</cp:coreProperties>
</file>