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C9E1B931-6E31-4B9A-855E-4828C2908E3A}" xr6:coauthVersionLast="47" xr6:coauthVersionMax="47" xr10:uidLastSave="{00000000-0000-0000-0000-000000000000}"/>
  <bookViews>
    <workbookView xWindow="-120" yWindow="-120" windowWidth="29040" windowHeight="15840" xr2:uid="{0EEE1242-6503-4654-B7C2-F7A49FD6765F}"/>
  </bookViews>
  <sheets>
    <sheet name="2020-21 Title I, Pt A 5th - LEA" sheetId="1" r:id="rId1"/>
    <sheet name="2020-21 Title I, Pt A 5th - Cty" sheetId="2" r:id="rId2"/>
  </sheets>
  <definedNames>
    <definedName name="_xlnm._FilterDatabase" localSheetId="1" hidden="1">'2020-21 Title I, Pt A 5th - Cty'!$A$5:$D$18</definedName>
    <definedName name="_xlnm._FilterDatabase" localSheetId="0" hidden="1">'2020-21 Title I, Pt A 5th - LEA'!$E$6:$K$879</definedName>
    <definedName name="_xlnm.Print_Area" localSheetId="1">'2020-21 Title I, Pt A 5th - Cty'!$A$1:$E$66</definedName>
    <definedName name="_xlnm.Print_Titles" localSheetId="1">'2020-21 Title I, Pt A 5th - Cty'!$1:$5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2" l="1"/>
  <c r="I59" i="1" l="1"/>
  <c r="I58" i="1"/>
  <c r="I57" i="1"/>
  <c r="E57" i="1"/>
  <c r="F57" i="1"/>
  <c r="G57" i="1"/>
  <c r="E58" i="1"/>
  <c r="F58" i="1"/>
  <c r="G58" i="1"/>
  <c r="E59" i="1"/>
  <c r="F59" i="1"/>
  <c r="G59" i="1"/>
  <c r="I581" i="1" l="1"/>
  <c r="I22" i="1"/>
  <c r="I662" i="1"/>
  <c r="I556" i="1"/>
  <c r="I252" i="1"/>
  <c r="I557" i="1"/>
  <c r="I558" i="1"/>
  <c r="I559" i="1"/>
  <c r="I560" i="1"/>
  <c r="I561" i="1"/>
  <c r="I23" i="1"/>
  <c r="I253" i="1"/>
  <c r="I562" i="1"/>
  <c r="I455" i="1"/>
  <c r="I254" i="1"/>
  <c r="I563" i="1"/>
  <c r="I608" i="1"/>
  <c r="I115" i="1"/>
  <c r="I348" i="1"/>
  <c r="I564" i="1"/>
  <c r="I787" i="1"/>
  <c r="I565" i="1"/>
  <c r="I566" i="1"/>
  <c r="I255" i="1"/>
  <c r="I256" i="1"/>
  <c r="I685" i="1"/>
  <c r="I24" i="1"/>
  <c r="I257" i="1"/>
  <c r="I843" i="1"/>
  <c r="I567" i="1"/>
  <c r="I25" i="1"/>
  <c r="I686" i="1"/>
  <c r="I622" i="1"/>
  <c r="I384" i="1"/>
  <c r="I258" i="1"/>
  <c r="I259" i="1"/>
  <c r="I260" i="1"/>
  <c r="I568" i="1"/>
  <c r="I765" i="1"/>
  <c r="I569" i="1"/>
  <c r="I687" i="1"/>
  <c r="I261" i="1"/>
  <c r="I262" i="1"/>
  <c r="I263" i="1"/>
  <c r="I264" i="1"/>
  <c r="I570" i="1"/>
  <c r="I571" i="1"/>
  <c r="I78" i="1"/>
  <c r="I766" i="1"/>
  <c r="I480" i="1"/>
  <c r="I265" i="1"/>
  <c r="I266" i="1"/>
  <c r="I267" i="1"/>
  <c r="I609" i="1"/>
  <c r="I268" i="1"/>
  <c r="I269" i="1"/>
  <c r="I572" i="1"/>
  <c r="I573" i="1"/>
  <c r="I574" i="1"/>
  <c r="I270" i="1"/>
  <c r="I575" i="1"/>
  <c r="I576" i="1"/>
  <c r="I26" i="1"/>
  <c r="I577" i="1"/>
  <c r="I27" i="1"/>
  <c r="I481" i="1"/>
  <c r="I578" i="1"/>
  <c r="I579" i="1"/>
  <c r="I28" i="1"/>
  <c r="I580" i="1"/>
  <c r="I271" i="1"/>
  <c r="I797" i="1"/>
  <c r="I456" i="1"/>
  <c r="I272" i="1"/>
  <c r="I273" i="1"/>
  <c r="I29" i="1"/>
  <c r="I712" i="1"/>
  <c r="I274" i="1"/>
  <c r="I30" i="1"/>
  <c r="I582" i="1"/>
  <c r="I583" i="1"/>
  <c r="I31" i="1"/>
  <c r="I275" i="1"/>
  <c r="I649" i="1"/>
  <c r="I32" i="1"/>
  <c r="I33" i="1"/>
  <c r="I34" i="1"/>
  <c r="I276" i="1"/>
  <c r="I277" i="1"/>
  <c r="I726" i="1"/>
  <c r="I688" i="1"/>
  <c r="I35" i="1"/>
  <c r="I520" i="1"/>
  <c r="I521" i="1"/>
  <c r="I349" i="1"/>
  <c r="I128" i="1"/>
  <c r="I689" i="1"/>
  <c r="I278" i="1"/>
  <c r="I279" i="1"/>
  <c r="I141" i="1"/>
  <c r="I584" i="1"/>
  <c r="I280" i="1"/>
  <c r="I429" i="1"/>
  <c r="I690" i="1"/>
  <c r="I281" i="1"/>
  <c r="I585" i="1"/>
  <c r="I457" i="1"/>
  <c r="I867" i="1"/>
  <c r="I691" i="1"/>
  <c r="I282" i="1"/>
  <c r="I283" i="1"/>
  <c r="I623" i="1"/>
  <c r="I284" i="1"/>
  <c r="I36" i="1"/>
  <c r="I458" i="1"/>
  <c r="I586" i="1"/>
  <c r="I692" i="1"/>
  <c r="I693" i="1"/>
  <c r="I624" i="1"/>
  <c r="I285" i="1"/>
  <c r="I610" i="1"/>
  <c r="I694" i="1"/>
  <c r="I611" i="1"/>
  <c r="I350" i="1"/>
  <c r="I695" i="1"/>
  <c r="I767" i="1"/>
  <c r="I696" i="1"/>
  <c r="I844" i="1"/>
  <c r="I286" i="1"/>
  <c r="I587" i="1"/>
  <c r="I588" i="1"/>
  <c r="I589" i="1"/>
  <c r="I625" i="1"/>
  <c r="I459" i="1"/>
  <c r="I287" i="1"/>
  <c r="I460" i="1"/>
  <c r="I288" i="1"/>
  <c r="I845" i="1"/>
  <c r="I697" i="1"/>
  <c r="I698" i="1"/>
  <c r="I289" i="1"/>
  <c r="I290" i="1"/>
  <c r="I590" i="1"/>
  <c r="I291" i="1"/>
  <c r="I522" i="1"/>
  <c r="I80" i="1"/>
  <c r="I37" i="1"/>
  <c r="I38" i="1"/>
  <c r="I650" i="1"/>
  <c r="I591" i="1"/>
  <c r="I626" i="1"/>
  <c r="I39" i="1"/>
  <c r="I292" i="1"/>
  <c r="I40" i="1"/>
  <c r="I627" i="1"/>
  <c r="I116" i="1"/>
  <c r="I461" i="1"/>
  <c r="I651" i="1"/>
  <c r="I592" i="1"/>
  <c r="I293" i="1"/>
  <c r="I699" i="1"/>
  <c r="I700" i="1"/>
  <c r="I593" i="1"/>
  <c r="I142" i="1"/>
  <c r="I81" i="1"/>
  <c r="I701" i="1"/>
  <c r="I294" i="1"/>
  <c r="I594" i="1"/>
  <c r="I295" i="1"/>
  <c r="I702" i="1"/>
  <c r="I296" i="1"/>
  <c r="I82" i="1"/>
  <c r="I297" i="1"/>
  <c r="I788" i="1"/>
  <c r="I298" i="1"/>
  <c r="I299" i="1"/>
  <c r="I595" i="1"/>
  <c r="I41" i="1"/>
  <c r="I83" i="1"/>
  <c r="I300" i="1"/>
  <c r="I596" i="1"/>
  <c r="I301" i="1"/>
  <c r="I597" i="1"/>
  <c r="I84" i="1"/>
  <c r="I741" i="1"/>
  <c r="I42" i="1"/>
  <c r="I302" i="1"/>
  <c r="I303" i="1"/>
  <c r="I304" i="1"/>
  <c r="I727" i="1"/>
  <c r="I415" i="1"/>
  <c r="I85" i="1"/>
  <c r="I416" i="1"/>
  <c r="I811" i="1"/>
  <c r="I305" i="1"/>
  <c r="I306" i="1"/>
  <c r="I307" i="1"/>
  <c r="I308" i="1"/>
  <c r="I309" i="1"/>
  <c r="I310" i="1"/>
  <c r="I846" i="1"/>
  <c r="I311" i="1"/>
  <c r="I598" i="1"/>
  <c r="I599" i="1"/>
  <c r="I600" i="1"/>
  <c r="I728" i="1"/>
  <c r="I312" i="1"/>
  <c r="I43" i="1"/>
  <c r="I523" i="1"/>
  <c r="I524" i="1"/>
  <c r="I601" i="1"/>
  <c r="I602" i="1"/>
  <c r="I525" i="1"/>
  <c r="I526" i="1"/>
  <c r="I735" i="1"/>
  <c r="I313" i="1"/>
  <c r="I462" i="1"/>
  <c r="I430" i="1"/>
  <c r="I60" i="1"/>
  <c r="I603" i="1"/>
  <c r="I463" i="1"/>
  <c r="I768" i="1"/>
  <c r="I663" i="1"/>
  <c r="I171" i="1"/>
  <c r="I798" i="1"/>
  <c r="I314" i="1"/>
  <c r="I315" i="1"/>
  <c r="I44" i="1"/>
  <c r="I464" i="1"/>
  <c r="I604" i="1"/>
  <c r="I316" i="1"/>
  <c r="I713" i="1"/>
  <c r="I317" i="1"/>
  <c r="I318" i="1"/>
  <c r="I417" i="1"/>
  <c r="I465" i="1"/>
  <c r="I605" i="1"/>
  <c r="I606" i="1"/>
  <c r="I847" i="1"/>
  <c r="I868" i="1"/>
  <c r="I729" i="1"/>
  <c r="I527" i="1"/>
  <c r="I319" i="1"/>
  <c r="G319" i="1"/>
  <c r="F319" i="1"/>
  <c r="E319" i="1"/>
  <c r="G527" i="1"/>
  <c r="F527" i="1"/>
  <c r="E527" i="1"/>
  <c r="G729" i="1"/>
  <c r="F729" i="1"/>
  <c r="E729" i="1"/>
  <c r="G868" i="1"/>
  <c r="F868" i="1"/>
  <c r="E868" i="1"/>
  <c r="G847" i="1"/>
  <c r="F847" i="1"/>
  <c r="E847" i="1"/>
  <c r="G606" i="1"/>
  <c r="F606" i="1"/>
  <c r="E606" i="1"/>
  <c r="G605" i="1"/>
  <c r="F605" i="1"/>
  <c r="E605" i="1"/>
  <c r="G465" i="1"/>
  <c r="F465" i="1"/>
  <c r="E465" i="1"/>
  <c r="G417" i="1"/>
  <c r="F417" i="1"/>
  <c r="E417" i="1"/>
  <c r="G318" i="1"/>
  <c r="F318" i="1"/>
  <c r="E318" i="1"/>
  <c r="G317" i="1"/>
  <c r="F317" i="1"/>
  <c r="E317" i="1"/>
  <c r="G713" i="1"/>
  <c r="F713" i="1"/>
  <c r="E713" i="1"/>
  <c r="G316" i="1"/>
  <c r="F316" i="1"/>
  <c r="E316" i="1"/>
  <c r="G604" i="1"/>
  <c r="F604" i="1"/>
  <c r="E604" i="1"/>
  <c r="G464" i="1"/>
  <c r="F464" i="1"/>
  <c r="E464" i="1"/>
  <c r="G44" i="1"/>
  <c r="F44" i="1"/>
  <c r="E44" i="1"/>
  <c r="G315" i="1"/>
  <c r="F315" i="1"/>
  <c r="E315" i="1"/>
  <c r="G314" i="1"/>
  <c r="F314" i="1"/>
  <c r="E314" i="1"/>
  <c r="G798" i="1"/>
  <c r="F798" i="1"/>
  <c r="E798" i="1"/>
  <c r="G171" i="1"/>
  <c r="F171" i="1"/>
  <c r="E171" i="1"/>
  <c r="G663" i="1"/>
  <c r="F663" i="1"/>
  <c r="E663" i="1"/>
  <c r="G768" i="1"/>
  <c r="F768" i="1"/>
  <c r="E768" i="1"/>
  <c r="G463" i="1"/>
  <c r="F463" i="1"/>
  <c r="E463" i="1"/>
  <c r="G603" i="1"/>
  <c r="F603" i="1"/>
  <c r="E603" i="1"/>
  <c r="G60" i="1"/>
  <c r="F60" i="1"/>
  <c r="E60" i="1"/>
  <c r="G430" i="1"/>
  <c r="F430" i="1"/>
  <c r="E430" i="1"/>
  <c r="G462" i="1"/>
  <c r="F462" i="1"/>
  <c r="E462" i="1"/>
  <c r="G313" i="1"/>
  <c r="F313" i="1"/>
  <c r="E313" i="1"/>
  <c r="G735" i="1"/>
  <c r="F735" i="1"/>
  <c r="E735" i="1"/>
  <c r="G526" i="1"/>
  <c r="F526" i="1"/>
  <c r="E526" i="1"/>
  <c r="G525" i="1"/>
  <c r="F525" i="1"/>
  <c r="E525" i="1"/>
  <c r="G602" i="1"/>
  <c r="F602" i="1"/>
  <c r="E602" i="1"/>
  <c r="G601" i="1"/>
  <c r="F601" i="1"/>
  <c r="E601" i="1"/>
  <c r="G524" i="1"/>
  <c r="F524" i="1"/>
  <c r="E524" i="1"/>
  <c r="G523" i="1"/>
  <c r="F523" i="1"/>
  <c r="E523" i="1"/>
  <c r="G43" i="1"/>
  <c r="F43" i="1"/>
  <c r="E43" i="1"/>
  <c r="G312" i="1"/>
  <c r="F312" i="1"/>
  <c r="E312" i="1"/>
  <c r="G728" i="1"/>
  <c r="F728" i="1"/>
  <c r="E728" i="1"/>
  <c r="G600" i="1"/>
  <c r="F600" i="1"/>
  <c r="E600" i="1"/>
  <c r="G599" i="1"/>
  <c r="F599" i="1"/>
  <c r="E599" i="1"/>
  <c r="G598" i="1"/>
  <c r="F598" i="1"/>
  <c r="E598" i="1"/>
  <c r="G311" i="1"/>
  <c r="F311" i="1"/>
  <c r="E311" i="1"/>
  <c r="G846" i="1"/>
  <c r="F846" i="1"/>
  <c r="E846" i="1"/>
  <c r="G310" i="1"/>
  <c r="F310" i="1"/>
  <c r="E310" i="1"/>
  <c r="G309" i="1"/>
  <c r="F309" i="1"/>
  <c r="E309" i="1"/>
  <c r="G308" i="1"/>
  <c r="F308" i="1"/>
  <c r="E308" i="1"/>
  <c r="G307" i="1"/>
  <c r="F307" i="1"/>
  <c r="E307" i="1"/>
  <c r="G306" i="1"/>
  <c r="F306" i="1"/>
  <c r="E306" i="1"/>
  <c r="G305" i="1"/>
  <c r="F305" i="1"/>
  <c r="E305" i="1"/>
  <c r="G811" i="1"/>
  <c r="F811" i="1"/>
  <c r="E811" i="1"/>
  <c r="G416" i="1"/>
  <c r="F416" i="1"/>
  <c r="E416" i="1"/>
  <c r="G85" i="1"/>
  <c r="F85" i="1"/>
  <c r="E85" i="1"/>
  <c r="G415" i="1"/>
  <c r="F415" i="1"/>
  <c r="E415" i="1"/>
  <c r="G727" i="1"/>
  <c r="F727" i="1"/>
  <c r="E727" i="1"/>
  <c r="G304" i="1"/>
  <c r="F304" i="1"/>
  <c r="E304" i="1"/>
  <c r="G303" i="1"/>
  <c r="F303" i="1"/>
  <c r="E303" i="1"/>
  <c r="G302" i="1"/>
  <c r="F302" i="1"/>
  <c r="E302" i="1"/>
  <c r="G42" i="1"/>
  <c r="F42" i="1"/>
  <c r="E42" i="1"/>
  <c r="G741" i="1"/>
  <c r="F741" i="1"/>
  <c r="E741" i="1"/>
  <c r="G84" i="1"/>
  <c r="F84" i="1"/>
  <c r="E84" i="1"/>
  <c r="G597" i="1"/>
  <c r="F597" i="1"/>
  <c r="E597" i="1"/>
  <c r="G301" i="1"/>
  <c r="F301" i="1"/>
  <c r="E301" i="1"/>
  <c r="G596" i="1"/>
  <c r="F596" i="1"/>
  <c r="E596" i="1"/>
  <c r="G300" i="1"/>
  <c r="F300" i="1"/>
  <c r="E300" i="1"/>
  <c r="G83" i="1"/>
  <c r="F83" i="1"/>
  <c r="E83" i="1"/>
  <c r="G41" i="1"/>
  <c r="F41" i="1"/>
  <c r="E41" i="1"/>
  <c r="G595" i="1"/>
  <c r="F595" i="1"/>
  <c r="E595" i="1"/>
  <c r="G299" i="1"/>
  <c r="F299" i="1"/>
  <c r="E299" i="1"/>
  <c r="G298" i="1"/>
  <c r="F298" i="1"/>
  <c r="E298" i="1"/>
  <c r="G788" i="1"/>
  <c r="F788" i="1"/>
  <c r="E788" i="1"/>
  <c r="G297" i="1"/>
  <c r="F297" i="1"/>
  <c r="E297" i="1"/>
  <c r="G82" i="1"/>
  <c r="F82" i="1"/>
  <c r="E82" i="1"/>
  <c r="G296" i="1"/>
  <c r="F296" i="1"/>
  <c r="E296" i="1"/>
  <c r="G702" i="1"/>
  <c r="F702" i="1"/>
  <c r="E702" i="1"/>
  <c r="G295" i="1"/>
  <c r="F295" i="1"/>
  <c r="E295" i="1"/>
  <c r="G594" i="1"/>
  <c r="F594" i="1"/>
  <c r="E594" i="1"/>
  <c r="G294" i="1"/>
  <c r="F294" i="1"/>
  <c r="E294" i="1"/>
  <c r="G701" i="1"/>
  <c r="F701" i="1"/>
  <c r="E701" i="1"/>
  <c r="G81" i="1"/>
  <c r="F81" i="1"/>
  <c r="E81" i="1"/>
  <c r="G142" i="1"/>
  <c r="F142" i="1"/>
  <c r="E142" i="1"/>
  <c r="G593" i="1"/>
  <c r="F593" i="1"/>
  <c r="E593" i="1"/>
  <c r="G700" i="1"/>
  <c r="F700" i="1"/>
  <c r="E700" i="1"/>
  <c r="G699" i="1"/>
  <c r="F699" i="1"/>
  <c r="E699" i="1"/>
  <c r="G293" i="1"/>
  <c r="F293" i="1"/>
  <c r="E293" i="1"/>
  <c r="G592" i="1"/>
  <c r="F592" i="1"/>
  <c r="E592" i="1"/>
  <c r="G651" i="1"/>
  <c r="F651" i="1"/>
  <c r="E651" i="1"/>
  <c r="G461" i="1"/>
  <c r="F461" i="1"/>
  <c r="E461" i="1"/>
  <c r="G116" i="1"/>
  <c r="F116" i="1"/>
  <c r="E116" i="1"/>
  <c r="G627" i="1"/>
  <c r="F627" i="1"/>
  <c r="E627" i="1"/>
  <c r="G40" i="1"/>
  <c r="F40" i="1"/>
  <c r="E40" i="1"/>
  <c r="G292" i="1"/>
  <c r="F292" i="1"/>
  <c r="E292" i="1"/>
  <c r="G39" i="1"/>
  <c r="F39" i="1"/>
  <c r="E39" i="1"/>
  <c r="G626" i="1"/>
  <c r="F626" i="1"/>
  <c r="E626" i="1"/>
  <c r="G591" i="1"/>
  <c r="F591" i="1"/>
  <c r="E591" i="1"/>
  <c r="G650" i="1"/>
  <c r="F650" i="1"/>
  <c r="E650" i="1"/>
  <c r="G38" i="1"/>
  <c r="F38" i="1"/>
  <c r="E38" i="1"/>
  <c r="G37" i="1"/>
  <c r="F37" i="1"/>
  <c r="E37" i="1"/>
  <c r="G80" i="1"/>
  <c r="F80" i="1"/>
  <c r="E80" i="1"/>
  <c r="G522" i="1"/>
  <c r="F522" i="1"/>
  <c r="E522" i="1"/>
  <c r="G291" i="1"/>
  <c r="F291" i="1"/>
  <c r="E291" i="1"/>
  <c r="G590" i="1"/>
  <c r="F590" i="1"/>
  <c r="E590" i="1"/>
  <c r="G290" i="1"/>
  <c r="F290" i="1"/>
  <c r="E290" i="1"/>
  <c r="G289" i="1"/>
  <c r="F289" i="1"/>
  <c r="E289" i="1"/>
  <c r="G698" i="1"/>
  <c r="F698" i="1"/>
  <c r="E698" i="1"/>
  <c r="G697" i="1"/>
  <c r="F697" i="1"/>
  <c r="E697" i="1"/>
  <c r="G845" i="1"/>
  <c r="F845" i="1"/>
  <c r="E845" i="1"/>
  <c r="G288" i="1"/>
  <c r="F288" i="1"/>
  <c r="E288" i="1"/>
  <c r="G460" i="1"/>
  <c r="F460" i="1"/>
  <c r="E460" i="1"/>
  <c r="G287" i="1"/>
  <c r="F287" i="1"/>
  <c r="E287" i="1"/>
  <c r="G459" i="1"/>
  <c r="F459" i="1"/>
  <c r="E459" i="1"/>
  <c r="G625" i="1"/>
  <c r="F625" i="1"/>
  <c r="E625" i="1"/>
  <c r="G589" i="1"/>
  <c r="F589" i="1"/>
  <c r="E589" i="1"/>
  <c r="G588" i="1"/>
  <c r="F588" i="1"/>
  <c r="E588" i="1"/>
  <c r="G587" i="1"/>
  <c r="F587" i="1"/>
  <c r="E587" i="1"/>
  <c r="G286" i="1"/>
  <c r="F286" i="1"/>
  <c r="E286" i="1"/>
  <c r="G844" i="1"/>
  <c r="F844" i="1"/>
  <c r="E844" i="1"/>
  <c r="G696" i="1"/>
  <c r="F696" i="1"/>
  <c r="E696" i="1"/>
  <c r="G767" i="1"/>
  <c r="F767" i="1"/>
  <c r="E767" i="1"/>
  <c r="G695" i="1"/>
  <c r="F695" i="1"/>
  <c r="E695" i="1"/>
  <c r="G350" i="1"/>
  <c r="F350" i="1"/>
  <c r="E350" i="1"/>
  <c r="G611" i="1"/>
  <c r="F611" i="1"/>
  <c r="E611" i="1"/>
  <c r="G694" i="1"/>
  <c r="F694" i="1"/>
  <c r="E694" i="1"/>
  <c r="G610" i="1"/>
  <c r="F610" i="1"/>
  <c r="E610" i="1"/>
  <c r="G285" i="1"/>
  <c r="F285" i="1"/>
  <c r="E285" i="1"/>
  <c r="G624" i="1"/>
  <c r="F624" i="1"/>
  <c r="E624" i="1"/>
  <c r="G693" i="1"/>
  <c r="F693" i="1"/>
  <c r="E693" i="1"/>
  <c r="G692" i="1"/>
  <c r="F692" i="1"/>
  <c r="E692" i="1"/>
  <c r="G586" i="1"/>
  <c r="F586" i="1"/>
  <c r="E586" i="1"/>
  <c r="G458" i="1"/>
  <c r="F458" i="1"/>
  <c r="E458" i="1"/>
  <c r="G36" i="1"/>
  <c r="F36" i="1"/>
  <c r="E36" i="1"/>
  <c r="G284" i="1"/>
  <c r="F284" i="1"/>
  <c r="E284" i="1"/>
  <c r="G623" i="1"/>
  <c r="F623" i="1"/>
  <c r="E623" i="1"/>
  <c r="G283" i="1"/>
  <c r="F283" i="1"/>
  <c r="E283" i="1"/>
  <c r="G282" i="1"/>
  <c r="F282" i="1"/>
  <c r="E282" i="1"/>
  <c r="G691" i="1"/>
  <c r="F691" i="1"/>
  <c r="E691" i="1"/>
  <c r="G867" i="1"/>
  <c r="F867" i="1"/>
  <c r="E867" i="1"/>
  <c r="G457" i="1"/>
  <c r="F457" i="1"/>
  <c r="E457" i="1"/>
  <c r="G585" i="1"/>
  <c r="F585" i="1"/>
  <c r="E585" i="1"/>
  <c r="G281" i="1"/>
  <c r="F281" i="1"/>
  <c r="E281" i="1"/>
  <c r="G690" i="1"/>
  <c r="F690" i="1"/>
  <c r="E690" i="1"/>
  <c r="G429" i="1"/>
  <c r="F429" i="1"/>
  <c r="E429" i="1"/>
  <c r="G280" i="1"/>
  <c r="F280" i="1"/>
  <c r="E280" i="1"/>
  <c r="G584" i="1"/>
  <c r="F584" i="1"/>
  <c r="E584" i="1"/>
  <c r="G141" i="1"/>
  <c r="F141" i="1"/>
  <c r="E141" i="1"/>
  <c r="G279" i="1"/>
  <c r="F279" i="1"/>
  <c r="E279" i="1"/>
  <c r="G278" i="1"/>
  <c r="F278" i="1"/>
  <c r="E278" i="1"/>
  <c r="G689" i="1"/>
  <c r="F689" i="1"/>
  <c r="E689" i="1"/>
  <c r="G128" i="1"/>
  <c r="F128" i="1"/>
  <c r="E128" i="1"/>
  <c r="G349" i="1"/>
  <c r="F349" i="1"/>
  <c r="E349" i="1"/>
  <c r="G521" i="1"/>
  <c r="F521" i="1"/>
  <c r="E521" i="1"/>
  <c r="G520" i="1"/>
  <c r="F520" i="1"/>
  <c r="E520" i="1"/>
  <c r="G35" i="1"/>
  <c r="F35" i="1"/>
  <c r="E35" i="1"/>
  <c r="G688" i="1"/>
  <c r="F688" i="1"/>
  <c r="E688" i="1"/>
  <c r="G726" i="1"/>
  <c r="F726" i="1"/>
  <c r="E726" i="1"/>
  <c r="G277" i="1"/>
  <c r="F277" i="1"/>
  <c r="E277" i="1"/>
  <c r="G276" i="1"/>
  <c r="F276" i="1"/>
  <c r="E276" i="1"/>
  <c r="G34" i="1"/>
  <c r="F34" i="1"/>
  <c r="E34" i="1"/>
  <c r="G33" i="1"/>
  <c r="F33" i="1"/>
  <c r="E33" i="1"/>
  <c r="G32" i="1"/>
  <c r="F32" i="1"/>
  <c r="E32" i="1"/>
  <c r="G649" i="1"/>
  <c r="F649" i="1"/>
  <c r="E649" i="1"/>
  <c r="G275" i="1"/>
  <c r="F275" i="1"/>
  <c r="E275" i="1"/>
  <c r="G31" i="1"/>
  <c r="F31" i="1"/>
  <c r="E31" i="1"/>
  <c r="G583" i="1"/>
  <c r="F583" i="1"/>
  <c r="E583" i="1"/>
  <c r="G582" i="1"/>
  <c r="F582" i="1"/>
  <c r="E582" i="1"/>
  <c r="G30" i="1"/>
  <c r="F30" i="1"/>
  <c r="E30" i="1"/>
  <c r="G274" i="1"/>
  <c r="F274" i="1"/>
  <c r="E274" i="1"/>
  <c r="G712" i="1"/>
  <c r="F712" i="1"/>
  <c r="E712" i="1"/>
  <c r="G29" i="1"/>
  <c r="F29" i="1"/>
  <c r="E29" i="1"/>
  <c r="G273" i="1"/>
  <c r="F273" i="1"/>
  <c r="E273" i="1"/>
  <c r="G272" i="1"/>
  <c r="F272" i="1"/>
  <c r="E272" i="1"/>
  <c r="G456" i="1"/>
  <c r="F456" i="1"/>
  <c r="E456" i="1"/>
  <c r="G797" i="1"/>
  <c r="F797" i="1"/>
  <c r="E797" i="1"/>
  <c r="G271" i="1"/>
  <c r="F271" i="1"/>
  <c r="E271" i="1"/>
  <c r="G580" i="1"/>
  <c r="F580" i="1"/>
  <c r="E580" i="1"/>
  <c r="G28" i="1"/>
  <c r="F28" i="1"/>
  <c r="E28" i="1"/>
  <c r="G579" i="1"/>
  <c r="F579" i="1"/>
  <c r="E579" i="1"/>
  <c r="G578" i="1"/>
  <c r="F578" i="1"/>
  <c r="E578" i="1"/>
  <c r="G481" i="1"/>
  <c r="F481" i="1"/>
  <c r="E481" i="1"/>
  <c r="G27" i="1"/>
  <c r="F27" i="1"/>
  <c r="E27" i="1"/>
  <c r="G577" i="1"/>
  <c r="F577" i="1"/>
  <c r="E577" i="1"/>
  <c r="G26" i="1"/>
  <c r="F26" i="1"/>
  <c r="E26" i="1"/>
  <c r="G576" i="1"/>
  <c r="F576" i="1"/>
  <c r="E576" i="1"/>
  <c r="G575" i="1"/>
  <c r="F575" i="1"/>
  <c r="E575" i="1"/>
  <c r="G270" i="1"/>
  <c r="F270" i="1"/>
  <c r="E270" i="1"/>
  <c r="G574" i="1"/>
  <c r="F574" i="1"/>
  <c r="E574" i="1"/>
  <c r="G573" i="1"/>
  <c r="F573" i="1"/>
  <c r="E573" i="1"/>
  <c r="G572" i="1"/>
  <c r="F572" i="1"/>
  <c r="E572" i="1"/>
  <c r="G269" i="1"/>
  <c r="F269" i="1"/>
  <c r="E269" i="1"/>
  <c r="G268" i="1"/>
  <c r="F268" i="1"/>
  <c r="E268" i="1"/>
  <c r="G609" i="1"/>
  <c r="F609" i="1"/>
  <c r="E609" i="1"/>
  <c r="G267" i="1"/>
  <c r="F267" i="1"/>
  <c r="E267" i="1"/>
  <c r="G266" i="1"/>
  <c r="F266" i="1"/>
  <c r="E266" i="1"/>
  <c r="G265" i="1"/>
  <c r="F265" i="1"/>
  <c r="E265" i="1"/>
  <c r="G480" i="1"/>
  <c r="F480" i="1"/>
  <c r="E480" i="1"/>
  <c r="G766" i="1"/>
  <c r="F766" i="1"/>
  <c r="E766" i="1"/>
  <c r="G78" i="1"/>
  <c r="F78" i="1"/>
  <c r="E78" i="1"/>
  <c r="G571" i="1"/>
  <c r="F571" i="1"/>
  <c r="E571" i="1"/>
  <c r="G570" i="1"/>
  <c r="F570" i="1"/>
  <c r="E570" i="1"/>
  <c r="G264" i="1"/>
  <c r="F264" i="1"/>
  <c r="E264" i="1"/>
  <c r="G263" i="1"/>
  <c r="F263" i="1"/>
  <c r="E263" i="1"/>
  <c r="G262" i="1"/>
  <c r="F262" i="1"/>
  <c r="E262" i="1"/>
  <c r="G261" i="1"/>
  <c r="F261" i="1"/>
  <c r="E261" i="1"/>
  <c r="G687" i="1"/>
  <c r="F687" i="1"/>
  <c r="E687" i="1"/>
  <c r="G569" i="1"/>
  <c r="F569" i="1"/>
  <c r="E569" i="1"/>
  <c r="G765" i="1"/>
  <c r="F765" i="1"/>
  <c r="E765" i="1"/>
  <c r="G568" i="1"/>
  <c r="F568" i="1"/>
  <c r="E568" i="1"/>
  <c r="G260" i="1"/>
  <c r="F260" i="1"/>
  <c r="E260" i="1"/>
  <c r="G259" i="1"/>
  <c r="F259" i="1"/>
  <c r="E259" i="1"/>
  <c r="G258" i="1"/>
  <c r="F258" i="1"/>
  <c r="E258" i="1"/>
  <c r="G384" i="1"/>
  <c r="F384" i="1"/>
  <c r="E384" i="1"/>
  <c r="G622" i="1"/>
  <c r="F622" i="1"/>
  <c r="E622" i="1"/>
  <c r="G686" i="1"/>
  <c r="F686" i="1"/>
  <c r="E686" i="1"/>
  <c r="G25" i="1"/>
  <c r="F25" i="1"/>
  <c r="E25" i="1"/>
  <c r="G567" i="1"/>
  <c r="F567" i="1"/>
  <c r="E567" i="1"/>
  <c r="G843" i="1"/>
  <c r="F843" i="1"/>
  <c r="E843" i="1"/>
  <c r="G257" i="1"/>
  <c r="F257" i="1"/>
  <c r="E257" i="1"/>
  <c r="G24" i="1"/>
  <c r="F24" i="1"/>
  <c r="E24" i="1"/>
  <c r="G685" i="1"/>
  <c r="F685" i="1"/>
  <c r="E685" i="1"/>
  <c r="G256" i="1"/>
  <c r="F256" i="1"/>
  <c r="E256" i="1"/>
  <c r="G255" i="1"/>
  <c r="F255" i="1"/>
  <c r="E255" i="1"/>
  <c r="G566" i="1"/>
  <c r="F566" i="1"/>
  <c r="E566" i="1"/>
  <c r="G565" i="1"/>
  <c r="F565" i="1"/>
  <c r="E565" i="1"/>
  <c r="G787" i="1"/>
  <c r="F787" i="1"/>
  <c r="E787" i="1"/>
  <c r="G564" i="1"/>
  <c r="F564" i="1"/>
  <c r="E564" i="1"/>
  <c r="G348" i="1"/>
  <c r="F348" i="1"/>
  <c r="E348" i="1"/>
  <c r="G115" i="1"/>
  <c r="F115" i="1"/>
  <c r="E115" i="1"/>
  <c r="G608" i="1"/>
  <c r="F608" i="1"/>
  <c r="E608" i="1"/>
  <c r="G563" i="1"/>
  <c r="F563" i="1"/>
  <c r="E563" i="1"/>
  <c r="G254" i="1"/>
  <c r="F254" i="1"/>
  <c r="E254" i="1"/>
  <c r="G455" i="1"/>
  <c r="F455" i="1"/>
  <c r="E455" i="1"/>
  <c r="G562" i="1"/>
  <c r="F562" i="1"/>
  <c r="E562" i="1"/>
  <c r="G253" i="1"/>
  <c r="F253" i="1"/>
  <c r="E253" i="1"/>
  <c r="G23" i="1"/>
  <c r="F23" i="1"/>
  <c r="E23" i="1"/>
  <c r="G561" i="1"/>
  <c r="F561" i="1"/>
  <c r="E561" i="1"/>
  <c r="G560" i="1"/>
  <c r="F560" i="1"/>
  <c r="E560" i="1"/>
  <c r="G559" i="1"/>
  <c r="F559" i="1"/>
  <c r="E559" i="1"/>
  <c r="G558" i="1"/>
  <c r="F558" i="1"/>
  <c r="E558" i="1"/>
  <c r="G557" i="1"/>
  <c r="F557" i="1"/>
  <c r="E557" i="1"/>
  <c r="G252" i="1"/>
  <c r="F252" i="1"/>
  <c r="E252" i="1"/>
  <c r="G556" i="1"/>
  <c r="F556" i="1"/>
  <c r="E556" i="1"/>
  <c r="G662" i="1"/>
  <c r="F662" i="1"/>
  <c r="E662" i="1"/>
  <c r="G22" i="1"/>
  <c r="F22" i="1"/>
  <c r="E22" i="1"/>
  <c r="G581" i="1"/>
  <c r="F581" i="1"/>
  <c r="E581" i="1"/>
  <c r="G874" i="1"/>
  <c r="F874" i="1"/>
  <c r="I874" i="1" s="1"/>
  <c r="E874" i="1"/>
  <c r="G869" i="1"/>
  <c r="F869" i="1"/>
  <c r="I869" i="1" s="1"/>
  <c r="E869" i="1"/>
  <c r="G855" i="1"/>
  <c r="F855" i="1"/>
  <c r="I855" i="1" s="1"/>
  <c r="E855" i="1"/>
  <c r="G848" i="1"/>
  <c r="F848" i="1"/>
  <c r="I848" i="1" s="1"/>
  <c r="E848" i="1"/>
  <c r="G812" i="1"/>
  <c r="F812" i="1"/>
  <c r="I812" i="1" s="1"/>
  <c r="E812" i="1"/>
  <c r="G799" i="1"/>
  <c r="F799" i="1"/>
  <c r="I799" i="1" s="1"/>
  <c r="E799" i="1"/>
  <c r="G789" i="1"/>
  <c r="F789" i="1"/>
  <c r="I789" i="1" s="1"/>
  <c r="E789" i="1"/>
  <c r="G769" i="1"/>
  <c r="F769" i="1"/>
  <c r="I769" i="1" s="1"/>
  <c r="E769" i="1"/>
  <c r="G743" i="1"/>
  <c r="F743" i="1"/>
  <c r="I743" i="1" s="1"/>
  <c r="E743" i="1"/>
  <c r="G736" i="1"/>
  <c r="F736" i="1"/>
  <c r="I736" i="1" s="1"/>
  <c r="E736" i="1"/>
  <c r="G714" i="1"/>
  <c r="F714" i="1"/>
  <c r="I714" i="1" s="1"/>
  <c r="E714" i="1"/>
  <c r="G703" i="1"/>
  <c r="F703" i="1"/>
  <c r="I703" i="1" s="1"/>
  <c r="E703" i="1"/>
  <c r="G664" i="1"/>
  <c r="F664" i="1"/>
  <c r="I664" i="1" s="1"/>
  <c r="E664" i="1"/>
  <c r="G628" i="1"/>
  <c r="F628" i="1"/>
  <c r="I628" i="1" s="1"/>
  <c r="E628" i="1"/>
  <c r="G612" i="1"/>
  <c r="F612" i="1"/>
  <c r="I612" i="1" s="1"/>
  <c r="E612" i="1"/>
  <c r="G607" i="1"/>
  <c r="F607" i="1"/>
  <c r="I607" i="1" s="1"/>
  <c r="E607" i="1"/>
  <c r="G528" i="1"/>
  <c r="F528" i="1"/>
  <c r="I528" i="1" s="1"/>
  <c r="E528" i="1"/>
  <c r="G488" i="1"/>
  <c r="F488" i="1"/>
  <c r="I488" i="1" s="1"/>
  <c r="E488" i="1"/>
  <c r="G466" i="1"/>
  <c r="F466" i="1"/>
  <c r="I466" i="1" s="1"/>
  <c r="E466" i="1"/>
  <c r="G432" i="1"/>
  <c r="F432" i="1"/>
  <c r="I432" i="1" s="1"/>
  <c r="E432" i="1"/>
  <c r="G418" i="1"/>
  <c r="F418" i="1"/>
  <c r="I418" i="1" s="1"/>
  <c r="E418" i="1"/>
  <c r="G386" i="1"/>
  <c r="F386" i="1"/>
  <c r="I386" i="1" s="1"/>
  <c r="E386" i="1"/>
  <c r="G366" i="1"/>
  <c r="F366" i="1"/>
  <c r="I366" i="1" s="1"/>
  <c r="E366" i="1"/>
  <c r="G339" i="1"/>
  <c r="F339" i="1"/>
  <c r="I339" i="1" s="1"/>
  <c r="E339" i="1"/>
  <c r="G337" i="1"/>
  <c r="F337" i="1"/>
  <c r="I337" i="1" s="1"/>
  <c r="E337" i="1"/>
  <c r="G320" i="1"/>
  <c r="F320" i="1"/>
  <c r="I320" i="1" s="1"/>
  <c r="E320" i="1"/>
  <c r="G186" i="1"/>
  <c r="F186" i="1"/>
  <c r="I186" i="1" s="1"/>
  <c r="E186" i="1"/>
  <c r="G143" i="1"/>
  <c r="F143" i="1"/>
  <c r="I143" i="1" s="1"/>
  <c r="E143" i="1"/>
  <c r="G129" i="1"/>
  <c r="F129" i="1"/>
  <c r="I129" i="1" s="1"/>
  <c r="E129" i="1"/>
  <c r="G88" i="1"/>
  <c r="F88" i="1"/>
  <c r="I88" i="1" s="1"/>
  <c r="E88" i="1"/>
  <c r="G86" i="1"/>
  <c r="F86" i="1"/>
  <c r="I86" i="1" s="1"/>
  <c r="E86" i="1"/>
  <c r="G61" i="1"/>
  <c r="F61" i="1"/>
  <c r="I61" i="1" s="1"/>
  <c r="E61" i="1"/>
  <c r="G46" i="1"/>
  <c r="F46" i="1"/>
  <c r="I46" i="1" s="1"/>
  <c r="E46" i="1"/>
  <c r="G7" i="1"/>
  <c r="F7" i="1"/>
  <c r="I7" i="1" s="1"/>
  <c r="E7" i="1"/>
  <c r="G514" i="1"/>
  <c r="F514" i="1"/>
  <c r="I514" i="1" s="1"/>
  <c r="E514" i="1"/>
  <c r="G796" i="1"/>
  <c r="F796" i="1"/>
  <c r="I796" i="1" s="1"/>
  <c r="E796" i="1"/>
  <c r="G733" i="1"/>
  <c r="F733" i="1"/>
  <c r="I733" i="1" s="1"/>
  <c r="E733" i="1"/>
  <c r="G328" i="1"/>
  <c r="F328" i="1"/>
  <c r="I328" i="1" s="1"/>
  <c r="E328" i="1"/>
  <c r="G763" i="1"/>
  <c r="F763" i="1"/>
  <c r="I763" i="1" s="1"/>
  <c r="E763" i="1"/>
  <c r="G837" i="1"/>
  <c r="F837" i="1"/>
  <c r="I837" i="1" s="1"/>
  <c r="E837" i="1"/>
  <c r="G648" i="1"/>
  <c r="F648" i="1"/>
  <c r="I648" i="1" s="1"/>
  <c r="E648" i="1"/>
  <c r="G873" i="1"/>
  <c r="F873" i="1"/>
  <c r="I873" i="1" s="1"/>
  <c r="E873" i="1"/>
  <c r="G841" i="1"/>
  <c r="F841" i="1"/>
  <c r="I841" i="1" s="1"/>
  <c r="E841" i="1"/>
  <c r="G250" i="1"/>
  <c r="F250" i="1"/>
  <c r="I250" i="1" s="1"/>
  <c r="E250" i="1"/>
  <c r="G363" i="1"/>
  <c r="F363" i="1"/>
  <c r="I363" i="1" s="1"/>
  <c r="E363" i="1"/>
  <c r="G872" i="1"/>
  <c r="F872" i="1"/>
  <c r="I872" i="1" s="1"/>
  <c r="E872" i="1"/>
  <c r="G795" i="1"/>
  <c r="F795" i="1"/>
  <c r="I795" i="1" s="1"/>
  <c r="E795" i="1"/>
  <c r="G764" i="1"/>
  <c r="F764" i="1"/>
  <c r="I764" i="1" s="1"/>
  <c r="E764" i="1"/>
  <c r="G241" i="1"/>
  <c r="F241" i="1"/>
  <c r="I241" i="1" s="1"/>
  <c r="E241" i="1"/>
  <c r="G346" i="1"/>
  <c r="F346" i="1"/>
  <c r="I346" i="1" s="1"/>
  <c r="E346" i="1"/>
  <c r="G66" i="1"/>
  <c r="F66" i="1"/>
  <c r="I66" i="1" s="1"/>
  <c r="E66" i="1"/>
  <c r="G240" i="1"/>
  <c r="F240" i="1"/>
  <c r="I240" i="1" s="1"/>
  <c r="E240" i="1"/>
  <c r="G239" i="1"/>
  <c r="F239" i="1"/>
  <c r="I239" i="1" s="1"/>
  <c r="E239" i="1"/>
  <c r="G238" i="1"/>
  <c r="F238" i="1"/>
  <c r="I238" i="1" s="1"/>
  <c r="E238" i="1"/>
  <c r="G724" i="1"/>
  <c r="F724" i="1"/>
  <c r="I724" i="1" s="1"/>
  <c r="E724" i="1"/>
  <c r="G877" i="1"/>
  <c r="F877" i="1"/>
  <c r="I877" i="1" s="1"/>
  <c r="E877" i="1"/>
  <c r="G185" i="1"/>
  <c r="F185" i="1"/>
  <c r="I185" i="1" s="1"/>
  <c r="E185" i="1"/>
  <c r="G237" i="1"/>
  <c r="F237" i="1"/>
  <c r="I237" i="1" s="1"/>
  <c r="E237" i="1"/>
  <c r="G106" i="1"/>
  <c r="F106" i="1"/>
  <c r="I106" i="1" s="1"/>
  <c r="E106" i="1"/>
  <c r="G138" i="1"/>
  <c r="F138" i="1"/>
  <c r="I138" i="1" s="1"/>
  <c r="E138" i="1"/>
  <c r="G427" i="1"/>
  <c r="F427" i="1"/>
  <c r="I427" i="1" s="1"/>
  <c r="E427" i="1"/>
  <c r="G744" i="1"/>
  <c r="F744" i="1"/>
  <c r="I744" i="1" s="1"/>
  <c r="E744" i="1"/>
  <c r="G105" i="1"/>
  <c r="F105" i="1"/>
  <c r="I105" i="1" s="1"/>
  <c r="E105" i="1"/>
  <c r="G77" i="1"/>
  <c r="F77" i="1"/>
  <c r="I77" i="1" s="1"/>
  <c r="E77" i="1"/>
  <c r="G732" i="1"/>
  <c r="F732" i="1"/>
  <c r="I732" i="1" s="1"/>
  <c r="E732" i="1"/>
  <c r="G362" i="1"/>
  <c r="F362" i="1"/>
  <c r="I362" i="1" s="1"/>
  <c r="E362" i="1"/>
  <c r="G762" i="1"/>
  <c r="F762" i="1"/>
  <c r="I762" i="1" s="1"/>
  <c r="E762" i="1"/>
  <c r="G785" i="1"/>
  <c r="F785" i="1"/>
  <c r="I785" i="1" s="1"/>
  <c r="E785" i="1"/>
  <c r="G380" i="1"/>
  <c r="F380" i="1"/>
  <c r="I380" i="1" s="1"/>
  <c r="E380" i="1"/>
  <c r="G871" i="1"/>
  <c r="F871" i="1"/>
  <c r="I871" i="1" s="1"/>
  <c r="E871" i="1"/>
  <c r="G114" i="1"/>
  <c r="F114" i="1"/>
  <c r="I114" i="1" s="1"/>
  <c r="E114" i="1"/>
  <c r="G104" i="1"/>
  <c r="F104" i="1"/>
  <c r="I104" i="1" s="1"/>
  <c r="E104" i="1"/>
  <c r="G169" i="1"/>
  <c r="F169" i="1"/>
  <c r="I169" i="1" s="1"/>
  <c r="E169" i="1"/>
  <c r="G554" i="1"/>
  <c r="F554" i="1"/>
  <c r="I554" i="1" s="1"/>
  <c r="E554" i="1"/>
  <c r="G245" i="1"/>
  <c r="F245" i="1"/>
  <c r="I245" i="1" s="1"/>
  <c r="E245" i="1"/>
  <c r="G836" i="1"/>
  <c r="F836" i="1"/>
  <c r="I836" i="1" s="1"/>
  <c r="E836" i="1"/>
  <c r="G168" i="1"/>
  <c r="F168" i="1"/>
  <c r="I168" i="1" s="1"/>
  <c r="E168" i="1"/>
  <c r="G513" i="1"/>
  <c r="F513" i="1"/>
  <c r="I513" i="1" s="1"/>
  <c r="E513" i="1"/>
  <c r="G512" i="1"/>
  <c r="F512" i="1"/>
  <c r="I512" i="1" s="1"/>
  <c r="E512" i="1"/>
  <c r="G863" i="1"/>
  <c r="F863" i="1"/>
  <c r="I863" i="1" s="1"/>
  <c r="E863" i="1"/>
  <c r="G555" i="1"/>
  <c r="F555" i="1"/>
  <c r="I555" i="1" s="1"/>
  <c r="E555" i="1"/>
  <c r="G740" i="1"/>
  <c r="F740" i="1"/>
  <c r="I740" i="1" s="1"/>
  <c r="E740" i="1"/>
  <c r="G454" i="1"/>
  <c r="F454" i="1"/>
  <c r="I454" i="1" s="1"/>
  <c r="E454" i="1"/>
  <c r="G739" i="1"/>
  <c r="F739" i="1"/>
  <c r="I739" i="1" s="1"/>
  <c r="E739" i="1"/>
  <c r="G683" i="1"/>
  <c r="F683" i="1"/>
  <c r="I683" i="1" s="1"/>
  <c r="E683" i="1"/>
  <c r="G345" i="1"/>
  <c r="F345" i="1"/>
  <c r="I345" i="1" s="1"/>
  <c r="E345" i="1"/>
  <c r="G761" i="1"/>
  <c r="F761" i="1"/>
  <c r="I761" i="1" s="1"/>
  <c r="E761" i="1"/>
  <c r="G478" i="1"/>
  <c r="F478" i="1"/>
  <c r="I478" i="1" s="1"/>
  <c r="E478" i="1"/>
  <c r="G760" i="1"/>
  <c r="F760" i="1"/>
  <c r="I760" i="1" s="1"/>
  <c r="E760" i="1"/>
  <c r="G853" i="1"/>
  <c r="F853" i="1"/>
  <c r="I853" i="1" s="1"/>
  <c r="E853" i="1"/>
  <c r="G412" i="1"/>
  <c r="F412" i="1"/>
  <c r="I412" i="1" s="1"/>
  <c r="E412" i="1"/>
  <c r="G786" i="1"/>
  <c r="F786" i="1"/>
  <c r="I786" i="1" s="1"/>
  <c r="E786" i="1"/>
  <c r="G368" i="1"/>
  <c r="F368" i="1"/>
  <c r="I368" i="1" s="1"/>
  <c r="E368" i="1"/>
  <c r="G835" i="1"/>
  <c r="F835" i="1"/>
  <c r="I835" i="1" s="1"/>
  <c r="E835" i="1"/>
  <c r="G834" i="1"/>
  <c r="F834" i="1"/>
  <c r="I834" i="1" s="1"/>
  <c r="E834" i="1"/>
  <c r="G236" i="1"/>
  <c r="F236" i="1"/>
  <c r="I236" i="1" s="1"/>
  <c r="E236" i="1"/>
  <c r="G832" i="1"/>
  <c r="F832" i="1"/>
  <c r="I832" i="1" s="1"/>
  <c r="E832" i="1"/>
  <c r="G831" i="1"/>
  <c r="F831" i="1"/>
  <c r="I831" i="1" s="1"/>
  <c r="E831" i="1"/>
  <c r="G634" i="1"/>
  <c r="F634" i="1"/>
  <c r="I634" i="1" s="1"/>
  <c r="E634" i="1"/>
  <c r="G453" i="1"/>
  <c r="F453" i="1"/>
  <c r="I453" i="1" s="1"/>
  <c r="E453" i="1"/>
  <c r="G167" i="1"/>
  <c r="F167" i="1"/>
  <c r="I167" i="1" s="1"/>
  <c r="E167" i="1"/>
  <c r="G426" i="1"/>
  <c r="F426" i="1"/>
  <c r="I426" i="1" s="1"/>
  <c r="E426" i="1"/>
  <c r="G166" i="1"/>
  <c r="F166" i="1"/>
  <c r="I166" i="1" s="1"/>
  <c r="E166" i="1"/>
  <c r="G165" i="1"/>
  <c r="F165" i="1"/>
  <c r="I165" i="1" s="1"/>
  <c r="E165" i="1"/>
  <c r="G781" i="1"/>
  <c r="F781" i="1"/>
  <c r="I781" i="1" s="1"/>
  <c r="E781" i="1"/>
  <c r="G550" i="1"/>
  <c r="F550" i="1"/>
  <c r="I550" i="1" s="1"/>
  <c r="E550" i="1"/>
  <c r="G184" i="1"/>
  <c r="F184" i="1"/>
  <c r="I184" i="1" s="1"/>
  <c r="E184" i="1"/>
  <c r="G21" i="1"/>
  <c r="F21" i="1"/>
  <c r="I21" i="1" s="1"/>
  <c r="E21" i="1"/>
  <c r="G682" i="1"/>
  <c r="F682" i="1"/>
  <c r="I682" i="1" s="1"/>
  <c r="E682" i="1"/>
  <c r="G830" i="1"/>
  <c r="F830" i="1"/>
  <c r="I830" i="1" s="1"/>
  <c r="E830" i="1"/>
  <c r="G235" i="1"/>
  <c r="F235" i="1"/>
  <c r="I235" i="1" s="1"/>
  <c r="E235" i="1"/>
  <c r="G829" i="1"/>
  <c r="F829" i="1"/>
  <c r="I829" i="1" s="1"/>
  <c r="E829" i="1"/>
  <c r="G780" i="1"/>
  <c r="F780" i="1"/>
  <c r="I780" i="1" s="1"/>
  <c r="E780" i="1"/>
  <c r="G809" i="1"/>
  <c r="F809" i="1"/>
  <c r="I809" i="1" s="1"/>
  <c r="E809" i="1"/>
  <c r="G162" i="1"/>
  <c r="F162" i="1"/>
  <c r="I162" i="1" s="1"/>
  <c r="E162" i="1"/>
  <c r="G124" i="1"/>
  <c r="F124" i="1"/>
  <c r="I124" i="1" s="1"/>
  <c r="E124" i="1"/>
  <c r="G647" i="1"/>
  <c r="F647" i="1"/>
  <c r="I647" i="1" s="1"/>
  <c r="E647" i="1"/>
  <c r="G234" i="1"/>
  <c r="F234" i="1"/>
  <c r="I234" i="1" s="1"/>
  <c r="E234" i="1"/>
  <c r="G163" i="1"/>
  <c r="F163" i="1"/>
  <c r="I163" i="1" s="1"/>
  <c r="E163" i="1"/>
  <c r="G549" i="1"/>
  <c r="F549" i="1"/>
  <c r="I549" i="1" s="1"/>
  <c r="E549" i="1"/>
  <c r="G710" i="1"/>
  <c r="F710" i="1"/>
  <c r="I710" i="1" s="1"/>
  <c r="E710" i="1"/>
  <c r="G382" i="1"/>
  <c r="F382" i="1"/>
  <c r="I382" i="1" s="1"/>
  <c r="E382" i="1"/>
  <c r="G548" i="1"/>
  <c r="F548" i="1"/>
  <c r="I548" i="1" s="1"/>
  <c r="E548" i="1"/>
  <c r="G516" i="1"/>
  <c r="F516" i="1"/>
  <c r="I516" i="1" s="1"/>
  <c r="E516" i="1"/>
  <c r="G361" i="1"/>
  <c r="F361" i="1"/>
  <c r="I361" i="1" s="1"/>
  <c r="E361" i="1"/>
  <c r="G862" i="1"/>
  <c r="F862" i="1"/>
  <c r="I862" i="1" s="1"/>
  <c r="E862" i="1"/>
  <c r="G515" i="1"/>
  <c r="F515" i="1"/>
  <c r="I515" i="1" s="1"/>
  <c r="E515" i="1"/>
  <c r="G111" i="1"/>
  <c r="F111" i="1"/>
  <c r="I111" i="1" s="1"/>
  <c r="E111" i="1"/>
  <c r="G723" i="1"/>
  <c r="F723" i="1"/>
  <c r="I723" i="1" s="1"/>
  <c r="E723" i="1"/>
  <c r="G646" i="1"/>
  <c r="F646" i="1"/>
  <c r="I646" i="1" s="1"/>
  <c r="E646" i="1"/>
  <c r="G103" i="1"/>
  <c r="F103" i="1"/>
  <c r="I103" i="1" s="1"/>
  <c r="E103" i="1"/>
  <c r="G711" i="1"/>
  <c r="F711" i="1"/>
  <c r="I711" i="1" s="1"/>
  <c r="E711" i="1"/>
  <c r="G410" i="1"/>
  <c r="F410" i="1"/>
  <c r="I410" i="1" s="1"/>
  <c r="E410" i="1"/>
  <c r="G335" i="1"/>
  <c r="F335" i="1"/>
  <c r="I335" i="1" s="1"/>
  <c r="E335" i="1"/>
  <c r="G233" i="1"/>
  <c r="F233" i="1"/>
  <c r="I233" i="1" s="1"/>
  <c r="E233" i="1"/>
  <c r="G681" i="1"/>
  <c r="F681" i="1"/>
  <c r="I681" i="1" s="1"/>
  <c r="E681" i="1"/>
  <c r="G759" i="1"/>
  <c r="F759" i="1"/>
  <c r="I759" i="1" s="1"/>
  <c r="E759" i="1"/>
  <c r="G758" i="1"/>
  <c r="F758" i="1"/>
  <c r="I758" i="1" s="1"/>
  <c r="E758" i="1"/>
  <c r="G379" i="1"/>
  <c r="F379" i="1"/>
  <c r="I379" i="1" s="1"/>
  <c r="E379" i="1"/>
  <c r="G866" i="1"/>
  <c r="F866" i="1"/>
  <c r="I866" i="1" s="1"/>
  <c r="E866" i="1"/>
  <c r="G232" i="1"/>
  <c r="F232" i="1"/>
  <c r="I232" i="1" s="1"/>
  <c r="E232" i="1"/>
  <c r="G654" i="1"/>
  <c r="F654" i="1"/>
  <c r="I654" i="1" s="1"/>
  <c r="E654" i="1"/>
  <c r="G660" i="1"/>
  <c r="F660" i="1"/>
  <c r="I660" i="1" s="1"/>
  <c r="E660" i="1"/>
  <c r="G709" i="1"/>
  <c r="F709" i="1"/>
  <c r="I709" i="1" s="1"/>
  <c r="E709" i="1"/>
  <c r="G708" i="1"/>
  <c r="F708" i="1"/>
  <c r="I708" i="1" s="1"/>
  <c r="E708" i="1"/>
  <c r="G661" i="1"/>
  <c r="F661" i="1"/>
  <c r="I661" i="1" s="1"/>
  <c r="E661" i="1"/>
  <c r="G409" i="1"/>
  <c r="F409" i="1"/>
  <c r="I409" i="1" s="1"/>
  <c r="E409" i="1"/>
  <c r="G102" i="1"/>
  <c r="F102" i="1"/>
  <c r="I102" i="1" s="1"/>
  <c r="E102" i="1"/>
  <c r="G334" i="1"/>
  <c r="F334" i="1"/>
  <c r="I334" i="1" s="1"/>
  <c r="E334" i="1"/>
  <c r="G333" i="1"/>
  <c r="F333" i="1"/>
  <c r="I333" i="1" s="1"/>
  <c r="E333" i="1"/>
  <c r="G137" i="1"/>
  <c r="F137" i="1"/>
  <c r="I137" i="1" s="1"/>
  <c r="E137" i="1"/>
  <c r="G547" i="1"/>
  <c r="F547" i="1"/>
  <c r="I547" i="1" s="1"/>
  <c r="E547" i="1"/>
  <c r="G553" i="1"/>
  <c r="F553" i="1"/>
  <c r="I553" i="1" s="1"/>
  <c r="E553" i="1"/>
  <c r="G632" i="1"/>
  <c r="F632" i="1"/>
  <c r="I632" i="1" s="1"/>
  <c r="E632" i="1"/>
  <c r="G707" i="1"/>
  <c r="F707" i="1"/>
  <c r="I707" i="1" s="1"/>
  <c r="E707" i="1"/>
  <c r="G18" i="1"/>
  <c r="F18" i="1"/>
  <c r="I18" i="1" s="1"/>
  <c r="E18" i="1"/>
  <c r="G17" i="1"/>
  <c r="F17" i="1"/>
  <c r="I17" i="1" s="1"/>
  <c r="E17" i="1"/>
  <c r="G475" i="1"/>
  <c r="F475" i="1"/>
  <c r="I475" i="1" s="1"/>
  <c r="E475" i="1"/>
  <c r="G680" i="1"/>
  <c r="F680" i="1"/>
  <c r="I680" i="1" s="1"/>
  <c r="E680" i="1"/>
  <c r="G450" i="1"/>
  <c r="F450" i="1"/>
  <c r="I450" i="1" s="1"/>
  <c r="E450" i="1"/>
  <c r="G246" i="1"/>
  <c r="F246" i="1"/>
  <c r="I246" i="1" s="1"/>
  <c r="E246" i="1"/>
  <c r="G545" i="1"/>
  <c r="F545" i="1"/>
  <c r="I545" i="1" s="1"/>
  <c r="E545" i="1"/>
  <c r="G511" i="1"/>
  <c r="F511" i="1"/>
  <c r="I511" i="1" s="1"/>
  <c r="E511" i="1"/>
  <c r="G491" i="1"/>
  <c r="F491" i="1"/>
  <c r="I491" i="1" s="1"/>
  <c r="E491" i="1"/>
  <c r="G378" i="1"/>
  <c r="F378" i="1"/>
  <c r="I378" i="1" s="1"/>
  <c r="E378" i="1"/>
  <c r="G377" i="1"/>
  <c r="F377" i="1"/>
  <c r="I377" i="1" s="1"/>
  <c r="E377" i="1"/>
  <c r="G376" i="1"/>
  <c r="F376" i="1"/>
  <c r="I376" i="1" s="1"/>
  <c r="E376" i="1"/>
  <c r="G779" i="1"/>
  <c r="F779" i="1"/>
  <c r="I779" i="1" s="1"/>
  <c r="E779" i="1"/>
  <c r="G411" i="1"/>
  <c r="F411" i="1"/>
  <c r="I411" i="1" s="1"/>
  <c r="E411" i="1"/>
  <c r="G474" i="1"/>
  <c r="F474" i="1"/>
  <c r="I474" i="1" s="1"/>
  <c r="E474" i="1"/>
  <c r="G244" i="1"/>
  <c r="F244" i="1"/>
  <c r="I244" i="1" s="1"/>
  <c r="E244" i="1"/>
  <c r="G344" i="1"/>
  <c r="F344" i="1"/>
  <c r="I344" i="1" s="1"/>
  <c r="E344" i="1"/>
  <c r="G425" i="1"/>
  <c r="F425" i="1"/>
  <c r="I425" i="1" s="1"/>
  <c r="E425" i="1"/>
  <c r="G231" i="1"/>
  <c r="F231" i="1"/>
  <c r="I231" i="1" s="1"/>
  <c r="E231" i="1"/>
  <c r="G161" i="1"/>
  <c r="F161" i="1"/>
  <c r="I161" i="1" s="1"/>
  <c r="E161" i="1"/>
  <c r="G449" i="1"/>
  <c r="F449" i="1"/>
  <c r="I449" i="1" s="1"/>
  <c r="E449" i="1"/>
  <c r="G428" i="1"/>
  <c r="F428" i="1"/>
  <c r="I428" i="1" s="1"/>
  <c r="E428" i="1"/>
  <c r="G473" i="1"/>
  <c r="F473" i="1"/>
  <c r="I473" i="1" s="1"/>
  <c r="E473" i="1"/>
  <c r="G448" i="1"/>
  <c r="F448" i="1"/>
  <c r="I448" i="1" s="1"/>
  <c r="E448" i="1"/>
  <c r="G112" i="1"/>
  <c r="F112" i="1"/>
  <c r="I112" i="1" s="1"/>
  <c r="E112" i="1"/>
  <c r="G783" i="1"/>
  <c r="F783" i="1"/>
  <c r="I783" i="1" s="1"/>
  <c r="E783" i="1"/>
  <c r="G472" i="1"/>
  <c r="F472" i="1"/>
  <c r="I472" i="1" s="1"/>
  <c r="E472" i="1"/>
  <c r="G757" i="1"/>
  <c r="F757" i="1"/>
  <c r="I757" i="1" s="1"/>
  <c r="E757" i="1"/>
  <c r="G510" i="1"/>
  <c r="F510" i="1"/>
  <c r="I510" i="1" s="1"/>
  <c r="E510" i="1"/>
  <c r="G156" i="1"/>
  <c r="F156" i="1"/>
  <c r="I156" i="1" s="1"/>
  <c r="E156" i="1"/>
  <c r="G828" i="1"/>
  <c r="F828" i="1"/>
  <c r="I828" i="1" s="1"/>
  <c r="E828" i="1"/>
  <c r="G805" i="1"/>
  <c r="F805" i="1"/>
  <c r="I805" i="1" s="1"/>
  <c r="E805" i="1"/>
  <c r="G509" i="1"/>
  <c r="F509" i="1"/>
  <c r="I509" i="1" s="1"/>
  <c r="E509" i="1"/>
  <c r="G92" i="1"/>
  <c r="F92" i="1"/>
  <c r="I92" i="1" s="1"/>
  <c r="E92" i="1"/>
  <c r="G332" i="1"/>
  <c r="F332" i="1"/>
  <c r="I332" i="1" s="1"/>
  <c r="E332" i="1"/>
  <c r="G645" i="1"/>
  <c r="F645" i="1"/>
  <c r="I645" i="1" s="1"/>
  <c r="E645" i="1"/>
  <c r="G508" i="1"/>
  <c r="F508" i="1"/>
  <c r="I508" i="1" s="1"/>
  <c r="E508" i="1"/>
  <c r="G722" i="1"/>
  <c r="F722" i="1"/>
  <c r="I722" i="1" s="1"/>
  <c r="E722" i="1"/>
  <c r="G804" i="1"/>
  <c r="F804" i="1"/>
  <c r="I804" i="1" s="1"/>
  <c r="E804" i="1"/>
  <c r="G544" i="1"/>
  <c r="F544" i="1"/>
  <c r="I544" i="1" s="1"/>
  <c r="E544" i="1"/>
  <c r="G543" i="1"/>
  <c r="F543" i="1"/>
  <c r="I543" i="1" s="1"/>
  <c r="E543" i="1"/>
  <c r="G117" i="1"/>
  <c r="F117" i="1"/>
  <c r="I117" i="1" s="1"/>
  <c r="E117" i="1"/>
  <c r="G542" i="1"/>
  <c r="F542" i="1"/>
  <c r="I542" i="1" s="1"/>
  <c r="E542" i="1"/>
  <c r="G347" i="1"/>
  <c r="F347" i="1"/>
  <c r="I347" i="1" s="1"/>
  <c r="E347" i="1"/>
  <c r="G839" i="1"/>
  <c r="F839" i="1"/>
  <c r="I839" i="1" s="1"/>
  <c r="E839" i="1"/>
  <c r="G160" i="1"/>
  <c r="F160" i="1"/>
  <c r="I160" i="1" s="1"/>
  <c r="E160" i="1"/>
  <c r="G230" i="1"/>
  <c r="F230" i="1"/>
  <c r="I230" i="1" s="1"/>
  <c r="E230" i="1"/>
  <c r="G343" i="1"/>
  <c r="F343" i="1"/>
  <c r="I343" i="1" s="1"/>
  <c r="E343" i="1"/>
  <c r="G431" i="1"/>
  <c r="F431" i="1"/>
  <c r="I431" i="1" s="1"/>
  <c r="E431" i="1"/>
  <c r="G876" i="1"/>
  <c r="F876" i="1"/>
  <c r="I876" i="1" s="1"/>
  <c r="E876" i="1"/>
  <c r="G20" i="1"/>
  <c r="F20" i="1"/>
  <c r="I20" i="1" s="1"/>
  <c r="E20" i="1"/>
  <c r="G827" i="1"/>
  <c r="F827" i="1"/>
  <c r="I827" i="1" s="1"/>
  <c r="E827" i="1"/>
  <c r="G631" i="1"/>
  <c r="F631" i="1"/>
  <c r="I631" i="1" s="1"/>
  <c r="E631" i="1"/>
  <c r="G861" i="1"/>
  <c r="F861" i="1"/>
  <c r="I861" i="1" s="1"/>
  <c r="E861" i="1"/>
  <c r="G388" i="1"/>
  <c r="F388" i="1"/>
  <c r="I388" i="1" s="1"/>
  <c r="E388" i="1"/>
  <c r="G794" i="1"/>
  <c r="F794" i="1"/>
  <c r="I794" i="1" s="1"/>
  <c r="E794" i="1"/>
  <c r="G360" i="1"/>
  <c r="F360" i="1"/>
  <c r="I360" i="1" s="1"/>
  <c r="E360" i="1"/>
  <c r="G424" i="1"/>
  <c r="F424" i="1"/>
  <c r="I424" i="1" s="1"/>
  <c r="E424" i="1"/>
  <c r="G423" i="1"/>
  <c r="F423" i="1"/>
  <c r="I423" i="1" s="1"/>
  <c r="E423" i="1"/>
  <c r="G408" i="1"/>
  <c r="F408" i="1"/>
  <c r="I408" i="1" s="1"/>
  <c r="E408" i="1"/>
  <c r="G826" i="1"/>
  <c r="F826" i="1"/>
  <c r="I826" i="1" s="1"/>
  <c r="E826" i="1"/>
  <c r="G76" i="1"/>
  <c r="F76" i="1"/>
  <c r="I76" i="1" s="1"/>
  <c r="E76" i="1"/>
  <c r="G56" i="1"/>
  <c r="F56" i="1"/>
  <c r="I56" i="1" s="1"/>
  <c r="E56" i="1"/>
  <c r="G756" i="1"/>
  <c r="F756" i="1"/>
  <c r="I756" i="1" s="1"/>
  <c r="E756" i="1"/>
  <c r="G755" i="1"/>
  <c r="F755" i="1"/>
  <c r="I755" i="1" s="1"/>
  <c r="E755" i="1"/>
  <c r="G754" i="1"/>
  <c r="F754" i="1"/>
  <c r="I754" i="1" s="1"/>
  <c r="E754" i="1"/>
  <c r="G447" i="1"/>
  <c r="F447" i="1"/>
  <c r="I447" i="1" s="1"/>
  <c r="E447" i="1"/>
  <c r="G446" i="1"/>
  <c r="F446" i="1"/>
  <c r="I446" i="1" s="1"/>
  <c r="E446" i="1"/>
  <c r="G389" i="1"/>
  <c r="F389" i="1"/>
  <c r="I389" i="1" s="1"/>
  <c r="E389" i="1"/>
  <c r="G778" i="1"/>
  <c r="F778" i="1"/>
  <c r="I778" i="1" s="1"/>
  <c r="E778" i="1"/>
  <c r="G635" i="1"/>
  <c r="F635" i="1"/>
  <c r="I635" i="1" s="1"/>
  <c r="E635" i="1"/>
  <c r="G229" i="1"/>
  <c r="F229" i="1"/>
  <c r="I229" i="1" s="1"/>
  <c r="E229" i="1"/>
  <c r="G101" i="1"/>
  <c r="F101" i="1"/>
  <c r="I101" i="1" s="1"/>
  <c r="E101" i="1"/>
  <c r="G228" i="1"/>
  <c r="F228" i="1"/>
  <c r="I228" i="1" s="1"/>
  <c r="E228" i="1"/>
  <c r="G55" i="1"/>
  <c r="F55" i="1"/>
  <c r="I55" i="1" s="1"/>
  <c r="E55" i="1"/>
  <c r="G145" i="1"/>
  <c r="F145" i="1"/>
  <c r="I145" i="1" s="1"/>
  <c r="E145" i="1"/>
  <c r="G825" i="1"/>
  <c r="F825" i="1"/>
  <c r="I825" i="1" s="1"/>
  <c r="E825" i="1"/>
  <c r="G445" i="1"/>
  <c r="F445" i="1"/>
  <c r="I445" i="1" s="1"/>
  <c r="E445" i="1"/>
  <c r="G679" i="1"/>
  <c r="F679" i="1"/>
  <c r="I679" i="1" s="1"/>
  <c r="E679" i="1"/>
  <c r="G227" i="1"/>
  <c r="F227" i="1"/>
  <c r="I227" i="1" s="1"/>
  <c r="E227" i="1"/>
  <c r="G444" i="1"/>
  <c r="F444" i="1"/>
  <c r="I444" i="1" s="1"/>
  <c r="E444" i="1"/>
  <c r="G54" i="1"/>
  <c r="F54" i="1"/>
  <c r="I54" i="1" s="1"/>
  <c r="E54" i="1"/>
  <c r="G706" i="1"/>
  <c r="F706" i="1"/>
  <c r="I706" i="1" s="1"/>
  <c r="E706" i="1"/>
  <c r="G860" i="1"/>
  <c r="F860" i="1"/>
  <c r="I860" i="1" s="1"/>
  <c r="E860" i="1"/>
  <c r="G824" i="1"/>
  <c r="F824" i="1"/>
  <c r="I824" i="1" s="1"/>
  <c r="E824" i="1"/>
  <c r="G53" i="1"/>
  <c r="F53" i="1"/>
  <c r="I53" i="1" s="1"/>
  <c r="E53" i="1"/>
  <c r="G52" i="1"/>
  <c r="F52" i="1"/>
  <c r="I52" i="1" s="1"/>
  <c r="E52" i="1"/>
  <c r="G507" i="1"/>
  <c r="F507" i="1"/>
  <c r="I507" i="1" s="1"/>
  <c r="E507" i="1"/>
  <c r="G659" i="1"/>
  <c r="F659" i="1"/>
  <c r="I659" i="1" s="1"/>
  <c r="E659" i="1"/>
  <c r="G506" i="1"/>
  <c r="F506" i="1"/>
  <c r="I506" i="1" s="1"/>
  <c r="E506" i="1"/>
  <c r="G753" i="1"/>
  <c r="F753" i="1"/>
  <c r="I753" i="1" s="1"/>
  <c r="E753" i="1"/>
  <c r="G859" i="1"/>
  <c r="F859" i="1"/>
  <c r="I859" i="1" s="1"/>
  <c r="E859" i="1"/>
  <c r="G552" i="1"/>
  <c r="F552" i="1"/>
  <c r="I552" i="1" s="1"/>
  <c r="E552" i="1"/>
  <c r="G858" i="1"/>
  <c r="F858" i="1"/>
  <c r="I858" i="1" s="1"/>
  <c r="E858" i="1"/>
  <c r="G407" i="1"/>
  <c r="F407" i="1"/>
  <c r="I407" i="1" s="1"/>
  <c r="E407" i="1"/>
  <c r="G16" i="1"/>
  <c r="F16" i="1"/>
  <c r="I16" i="1" s="1"/>
  <c r="E16" i="1"/>
  <c r="G784" i="1"/>
  <c r="F784" i="1"/>
  <c r="I784" i="1" s="1"/>
  <c r="E784" i="1"/>
  <c r="G823" i="1"/>
  <c r="F823" i="1"/>
  <c r="I823" i="1" s="1"/>
  <c r="E823" i="1"/>
  <c r="G864" i="1"/>
  <c r="F864" i="1"/>
  <c r="I864" i="1" s="1"/>
  <c r="E864" i="1"/>
  <c r="G752" i="1"/>
  <c r="F752" i="1"/>
  <c r="I752" i="1" s="1"/>
  <c r="E752" i="1"/>
  <c r="G678" i="1"/>
  <c r="F678" i="1"/>
  <c r="I678" i="1" s="1"/>
  <c r="E678" i="1"/>
  <c r="G443" i="1"/>
  <c r="F443" i="1"/>
  <c r="I443" i="1" s="1"/>
  <c r="E443" i="1"/>
  <c r="G331" i="1"/>
  <c r="F331" i="1"/>
  <c r="I331" i="1" s="1"/>
  <c r="E331" i="1"/>
  <c r="G226" i="1"/>
  <c r="F226" i="1"/>
  <c r="I226" i="1" s="1"/>
  <c r="E226" i="1"/>
  <c r="G381" i="1"/>
  <c r="F381" i="1"/>
  <c r="I381" i="1" s="1"/>
  <c r="E381" i="1"/>
  <c r="G490" i="1"/>
  <c r="F490" i="1"/>
  <c r="I490" i="1" s="1"/>
  <c r="E490" i="1"/>
  <c r="G159" i="1"/>
  <c r="F159" i="1"/>
  <c r="I159" i="1" s="1"/>
  <c r="E159" i="1"/>
  <c r="G782" i="1"/>
  <c r="F782" i="1"/>
  <c r="I782" i="1" s="1"/>
  <c r="E782" i="1"/>
  <c r="G225" i="1"/>
  <c r="F225" i="1"/>
  <c r="I225" i="1" s="1"/>
  <c r="E225" i="1"/>
  <c r="G14" i="1"/>
  <c r="F14" i="1"/>
  <c r="I14" i="1" s="1"/>
  <c r="E14" i="1"/>
  <c r="G620" i="1"/>
  <c r="F620" i="1"/>
  <c r="I620" i="1" s="1"/>
  <c r="E620" i="1"/>
  <c r="G619" i="1"/>
  <c r="F619" i="1"/>
  <c r="I619" i="1" s="1"/>
  <c r="E619" i="1"/>
  <c r="G15" i="1"/>
  <c r="F15" i="1"/>
  <c r="I15" i="1" s="1"/>
  <c r="E15" i="1"/>
  <c r="G505" i="1"/>
  <c r="F505" i="1"/>
  <c r="I505" i="1" s="1"/>
  <c r="E505" i="1"/>
  <c r="G477" i="1"/>
  <c r="F477" i="1"/>
  <c r="I477" i="1" s="1"/>
  <c r="E477" i="1"/>
  <c r="G385" i="1"/>
  <c r="F385" i="1"/>
  <c r="I385" i="1" s="1"/>
  <c r="E385" i="1"/>
  <c r="G158" i="1"/>
  <c r="F158" i="1"/>
  <c r="I158" i="1" s="1"/>
  <c r="E158" i="1"/>
  <c r="G857" i="1"/>
  <c r="F857" i="1"/>
  <c r="I857" i="1" s="1"/>
  <c r="E857" i="1"/>
  <c r="G677" i="1"/>
  <c r="F677" i="1"/>
  <c r="I677" i="1" s="1"/>
  <c r="E677" i="1"/>
  <c r="G75" i="1"/>
  <c r="F75" i="1"/>
  <c r="I75" i="1" s="1"/>
  <c r="E75" i="1"/>
  <c r="G504" i="1"/>
  <c r="F504" i="1"/>
  <c r="I504" i="1" s="1"/>
  <c r="E504" i="1"/>
  <c r="G224" i="1"/>
  <c r="F224" i="1"/>
  <c r="I224" i="1" s="1"/>
  <c r="E224" i="1"/>
  <c r="G810" i="1"/>
  <c r="F810" i="1"/>
  <c r="I810" i="1" s="1"/>
  <c r="E810" i="1"/>
  <c r="G725" i="1"/>
  <c r="F725" i="1"/>
  <c r="I725" i="1" s="1"/>
  <c r="E725" i="1"/>
  <c r="G503" i="1"/>
  <c r="F503" i="1"/>
  <c r="I503" i="1" s="1"/>
  <c r="E503" i="1"/>
  <c r="G676" i="1"/>
  <c r="F676" i="1"/>
  <c r="I676" i="1" s="1"/>
  <c r="E676" i="1"/>
  <c r="G442" i="1"/>
  <c r="F442" i="1"/>
  <c r="I442" i="1" s="1"/>
  <c r="E442" i="1"/>
  <c r="G675" i="1"/>
  <c r="F675" i="1"/>
  <c r="I675" i="1" s="1"/>
  <c r="E675" i="1"/>
  <c r="G865" i="1"/>
  <c r="F865" i="1"/>
  <c r="I865" i="1" s="1"/>
  <c r="E865" i="1"/>
  <c r="G375" i="1"/>
  <c r="F375" i="1"/>
  <c r="I375" i="1" s="1"/>
  <c r="E375" i="1"/>
  <c r="G223" i="1"/>
  <c r="F223" i="1"/>
  <c r="I223" i="1" s="1"/>
  <c r="E223" i="1"/>
  <c r="G222" i="1"/>
  <c r="F222" i="1"/>
  <c r="I222" i="1" s="1"/>
  <c r="E222" i="1"/>
  <c r="G367" i="1"/>
  <c r="F367" i="1"/>
  <c r="I367" i="1" s="1"/>
  <c r="E367" i="1"/>
  <c r="G777" i="1"/>
  <c r="F777" i="1"/>
  <c r="I777" i="1" s="1"/>
  <c r="E777" i="1"/>
  <c r="G776" i="1"/>
  <c r="F776" i="1"/>
  <c r="I776" i="1" s="1"/>
  <c r="E776" i="1"/>
  <c r="G684" i="1"/>
  <c r="F684" i="1"/>
  <c r="I684" i="1" s="1"/>
  <c r="E684" i="1"/>
  <c r="G721" i="1"/>
  <c r="F721" i="1"/>
  <c r="I721" i="1" s="1"/>
  <c r="E721" i="1"/>
  <c r="G644" i="1"/>
  <c r="F644" i="1"/>
  <c r="I644" i="1" s="1"/>
  <c r="E644" i="1"/>
  <c r="G330" i="1"/>
  <c r="F330" i="1"/>
  <c r="I330" i="1" s="1"/>
  <c r="E330" i="1"/>
  <c r="G183" i="1"/>
  <c r="F183" i="1"/>
  <c r="I183" i="1" s="1"/>
  <c r="E183" i="1"/>
  <c r="G793" i="1"/>
  <c r="F793" i="1"/>
  <c r="I793" i="1" s="1"/>
  <c r="E793" i="1"/>
  <c r="G359" i="1"/>
  <c r="F359" i="1"/>
  <c r="I359" i="1" s="1"/>
  <c r="E359" i="1"/>
  <c r="G365" i="1"/>
  <c r="F365" i="1"/>
  <c r="I365" i="1" s="1"/>
  <c r="E365" i="1"/>
  <c r="G358" i="1"/>
  <c r="F358" i="1"/>
  <c r="I358" i="1" s="1"/>
  <c r="E358" i="1"/>
  <c r="G441" i="1"/>
  <c r="F441" i="1"/>
  <c r="I441" i="1" s="1"/>
  <c r="E441" i="1"/>
  <c r="G109" i="1"/>
  <c r="F109" i="1"/>
  <c r="I109" i="1" s="1"/>
  <c r="E109" i="1"/>
  <c r="G357" i="1"/>
  <c r="F357" i="1"/>
  <c r="I357" i="1" s="1"/>
  <c r="E357" i="1"/>
  <c r="G123" i="1"/>
  <c r="F123" i="1"/>
  <c r="I123" i="1" s="1"/>
  <c r="E123" i="1"/>
  <c r="G875" i="1"/>
  <c r="F875" i="1"/>
  <c r="I875" i="1" s="1"/>
  <c r="E875" i="1"/>
  <c r="G73" i="1"/>
  <c r="F73" i="1"/>
  <c r="I73" i="1" s="1"/>
  <c r="E73" i="1"/>
  <c r="G64" i="1"/>
  <c r="F64" i="1"/>
  <c r="I64" i="1" s="1"/>
  <c r="E64" i="1"/>
  <c r="G338" i="1"/>
  <c r="F338" i="1"/>
  <c r="I338" i="1" s="1"/>
  <c r="E338" i="1"/>
  <c r="G157" i="1"/>
  <c r="F157" i="1"/>
  <c r="I157" i="1" s="1"/>
  <c r="E157" i="1"/>
  <c r="G792" i="1"/>
  <c r="F792" i="1"/>
  <c r="I792" i="1" s="1"/>
  <c r="E792" i="1"/>
  <c r="G51" i="1"/>
  <c r="F51" i="1"/>
  <c r="I51" i="1" s="1"/>
  <c r="E51" i="1"/>
  <c r="G618" i="1"/>
  <c r="F618" i="1"/>
  <c r="I618" i="1" s="1"/>
  <c r="E618" i="1"/>
  <c r="G248" i="1"/>
  <c r="F248" i="1"/>
  <c r="I248" i="1" s="1"/>
  <c r="E248" i="1"/>
  <c r="G342" i="1"/>
  <c r="F342" i="1"/>
  <c r="I342" i="1" s="1"/>
  <c r="E342" i="1"/>
  <c r="G406" i="1"/>
  <c r="F406" i="1"/>
  <c r="I406" i="1" s="1"/>
  <c r="E406" i="1"/>
  <c r="G324" i="1"/>
  <c r="F324" i="1"/>
  <c r="I324" i="1" s="1"/>
  <c r="E324" i="1"/>
  <c r="G630" i="1"/>
  <c r="F630" i="1"/>
  <c r="I630" i="1" s="1"/>
  <c r="E630" i="1"/>
  <c r="G390" i="1"/>
  <c r="F390" i="1"/>
  <c r="I390" i="1" s="1"/>
  <c r="E390" i="1"/>
  <c r="G803" i="1"/>
  <c r="F803" i="1"/>
  <c r="I803" i="1" s="1"/>
  <c r="E803" i="1"/>
  <c r="G221" i="1"/>
  <c r="F221" i="1"/>
  <c r="I221" i="1" s="1"/>
  <c r="E221" i="1"/>
  <c r="G414" i="1"/>
  <c r="F414" i="1"/>
  <c r="I414" i="1" s="1"/>
  <c r="E414" i="1"/>
  <c r="G422" i="1"/>
  <c r="F422" i="1"/>
  <c r="I422" i="1" s="1"/>
  <c r="E422" i="1"/>
  <c r="G220" i="1"/>
  <c r="F220" i="1"/>
  <c r="I220" i="1" s="1"/>
  <c r="E220" i="1"/>
  <c r="G139" i="1"/>
  <c r="F139" i="1"/>
  <c r="I139" i="1" s="1"/>
  <c r="E139" i="1"/>
  <c r="G617" i="1"/>
  <c r="F617" i="1"/>
  <c r="I617" i="1" s="1"/>
  <c r="E617" i="1"/>
  <c r="G355" i="1"/>
  <c r="F355" i="1"/>
  <c r="I355" i="1" s="1"/>
  <c r="E355" i="1"/>
  <c r="G13" i="1"/>
  <c r="F13" i="1"/>
  <c r="I13" i="1" s="1"/>
  <c r="E13" i="1"/>
  <c r="G791" i="1"/>
  <c r="F791" i="1"/>
  <c r="I791" i="1" s="1"/>
  <c r="E791" i="1"/>
  <c r="G822" i="1"/>
  <c r="F822" i="1"/>
  <c r="I822" i="1" s="1"/>
  <c r="E822" i="1"/>
  <c r="G615" i="1"/>
  <c r="F615" i="1"/>
  <c r="I615" i="1" s="1"/>
  <c r="E615" i="1"/>
  <c r="G808" i="1"/>
  <c r="F808" i="1"/>
  <c r="I808" i="1" s="1"/>
  <c r="E808" i="1"/>
  <c r="G219" i="1"/>
  <c r="F219" i="1"/>
  <c r="I219" i="1" s="1"/>
  <c r="E219" i="1"/>
  <c r="G178" i="1"/>
  <c r="F178" i="1"/>
  <c r="I178" i="1" s="1"/>
  <c r="E178" i="1"/>
  <c r="G354" i="1"/>
  <c r="F354" i="1"/>
  <c r="I354" i="1" s="1"/>
  <c r="E354" i="1"/>
  <c r="G218" i="1"/>
  <c r="F218" i="1"/>
  <c r="I218" i="1" s="1"/>
  <c r="E218" i="1"/>
  <c r="G100" i="1"/>
  <c r="F100" i="1"/>
  <c r="I100" i="1" s="1"/>
  <c r="E100" i="1"/>
  <c r="G217" i="1"/>
  <c r="F217" i="1"/>
  <c r="I217" i="1" s="1"/>
  <c r="E217" i="1"/>
  <c r="G329" i="1"/>
  <c r="F329" i="1"/>
  <c r="I329" i="1" s="1"/>
  <c r="E329" i="1"/>
  <c r="G216" i="1"/>
  <c r="F216" i="1"/>
  <c r="I216" i="1" s="1"/>
  <c r="E216" i="1"/>
  <c r="G155" i="1"/>
  <c r="F155" i="1"/>
  <c r="I155" i="1" s="1"/>
  <c r="E155" i="1"/>
  <c r="G621" i="1"/>
  <c r="F621" i="1"/>
  <c r="I621" i="1" s="1"/>
  <c r="E621" i="1"/>
  <c r="G177" i="1"/>
  <c r="F177" i="1"/>
  <c r="I177" i="1" s="1"/>
  <c r="E177" i="1"/>
  <c r="G181" i="1"/>
  <c r="F181" i="1"/>
  <c r="I181" i="1" s="1"/>
  <c r="E181" i="1"/>
  <c r="G452" i="1"/>
  <c r="F452" i="1"/>
  <c r="I452" i="1" s="1"/>
  <c r="E452" i="1"/>
  <c r="G642" i="1"/>
  <c r="F642" i="1"/>
  <c r="I642" i="1" s="1"/>
  <c r="E642" i="1"/>
  <c r="G404" i="1"/>
  <c r="F404" i="1"/>
  <c r="I404" i="1" s="1"/>
  <c r="E404" i="1"/>
  <c r="G72" i="1"/>
  <c r="F72" i="1"/>
  <c r="I72" i="1" s="1"/>
  <c r="E72" i="1"/>
  <c r="G540" i="1"/>
  <c r="F540" i="1"/>
  <c r="I540" i="1" s="1"/>
  <c r="E540" i="1"/>
  <c r="G643" i="1"/>
  <c r="F643" i="1"/>
  <c r="I643" i="1" s="1"/>
  <c r="E643" i="1"/>
  <c r="G405" i="1"/>
  <c r="F405" i="1"/>
  <c r="I405" i="1" s="1"/>
  <c r="E405" i="1"/>
  <c r="G180" i="1"/>
  <c r="F180" i="1"/>
  <c r="I180" i="1" s="1"/>
  <c r="E180" i="1"/>
  <c r="G71" i="1"/>
  <c r="F71" i="1"/>
  <c r="I71" i="1" s="1"/>
  <c r="E71" i="1"/>
  <c r="G122" i="1"/>
  <c r="F122" i="1"/>
  <c r="I122" i="1" s="1"/>
  <c r="E122" i="1"/>
  <c r="G98" i="1"/>
  <c r="F98" i="1"/>
  <c r="I98" i="1" s="1"/>
  <c r="E98" i="1"/>
  <c r="G821" i="1"/>
  <c r="F821" i="1"/>
  <c r="I821" i="1" s="1"/>
  <c r="E821" i="1"/>
  <c r="G99" i="1"/>
  <c r="F99" i="1"/>
  <c r="I99" i="1" s="1"/>
  <c r="E99" i="1"/>
  <c r="G373" i="1"/>
  <c r="F373" i="1"/>
  <c r="I373" i="1" s="1"/>
  <c r="E373" i="1"/>
  <c r="G374" i="1"/>
  <c r="F374" i="1"/>
  <c r="I374" i="1" s="1"/>
  <c r="E374" i="1"/>
  <c r="G775" i="1"/>
  <c r="F775" i="1"/>
  <c r="I775" i="1" s="1"/>
  <c r="E775" i="1"/>
  <c r="G154" i="1"/>
  <c r="F154" i="1"/>
  <c r="I154" i="1" s="1"/>
  <c r="E154" i="1"/>
  <c r="G153" i="1"/>
  <c r="F153" i="1"/>
  <c r="I153" i="1" s="1"/>
  <c r="E153" i="1"/>
  <c r="G215" i="1"/>
  <c r="F215" i="1"/>
  <c r="I215" i="1" s="1"/>
  <c r="E215" i="1"/>
  <c r="G179" i="1"/>
  <c r="F179" i="1"/>
  <c r="I179" i="1" s="1"/>
  <c r="E179" i="1"/>
  <c r="G440" i="1"/>
  <c r="F440" i="1"/>
  <c r="I440" i="1" s="1"/>
  <c r="E440" i="1"/>
  <c r="G720" i="1"/>
  <c r="F720" i="1"/>
  <c r="I720" i="1" s="1"/>
  <c r="E720" i="1"/>
  <c r="G70" i="1"/>
  <c r="F70" i="1"/>
  <c r="I70" i="1" s="1"/>
  <c r="E70" i="1"/>
  <c r="G641" i="1"/>
  <c r="F641" i="1"/>
  <c r="I641" i="1" s="1"/>
  <c r="E641" i="1"/>
  <c r="G640" i="1"/>
  <c r="F640" i="1"/>
  <c r="I640" i="1" s="1"/>
  <c r="E640" i="1"/>
  <c r="G539" i="1"/>
  <c r="F539" i="1"/>
  <c r="I539" i="1" s="1"/>
  <c r="E539" i="1"/>
  <c r="G413" i="1"/>
  <c r="F413" i="1"/>
  <c r="I413" i="1" s="1"/>
  <c r="E413" i="1"/>
  <c r="G214" i="1"/>
  <c r="F214" i="1"/>
  <c r="I214" i="1" s="1"/>
  <c r="E214" i="1"/>
  <c r="G136" i="1"/>
  <c r="F136" i="1"/>
  <c r="I136" i="1" s="1"/>
  <c r="E136" i="1"/>
  <c r="G403" i="1"/>
  <c r="F403" i="1"/>
  <c r="I403" i="1" s="1"/>
  <c r="E403" i="1"/>
  <c r="G402" i="1"/>
  <c r="F402" i="1"/>
  <c r="I402" i="1" s="1"/>
  <c r="E402" i="1"/>
  <c r="G213" i="1"/>
  <c r="F213" i="1"/>
  <c r="I213" i="1" s="1"/>
  <c r="E213" i="1"/>
  <c r="G856" i="1"/>
  <c r="F856" i="1"/>
  <c r="I856" i="1" s="1"/>
  <c r="E856" i="1"/>
  <c r="G751" i="1"/>
  <c r="F751" i="1"/>
  <c r="I751" i="1" s="1"/>
  <c r="E751" i="1"/>
  <c r="G820" i="1"/>
  <c r="F820" i="1"/>
  <c r="I820" i="1" s="1"/>
  <c r="E820" i="1"/>
  <c r="G353" i="1"/>
  <c r="F353" i="1"/>
  <c r="I353" i="1" s="1"/>
  <c r="E353" i="1"/>
  <c r="G774" i="1"/>
  <c r="F774" i="1"/>
  <c r="I774" i="1" s="1"/>
  <c r="E774" i="1"/>
  <c r="G517" i="1"/>
  <c r="F517" i="1"/>
  <c r="I517" i="1" s="1"/>
  <c r="E517" i="1"/>
  <c r="G439" i="1"/>
  <c r="F439" i="1"/>
  <c r="I439" i="1" s="1"/>
  <c r="E439" i="1"/>
  <c r="G135" i="1"/>
  <c r="F135" i="1"/>
  <c r="I135" i="1" s="1"/>
  <c r="E135" i="1"/>
  <c r="G12" i="1"/>
  <c r="F12" i="1"/>
  <c r="I12" i="1" s="1"/>
  <c r="E12" i="1"/>
  <c r="G212" i="1"/>
  <c r="F212" i="1"/>
  <c r="I212" i="1" s="1"/>
  <c r="E212" i="1"/>
  <c r="G773" i="1"/>
  <c r="F773" i="1"/>
  <c r="I773" i="1" s="1"/>
  <c r="E773" i="1"/>
  <c r="G705" i="1"/>
  <c r="F705" i="1"/>
  <c r="I705" i="1" s="1"/>
  <c r="E705" i="1"/>
  <c r="G176" i="1"/>
  <c r="F176" i="1"/>
  <c r="I176" i="1" s="1"/>
  <c r="E176" i="1"/>
  <c r="G175" i="1"/>
  <c r="F175" i="1"/>
  <c r="I175" i="1" s="1"/>
  <c r="E175" i="1"/>
  <c r="G118" i="1"/>
  <c r="F118" i="1"/>
  <c r="I118" i="1" s="1"/>
  <c r="E118" i="1"/>
  <c r="G243" i="1"/>
  <c r="F243" i="1"/>
  <c r="I243" i="1" s="1"/>
  <c r="E243" i="1"/>
  <c r="G364" i="1"/>
  <c r="F364" i="1"/>
  <c r="I364" i="1" s="1"/>
  <c r="E364" i="1"/>
  <c r="G750" i="1"/>
  <c r="F750" i="1"/>
  <c r="I750" i="1" s="1"/>
  <c r="E750" i="1"/>
  <c r="G658" i="1"/>
  <c r="F658" i="1"/>
  <c r="I658" i="1" s="1"/>
  <c r="E658" i="1"/>
  <c r="G538" i="1"/>
  <c r="F538" i="1"/>
  <c r="I538" i="1" s="1"/>
  <c r="E538" i="1"/>
  <c r="G372" i="1"/>
  <c r="F372" i="1"/>
  <c r="I372" i="1" s="1"/>
  <c r="E372" i="1"/>
  <c r="G152" i="1"/>
  <c r="F152" i="1"/>
  <c r="I152" i="1" s="1"/>
  <c r="E152" i="1"/>
  <c r="G749" i="1"/>
  <c r="F749" i="1"/>
  <c r="I749" i="1" s="1"/>
  <c r="E749" i="1"/>
  <c r="G387" i="1"/>
  <c r="F387" i="1"/>
  <c r="I387" i="1" s="1"/>
  <c r="E387" i="1"/>
  <c r="G383" i="1"/>
  <c r="F383" i="1"/>
  <c r="I383" i="1" s="1"/>
  <c r="E383" i="1"/>
  <c r="G657" i="1"/>
  <c r="F657" i="1"/>
  <c r="I657" i="1" s="1"/>
  <c r="E657" i="1"/>
  <c r="G326" i="1"/>
  <c r="F326" i="1"/>
  <c r="I326" i="1" s="1"/>
  <c r="E326" i="1"/>
  <c r="G50" i="1"/>
  <c r="F50" i="1"/>
  <c r="I50" i="1" s="1"/>
  <c r="E50" i="1"/>
  <c r="G211" i="1"/>
  <c r="F211" i="1"/>
  <c r="I211" i="1" s="1"/>
  <c r="E211" i="1"/>
  <c r="G210" i="1"/>
  <c r="F210" i="1"/>
  <c r="I210" i="1" s="1"/>
  <c r="E210" i="1"/>
  <c r="G674" i="1"/>
  <c r="F674" i="1"/>
  <c r="I674" i="1" s="1"/>
  <c r="E674" i="1"/>
  <c r="G748" i="1"/>
  <c r="F748" i="1"/>
  <c r="I748" i="1" s="1"/>
  <c r="E748" i="1"/>
  <c r="G802" i="1"/>
  <c r="F802" i="1"/>
  <c r="I802" i="1" s="1"/>
  <c r="E802" i="1"/>
  <c r="G209" i="1"/>
  <c r="F209" i="1"/>
  <c r="I209" i="1" s="1"/>
  <c r="E209" i="1"/>
  <c r="G401" i="1"/>
  <c r="F401" i="1"/>
  <c r="I401" i="1" s="1"/>
  <c r="E401" i="1"/>
  <c r="G471" i="1"/>
  <c r="F471" i="1"/>
  <c r="I471" i="1" s="1"/>
  <c r="E471" i="1"/>
  <c r="G470" i="1"/>
  <c r="F470" i="1"/>
  <c r="I470" i="1" s="1"/>
  <c r="E470" i="1"/>
  <c r="G400" i="1"/>
  <c r="F400" i="1"/>
  <c r="I400" i="1" s="1"/>
  <c r="E400" i="1"/>
  <c r="G399" i="1"/>
  <c r="F399" i="1"/>
  <c r="I399" i="1" s="1"/>
  <c r="E399" i="1"/>
  <c r="G151" i="1"/>
  <c r="F151" i="1"/>
  <c r="I151" i="1" s="1"/>
  <c r="E151" i="1"/>
  <c r="G97" i="1"/>
  <c r="F97" i="1"/>
  <c r="I97" i="1" s="1"/>
  <c r="E97" i="1"/>
  <c r="G121" i="1"/>
  <c r="F121" i="1"/>
  <c r="I121" i="1" s="1"/>
  <c r="E121" i="1"/>
  <c r="G673" i="1"/>
  <c r="F673" i="1"/>
  <c r="I673" i="1" s="1"/>
  <c r="E673" i="1"/>
  <c r="G11" i="1"/>
  <c r="F11" i="1"/>
  <c r="I11" i="1" s="1"/>
  <c r="E11" i="1"/>
  <c r="G672" i="1"/>
  <c r="F672" i="1"/>
  <c r="I672" i="1" s="1"/>
  <c r="E672" i="1"/>
  <c r="G96" i="1"/>
  <c r="F96" i="1"/>
  <c r="I96" i="1" s="1"/>
  <c r="E96" i="1"/>
  <c r="G398" i="1"/>
  <c r="F398" i="1"/>
  <c r="I398" i="1" s="1"/>
  <c r="E398" i="1"/>
  <c r="G127" i="1"/>
  <c r="F127" i="1"/>
  <c r="I127" i="1" s="1"/>
  <c r="E127" i="1"/>
  <c r="G341" i="1"/>
  <c r="F341" i="1"/>
  <c r="I341" i="1" s="1"/>
  <c r="E341" i="1"/>
  <c r="G747" i="1"/>
  <c r="F747" i="1"/>
  <c r="I747" i="1" s="1"/>
  <c r="E747" i="1"/>
  <c r="G502" i="1"/>
  <c r="F502" i="1"/>
  <c r="I502" i="1" s="1"/>
  <c r="E502" i="1"/>
  <c r="G107" i="1"/>
  <c r="F107" i="1"/>
  <c r="I107" i="1" s="1"/>
  <c r="E107" i="1"/>
  <c r="G125" i="1"/>
  <c r="F125" i="1"/>
  <c r="I125" i="1" s="1"/>
  <c r="E125" i="1"/>
  <c r="G838" i="1"/>
  <c r="F838" i="1"/>
  <c r="I838" i="1" s="1"/>
  <c r="E838" i="1"/>
  <c r="G719" i="1"/>
  <c r="F719" i="1"/>
  <c r="I719" i="1" s="1"/>
  <c r="E719" i="1"/>
  <c r="G738" i="1"/>
  <c r="F738" i="1"/>
  <c r="I738" i="1" s="1"/>
  <c r="E738" i="1"/>
  <c r="G150" i="1"/>
  <c r="F150" i="1"/>
  <c r="I150" i="1" s="1"/>
  <c r="E150" i="1"/>
  <c r="G842" i="1"/>
  <c r="F842" i="1"/>
  <c r="I842" i="1" s="1"/>
  <c r="E842" i="1"/>
  <c r="G801" i="1"/>
  <c r="F801" i="1"/>
  <c r="I801" i="1" s="1"/>
  <c r="E801" i="1"/>
  <c r="G671" i="1"/>
  <c r="F671" i="1"/>
  <c r="I671" i="1" s="1"/>
  <c r="E671" i="1"/>
  <c r="G421" i="1"/>
  <c r="F421" i="1"/>
  <c r="I421" i="1" s="1"/>
  <c r="E421" i="1"/>
  <c r="G126" i="1"/>
  <c r="F126" i="1"/>
  <c r="I126" i="1" s="1"/>
  <c r="E126" i="1"/>
  <c r="G537" i="1"/>
  <c r="F537" i="1"/>
  <c r="I537" i="1" s="1"/>
  <c r="E537" i="1"/>
  <c r="G536" i="1"/>
  <c r="F536" i="1"/>
  <c r="I536" i="1" s="1"/>
  <c r="E536" i="1"/>
  <c r="G614" i="1"/>
  <c r="F614" i="1"/>
  <c r="I614" i="1" s="1"/>
  <c r="E614" i="1"/>
  <c r="G535" i="1"/>
  <c r="F535" i="1"/>
  <c r="I535" i="1" s="1"/>
  <c r="E535" i="1"/>
  <c r="G772" i="1"/>
  <c r="F772" i="1"/>
  <c r="I772" i="1" s="1"/>
  <c r="E772" i="1"/>
  <c r="G468" i="1"/>
  <c r="F468" i="1"/>
  <c r="I468" i="1" s="1"/>
  <c r="E468" i="1"/>
  <c r="G149" i="1"/>
  <c r="F149" i="1"/>
  <c r="I149" i="1" s="1"/>
  <c r="E149" i="1"/>
  <c r="G467" i="1"/>
  <c r="F467" i="1"/>
  <c r="I467" i="1" s="1"/>
  <c r="E467" i="1"/>
  <c r="G170" i="1"/>
  <c r="F170" i="1"/>
  <c r="I170" i="1" s="1"/>
  <c r="E170" i="1"/>
  <c r="G208" i="1"/>
  <c r="F208" i="1"/>
  <c r="I208" i="1" s="1"/>
  <c r="E208" i="1"/>
  <c r="G207" i="1"/>
  <c r="F207" i="1"/>
  <c r="I207" i="1" s="1"/>
  <c r="E207" i="1"/>
  <c r="G206" i="1"/>
  <c r="F206" i="1"/>
  <c r="I206" i="1" s="1"/>
  <c r="E206" i="1"/>
  <c r="G205" i="1"/>
  <c r="F205" i="1"/>
  <c r="I205" i="1" s="1"/>
  <c r="E205" i="1"/>
  <c r="G90" i="1"/>
  <c r="F90" i="1"/>
  <c r="I90" i="1" s="1"/>
  <c r="E90" i="1"/>
  <c r="G134" i="1"/>
  <c r="F134" i="1"/>
  <c r="I134" i="1" s="1"/>
  <c r="E134" i="1"/>
  <c r="G148" i="1"/>
  <c r="F148" i="1"/>
  <c r="I148" i="1" s="1"/>
  <c r="E148" i="1"/>
  <c r="G203" i="1"/>
  <c r="F203" i="1"/>
  <c r="I203" i="1" s="1"/>
  <c r="E203" i="1"/>
  <c r="G369" i="1"/>
  <c r="F369" i="1"/>
  <c r="I369" i="1" s="1"/>
  <c r="E369" i="1"/>
  <c r="G204" i="1"/>
  <c r="F204" i="1"/>
  <c r="I204" i="1" s="1"/>
  <c r="E204" i="1"/>
  <c r="G790" i="1"/>
  <c r="F790" i="1"/>
  <c r="I790" i="1" s="1"/>
  <c r="E790" i="1"/>
  <c r="G819" i="1"/>
  <c r="F819" i="1"/>
  <c r="I819" i="1" s="1"/>
  <c r="E819" i="1"/>
  <c r="G49" i="1"/>
  <c r="F49" i="1"/>
  <c r="I49" i="1" s="1"/>
  <c r="E49" i="1"/>
  <c r="G731" i="1"/>
  <c r="F731" i="1"/>
  <c r="I731" i="1" s="1"/>
  <c r="E731" i="1"/>
  <c r="G19" i="1"/>
  <c r="F19" i="1"/>
  <c r="I19" i="1" s="1"/>
  <c r="E19" i="1"/>
  <c r="G202" i="1"/>
  <c r="F202" i="1"/>
  <c r="I202" i="1" s="1"/>
  <c r="E202" i="1"/>
  <c r="G201" i="1"/>
  <c r="F201" i="1"/>
  <c r="I201" i="1" s="1"/>
  <c r="E201" i="1"/>
  <c r="G807" i="1"/>
  <c r="F807" i="1"/>
  <c r="I807" i="1" s="1"/>
  <c r="E807" i="1"/>
  <c r="G737" i="1"/>
  <c r="F737" i="1"/>
  <c r="I737" i="1" s="1"/>
  <c r="E737" i="1"/>
  <c r="G840" i="1"/>
  <c r="F840" i="1"/>
  <c r="I840" i="1" s="1"/>
  <c r="E840" i="1"/>
  <c r="G438" i="1"/>
  <c r="F438" i="1"/>
  <c r="I438" i="1" s="1"/>
  <c r="E438" i="1"/>
  <c r="G437" i="1"/>
  <c r="F437" i="1"/>
  <c r="I437" i="1" s="1"/>
  <c r="E437" i="1"/>
  <c r="G771" i="1"/>
  <c r="F771" i="1"/>
  <c r="I771" i="1" s="1"/>
  <c r="E771" i="1"/>
  <c r="G146" i="1"/>
  <c r="F146" i="1"/>
  <c r="I146" i="1" s="1"/>
  <c r="E146" i="1"/>
  <c r="G147" i="1"/>
  <c r="F147" i="1"/>
  <c r="I147" i="1" s="1"/>
  <c r="E147" i="1"/>
  <c r="G87" i="1"/>
  <c r="F87" i="1"/>
  <c r="I87" i="1" s="1"/>
  <c r="E87" i="1"/>
  <c r="G534" i="1"/>
  <c r="F534" i="1"/>
  <c r="I534" i="1" s="1"/>
  <c r="E534" i="1"/>
  <c r="G533" i="1"/>
  <c r="F533" i="1"/>
  <c r="I533" i="1" s="1"/>
  <c r="E533" i="1"/>
  <c r="G870" i="1"/>
  <c r="F870" i="1"/>
  <c r="I870" i="1" s="1"/>
  <c r="E870" i="1"/>
  <c r="G397" i="1"/>
  <c r="F397" i="1"/>
  <c r="I397" i="1" s="1"/>
  <c r="E397" i="1"/>
  <c r="G818" i="1"/>
  <c r="F818" i="1"/>
  <c r="I818" i="1" s="1"/>
  <c r="E818" i="1"/>
  <c r="G850" i="1"/>
  <c r="F850" i="1"/>
  <c r="I850" i="1" s="1"/>
  <c r="E850" i="1"/>
  <c r="G670" i="1"/>
  <c r="F670" i="1"/>
  <c r="I670" i="1" s="1"/>
  <c r="E670" i="1"/>
  <c r="G200" i="1"/>
  <c r="F200" i="1"/>
  <c r="I200" i="1" s="1"/>
  <c r="E200" i="1"/>
  <c r="G501" i="1"/>
  <c r="F501" i="1"/>
  <c r="I501" i="1" s="1"/>
  <c r="E501" i="1"/>
  <c r="G199" i="1"/>
  <c r="F199" i="1"/>
  <c r="I199" i="1" s="1"/>
  <c r="E199" i="1"/>
  <c r="G718" i="1"/>
  <c r="F718" i="1"/>
  <c r="I718" i="1" s="1"/>
  <c r="E718" i="1"/>
  <c r="G436" i="1"/>
  <c r="F436" i="1"/>
  <c r="I436" i="1" s="1"/>
  <c r="E436" i="1"/>
  <c r="G532" i="1"/>
  <c r="F532" i="1"/>
  <c r="I532" i="1" s="1"/>
  <c r="E532" i="1"/>
  <c r="G800" i="1"/>
  <c r="F800" i="1"/>
  <c r="I800" i="1" s="1"/>
  <c r="E800" i="1"/>
  <c r="G174" i="1"/>
  <c r="F174" i="1"/>
  <c r="I174" i="1" s="1"/>
  <c r="E174" i="1"/>
  <c r="G242" i="1"/>
  <c r="F242" i="1"/>
  <c r="I242" i="1" s="1"/>
  <c r="E242" i="1"/>
  <c r="G817" i="1"/>
  <c r="F817" i="1"/>
  <c r="I817" i="1" s="1"/>
  <c r="E817" i="1"/>
  <c r="G849" i="1"/>
  <c r="F849" i="1"/>
  <c r="I849" i="1" s="1"/>
  <c r="E849" i="1"/>
  <c r="G717" i="1"/>
  <c r="F717" i="1"/>
  <c r="I717" i="1" s="1"/>
  <c r="E717" i="1"/>
  <c r="G500" i="1"/>
  <c r="F500" i="1"/>
  <c r="I500" i="1" s="1"/>
  <c r="E500" i="1"/>
  <c r="G420" i="1"/>
  <c r="F420" i="1"/>
  <c r="I420" i="1" s="1"/>
  <c r="E420" i="1"/>
  <c r="G636" i="1"/>
  <c r="F636" i="1"/>
  <c r="I636" i="1" s="1"/>
  <c r="E636" i="1"/>
  <c r="G95" i="1"/>
  <c r="F95" i="1"/>
  <c r="I95" i="1" s="1"/>
  <c r="E95" i="1"/>
  <c r="G451" i="1"/>
  <c r="F451" i="1"/>
  <c r="I451" i="1" s="1"/>
  <c r="E451" i="1"/>
  <c r="G746" i="1"/>
  <c r="F746" i="1"/>
  <c r="I746" i="1" s="1"/>
  <c r="E746" i="1"/>
  <c r="G531" i="1"/>
  <c r="F531" i="1"/>
  <c r="I531" i="1" s="1"/>
  <c r="E531" i="1"/>
  <c r="G371" i="1"/>
  <c r="F371" i="1"/>
  <c r="I371" i="1" s="1"/>
  <c r="E371" i="1"/>
  <c r="G323" i="1"/>
  <c r="F323" i="1"/>
  <c r="I323" i="1" s="1"/>
  <c r="E323" i="1"/>
  <c r="G322" i="1"/>
  <c r="F322" i="1"/>
  <c r="I322" i="1" s="1"/>
  <c r="E322" i="1"/>
  <c r="G499" i="1"/>
  <c r="F499" i="1"/>
  <c r="I499" i="1" s="1"/>
  <c r="E499" i="1"/>
  <c r="G48" i="1"/>
  <c r="F48" i="1"/>
  <c r="I48" i="1" s="1"/>
  <c r="E48" i="1"/>
  <c r="G327" i="1"/>
  <c r="F327" i="1"/>
  <c r="I327" i="1" s="1"/>
  <c r="E327" i="1"/>
  <c r="G198" i="1"/>
  <c r="F198" i="1"/>
  <c r="I198" i="1" s="1"/>
  <c r="E198" i="1"/>
  <c r="G498" i="1"/>
  <c r="F498" i="1"/>
  <c r="I498" i="1" s="1"/>
  <c r="E498" i="1"/>
  <c r="G770" i="1"/>
  <c r="F770" i="1"/>
  <c r="I770" i="1" s="1"/>
  <c r="E770" i="1"/>
  <c r="G396" i="1"/>
  <c r="F396" i="1"/>
  <c r="I396" i="1" s="1"/>
  <c r="E396" i="1"/>
  <c r="G133" i="1"/>
  <c r="F133" i="1"/>
  <c r="I133" i="1" s="1"/>
  <c r="E133" i="1"/>
  <c r="G173" i="1"/>
  <c r="F173" i="1"/>
  <c r="I173" i="1" s="1"/>
  <c r="E173" i="1"/>
  <c r="G108" i="1"/>
  <c r="F108" i="1"/>
  <c r="I108" i="1" s="1"/>
  <c r="E108" i="1"/>
  <c r="G497" i="1"/>
  <c r="F497" i="1"/>
  <c r="I497" i="1" s="1"/>
  <c r="E497" i="1"/>
  <c r="G197" i="1"/>
  <c r="F197" i="1"/>
  <c r="I197" i="1" s="1"/>
  <c r="E197" i="1"/>
  <c r="G476" i="1"/>
  <c r="F476" i="1"/>
  <c r="I476" i="1" s="1"/>
  <c r="E476" i="1"/>
  <c r="G9" i="1"/>
  <c r="F9" i="1"/>
  <c r="I9" i="1" s="1"/>
  <c r="E9" i="1"/>
  <c r="G656" i="1"/>
  <c r="F656" i="1"/>
  <c r="I656" i="1" s="1"/>
  <c r="E656" i="1"/>
  <c r="G551" i="1"/>
  <c r="F551" i="1"/>
  <c r="I551" i="1" s="1"/>
  <c r="E551" i="1"/>
  <c r="G530" i="1"/>
  <c r="F530" i="1"/>
  <c r="I530" i="1" s="1"/>
  <c r="E530" i="1"/>
  <c r="G395" i="1"/>
  <c r="F395" i="1"/>
  <c r="I395" i="1" s="1"/>
  <c r="E395" i="1"/>
  <c r="G669" i="1"/>
  <c r="F669" i="1"/>
  <c r="I669" i="1" s="1"/>
  <c r="E669" i="1"/>
  <c r="G668" i="1"/>
  <c r="F668" i="1"/>
  <c r="I668" i="1" s="1"/>
  <c r="E668" i="1"/>
  <c r="G89" i="1"/>
  <c r="F89" i="1"/>
  <c r="I89" i="1" s="1"/>
  <c r="E89" i="1"/>
  <c r="G667" i="1"/>
  <c r="F667" i="1"/>
  <c r="I667" i="1" s="1"/>
  <c r="E667" i="1"/>
  <c r="G132" i="1"/>
  <c r="F132" i="1"/>
  <c r="I132" i="1" s="1"/>
  <c r="E132" i="1"/>
  <c r="G131" i="1"/>
  <c r="F131" i="1"/>
  <c r="I131" i="1" s="1"/>
  <c r="E131" i="1"/>
  <c r="G63" i="1"/>
  <c r="F63" i="1"/>
  <c r="I63" i="1" s="1"/>
  <c r="E63" i="1"/>
  <c r="G639" i="1"/>
  <c r="F639" i="1"/>
  <c r="I639" i="1" s="1"/>
  <c r="E639" i="1"/>
  <c r="G69" i="1"/>
  <c r="F69" i="1"/>
  <c r="I69" i="1" s="1"/>
  <c r="E69" i="1"/>
  <c r="G730" i="1"/>
  <c r="F730" i="1"/>
  <c r="I730" i="1" s="1"/>
  <c r="E730" i="1"/>
  <c r="G734" i="1"/>
  <c r="F734" i="1"/>
  <c r="I734" i="1" s="1"/>
  <c r="E734" i="1"/>
  <c r="G816" i="1"/>
  <c r="F816" i="1"/>
  <c r="I816" i="1" s="1"/>
  <c r="E816" i="1"/>
  <c r="G94" i="1"/>
  <c r="F94" i="1"/>
  <c r="I94" i="1" s="1"/>
  <c r="E94" i="1"/>
  <c r="G806" i="1"/>
  <c r="F806" i="1"/>
  <c r="I806" i="1" s="1"/>
  <c r="E806" i="1"/>
  <c r="G196" i="1"/>
  <c r="F196" i="1"/>
  <c r="I196" i="1" s="1"/>
  <c r="E196" i="1"/>
  <c r="G394" i="1"/>
  <c r="F394" i="1"/>
  <c r="I394" i="1" s="1"/>
  <c r="E394" i="1"/>
  <c r="G655" i="1"/>
  <c r="F655" i="1"/>
  <c r="I655" i="1" s="1"/>
  <c r="E655" i="1"/>
  <c r="G638" i="1"/>
  <c r="F638" i="1"/>
  <c r="I638" i="1" s="1"/>
  <c r="E638" i="1"/>
  <c r="G62" i="1"/>
  <c r="F62" i="1"/>
  <c r="I62" i="1" s="1"/>
  <c r="E62" i="1"/>
  <c r="G68" i="1"/>
  <c r="F68" i="1"/>
  <c r="I68" i="1" s="1"/>
  <c r="E68" i="1"/>
  <c r="G393" i="1"/>
  <c r="F393" i="1"/>
  <c r="I393" i="1" s="1"/>
  <c r="E393" i="1"/>
  <c r="G130" i="1"/>
  <c r="F130" i="1"/>
  <c r="I130" i="1" s="1"/>
  <c r="E130" i="1"/>
  <c r="G704" i="1"/>
  <c r="F704" i="1"/>
  <c r="I704" i="1" s="1"/>
  <c r="E704" i="1"/>
  <c r="G195" i="1"/>
  <c r="F195" i="1"/>
  <c r="I195" i="1" s="1"/>
  <c r="E195" i="1"/>
  <c r="G120" i="1"/>
  <c r="F120" i="1"/>
  <c r="I120" i="1" s="1"/>
  <c r="E120" i="1"/>
  <c r="G653" i="1"/>
  <c r="F653" i="1"/>
  <c r="I653" i="1" s="1"/>
  <c r="E653" i="1"/>
  <c r="G93" i="1"/>
  <c r="F93" i="1"/>
  <c r="I93" i="1" s="1"/>
  <c r="E93" i="1"/>
  <c r="G716" i="1"/>
  <c r="F716" i="1"/>
  <c r="I716" i="1" s="1"/>
  <c r="E716" i="1"/>
  <c r="G140" i="1"/>
  <c r="F140" i="1"/>
  <c r="I140" i="1" s="1"/>
  <c r="E140" i="1"/>
  <c r="G854" i="1"/>
  <c r="F854" i="1"/>
  <c r="I854" i="1" s="1"/>
  <c r="E854" i="1"/>
  <c r="G194" i="1"/>
  <c r="F194" i="1"/>
  <c r="I194" i="1" s="1"/>
  <c r="E194" i="1"/>
  <c r="G666" i="1"/>
  <c r="F666" i="1"/>
  <c r="I666" i="1" s="1"/>
  <c r="E666" i="1"/>
  <c r="G745" i="1"/>
  <c r="F745" i="1"/>
  <c r="I745" i="1" s="1"/>
  <c r="E745" i="1"/>
  <c r="G637" i="1"/>
  <c r="F637" i="1"/>
  <c r="I637" i="1" s="1"/>
  <c r="E637" i="1"/>
  <c r="G193" i="1"/>
  <c r="F193" i="1"/>
  <c r="I193" i="1" s="1"/>
  <c r="E193" i="1"/>
  <c r="G435" i="1"/>
  <c r="F435" i="1"/>
  <c r="I435" i="1" s="1"/>
  <c r="E435" i="1"/>
  <c r="G496" i="1"/>
  <c r="F496" i="1"/>
  <c r="I496" i="1" s="1"/>
  <c r="E496" i="1"/>
  <c r="G192" i="1"/>
  <c r="F192" i="1"/>
  <c r="I192" i="1" s="1"/>
  <c r="E192" i="1"/>
  <c r="G321" i="1"/>
  <c r="F321" i="1"/>
  <c r="I321" i="1" s="1"/>
  <c r="E321" i="1"/>
  <c r="G495" i="1"/>
  <c r="F495" i="1"/>
  <c r="I495" i="1" s="1"/>
  <c r="E495" i="1"/>
  <c r="G613" i="1"/>
  <c r="F613" i="1"/>
  <c r="I613" i="1" s="1"/>
  <c r="E613" i="1"/>
  <c r="G47" i="1"/>
  <c r="F47" i="1"/>
  <c r="I47" i="1" s="1"/>
  <c r="E47" i="1"/>
  <c r="G352" i="1"/>
  <c r="F352" i="1"/>
  <c r="I352" i="1" s="1"/>
  <c r="E352" i="1"/>
  <c r="G191" i="1"/>
  <c r="F191" i="1"/>
  <c r="I191" i="1" s="1"/>
  <c r="E191" i="1"/>
  <c r="G144" i="1"/>
  <c r="F144" i="1"/>
  <c r="I144" i="1" s="1"/>
  <c r="E144" i="1"/>
  <c r="G190" i="1"/>
  <c r="F190" i="1"/>
  <c r="I190" i="1" s="1"/>
  <c r="E190" i="1"/>
  <c r="G351" i="1"/>
  <c r="F351" i="1"/>
  <c r="I351" i="1" s="1"/>
  <c r="E351" i="1"/>
  <c r="G629" i="1"/>
  <c r="F629" i="1"/>
  <c r="I629" i="1" s="1"/>
  <c r="E629" i="1"/>
  <c r="G172" i="1"/>
  <c r="F172" i="1"/>
  <c r="I172" i="1" s="1"/>
  <c r="E172" i="1"/>
  <c r="G119" i="1"/>
  <c r="F119" i="1"/>
  <c r="I119" i="1" s="1"/>
  <c r="E119" i="1"/>
  <c r="G189" i="1"/>
  <c r="F189" i="1"/>
  <c r="I189" i="1" s="1"/>
  <c r="E189" i="1"/>
  <c r="G519" i="1"/>
  <c r="F519" i="1"/>
  <c r="I519" i="1" s="1"/>
  <c r="E519" i="1"/>
  <c r="G67" i="1"/>
  <c r="F67" i="1"/>
  <c r="I67" i="1" s="1"/>
  <c r="E67" i="1"/>
  <c r="G188" i="1"/>
  <c r="F188" i="1"/>
  <c r="I188" i="1" s="1"/>
  <c r="E188" i="1"/>
  <c r="G340" i="1"/>
  <c r="F340" i="1"/>
  <c r="I340" i="1" s="1"/>
  <c r="E340" i="1"/>
  <c r="G715" i="1"/>
  <c r="F715" i="1"/>
  <c r="I715" i="1" s="1"/>
  <c r="E715" i="1"/>
  <c r="G392" i="1"/>
  <c r="F392" i="1"/>
  <c r="I392" i="1" s="1"/>
  <c r="E392" i="1"/>
  <c r="G391" i="1"/>
  <c r="F391" i="1"/>
  <c r="I391" i="1" s="1"/>
  <c r="E391" i="1"/>
  <c r="G45" i="1"/>
  <c r="F45" i="1"/>
  <c r="I45" i="1" s="1"/>
  <c r="E45" i="1"/>
  <c r="G433" i="1"/>
  <c r="F433" i="1"/>
  <c r="I433" i="1" s="1"/>
  <c r="E433" i="1"/>
  <c r="G665" i="1"/>
  <c r="F665" i="1"/>
  <c r="I665" i="1" s="1"/>
  <c r="E665" i="1"/>
  <c r="G815" i="1"/>
  <c r="F815" i="1"/>
  <c r="I815" i="1" s="1"/>
  <c r="E815" i="1"/>
  <c r="G494" i="1"/>
  <c r="F494" i="1"/>
  <c r="I494" i="1" s="1"/>
  <c r="E494" i="1"/>
  <c r="G529" i="1"/>
  <c r="F529" i="1"/>
  <c r="I529" i="1" s="1"/>
  <c r="E529" i="1"/>
  <c r="G814" i="1"/>
  <c r="F814" i="1"/>
  <c r="I814" i="1" s="1"/>
  <c r="E814" i="1"/>
  <c r="G813" i="1"/>
  <c r="F813" i="1"/>
  <c r="I813" i="1" s="1"/>
  <c r="E813" i="1"/>
  <c r="G370" i="1"/>
  <c r="F370" i="1"/>
  <c r="I370" i="1" s="1"/>
  <c r="E370" i="1"/>
  <c r="G249" i="1"/>
  <c r="F249" i="1"/>
  <c r="I249" i="1" s="1"/>
  <c r="E249" i="1"/>
  <c r="G8" i="1"/>
  <c r="F8" i="1"/>
  <c r="I8" i="1" s="1"/>
  <c r="E8" i="1"/>
  <c r="G247" i="1"/>
  <c r="F247" i="1"/>
  <c r="I247" i="1" s="1"/>
  <c r="E247" i="1"/>
  <c r="G187" i="1"/>
  <c r="F187" i="1"/>
  <c r="I187" i="1" s="1"/>
  <c r="E187" i="1"/>
  <c r="K879" i="1" l="1"/>
  <c r="L879" i="1" l="1"/>
</calcChain>
</file>

<file path=xl/sharedStrings.xml><?xml version="1.0" encoding="utf-8"?>
<sst xmlns="http://schemas.openxmlformats.org/spreadsheetml/2006/main" count="4715" uniqueCount="2256">
  <si>
    <t>Every Student Succeeds Act</t>
  </si>
  <si>
    <t xml:space="preserve"> </t>
  </si>
  <si>
    <t xml:space="preserve">Fiscal Year 2020‒21 </t>
  </si>
  <si>
    <t>County Name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</si>
  <si>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</si>
  <si>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</si>
  <si>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</si>
  <si>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</si>
  <si>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</si>
  <si>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</si>
  <si>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Local Educational Agency</t>
  </si>
  <si>
    <t>Statewide Total</t>
  </si>
  <si>
    <t>California Department of Education</t>
  </si>
  <si>
    <t>School Fiscal Services Division</t>
  </si>
  <si>
    <t>Alameda</t>
  </si>
  <si>
    <t>01100170000000</t>
  </si>
  <si>
    <t>01</t>
  </si>
  <si>
    <t>N/A</t>
  </si>
  <si>
    <t>Alameda County Office of Education</t>
  </si>
  <si>
    <t>01611270000000</t>
  </si>
  <si>
    <t>Albany City Unified</t>
  </si>
  <si>
    <t>01611500000000</t>
  </si>
  <si>
    <t>Castro Valley Unified</t>
  </si>
  <si>
    <t>01612340000000</t>
  </si>
  <si>
    <t>Newark Unified</t>
  </si>
  <si>
    <t>01612420000000</t>
  </si>
  <si>
    <t>New Haven Unified</t>
  </si>
  <si>
    <t>01612590000000</t>
  </si>
  <si>
    <t>Oakland Unified</t>
  </si>
  <si>
    <t>01612910000000</t>
  </si>
  <si>
    <t>San Leandro Unified</t>
  </si>
  <si>
    <t>01613090000000</t>
  </si>
  <si>
    <t>San Lorenzo Unified</t>
  </si>
  <si>
    <t>01750930000000</t>
  </si>
  <si>
    <t>Dublin Unified</t>
  </si>
  <si>
    <t>01751190000000</t>
  </si>
  <si>
    <t>Sunol Glen Unified</t>
  </si>
  <si>
    <t>01612596111660</t>
  </si>
  <si>
    <t>0014</t>
  </si>
  <si>
    <t>Oakland Charter Academy</t>
  </si>
  <si>
    <t>01612596113807</t>
  </si>
  <si>
    <t>0106</t>
  </si>
  <si>
    <t>01612596117972</t>
  </si>
  <si>
    <t>0302</t>
  </si>
  <si>
    <t>North Oakland Community Charter</t>
  </si>
  <si>
    <t>01100176001788</t>
  </si>
  <si>
    <t>0740</t>
  </si>
  <si>
    <t>Cox Academy</t>
  </si>
  <si>
    <t>01612590111856</t>
  </si>
  <si>
    <t>0765</t>
  </si>
  <si>
    <t>01612590111476</t>
  </si>
  <si>
    <t>0780</t>
  </si>
  <si>
    <t>Achieve Academy</t>
  </si>
  <si>
    <t>01100170112607</t>
  </si>
  <si>
    <t>0811</t>
  </si>
  <si>
    <t>Envision Academy for Arts &amp; Technology</t>
  </si>
  <si>
    <t>01611920137646</t>
  </si>
  <si>
    <t>0836</t>
  </si>
  <si>
    <t>Impact Academy of Arts &amp; Technology</t>
  </si>
  <si>
    <t>01612590114363</t>
  </si>
  <si>
    <t>0882</t>
  </si>
  <si>
    <t>American Indian Public Charter II</t>
  </si>
  <si>
    <t>01612590115592</t>
  </si>
  <si>
    <t>1442</t>
  </si>
  <si>
    <t>Learning Without Limits</t>
  </si>
  <si>
    <t>01612596118608</t>
  </si>
  <si>
    <t>1443</t>
  </si>
  <si>
    <t>ASCEND</t>
  </si>
  <si>
    <t>01100176002000</t>
  </si>
  <si>
    <t>1464</t>
  </si>
  <si>
    <t>Lazear Charter Academy</t>
  </si>
  <si>
    <t>01100170137448</t>
  </si>
  <si>
    <t>1908</t>
  </si>
  <si>
    <t>Aurum Preparatory Academy</t>
  </si>
  <si>
    <t>01771800138289</t>
  </si>
  <si>
    <t>2015</t>
  </si>
  <si>
    <t>Latitude 37.8 High</t>
  </si>
  <si>
    <t>Butte</t>
  </si>
  <si>
    <t>04100410000000</t>
  </si>
  <si>
    <t>04</t>
  </si>
  <si>
    <t>Butte County Office of Education</t>
  </si>
  <si>
    <t>04613820000000</t>
  </si>
  <si>
    <t>Bangor Union Elementary</t>
  </si>
  <si>
    <t>04614240000000</t>
  </si>
  <si>
    <t>Chico Unified</t>
  </si>
  <si>
    <t>04614320000000</t>
  </si>
  <si>
    <t>Durham Unified</t>
  </si>
  <si>
    <t>04614570000000</t>
  </si>
  <si>
    <t>Golden Feather Union Elementary</t>
  </si>
  <si>
    <t>04614990000000</t>
  </si>
  <si>
    <t>Manzanita Elementary</t>
  </si>
  <si>
    <t>04615070000000</t>
  </si>
  <si>
    <t>Oroville City Elementary</t>
  </si>
  <si>
    <t>04615150000000</t>
  </si>
  <si>
    <t>Oroville Union High</t>
  </si>
  <si>
    <t>04615230000000</t>
  </si>
  <si>
    <t>Palermo Union Elementary</t>
  </si>
  <si>
    <t>04615310000000</t>
  </si>
  <si>
    <t>Paradise Unified</t>
  </si>
  <si>
    <t>04733790000000</t>
  </si>
  <si>
    <t>Pioneer Union Elementary</t>
  </si>
  <si>
    <t>04614240137828</t>
  </si>
  <si>
    <t>1982</t>
  </si>
  <si>
    <t>Pivot Charter School North Valley II</t>
  </si>
  <si>
    <t>Calaveras</t>
  </si>
  <si>
    <t>05100580000000</t>
  </si>
  <si>
    <t>05</t>
  </si>
  <si>
    <t>Calaveras County Office of Education</t>
  </si>
  <si>
    <t>05615560000000</t>
  </si>
  <si>
    <t>Bret Harte Union High</t>
  </si>
  <si>
    <t>05615640000000</t>
  </si>
  <si>
    <t>Calaveras Unified</t>
  </si>
  <si>
    <t>05615720000000</t>
  </si>
  <si>
    <t>Mark Twain Union Elementary</t>
  </si>
  <si>
    <t>Colusa</t>
  </si>
  <si>
    <t>06</t>
  </si>
  <si>
    <t>06616220000000</t>
  </si>
  <si>
    <t>Williams Unified</t>
  </si>
  <si>
    <t>Contra Costa</t>
  </si>
  <si>
    <t>07</t>
  </si>
  <si>
    <t>07616480000000</t>
  </si>
  <si>
    <t>Antioch Unified</t>
  </si>
  <si>
    <t>07616550000000</t>
  </si>
  <si>
    <t>Brentwood Union Elementary</t>
  </si>
  <si>
    <t>07616630000000</t>
  </si>
  <si>
    <t>Byron Union Elementary</t>
  </si>
  <si>
    <t>07616970000000</t>
  </si>
  <si>
    <t>John Swett Unified</t>
  </si>
  <si>
    <t>07617130000000</t>
  </si>
  <si>
    <t>Lafayette Elementary</t>
  </si>
  <si>
    <t>07617390000000</t>
  </si>
  <si>
    <t>Martinez Unified</t>
  </si>
  <si>
    <t>07617880000000</t>
  </si>
  <si>
    <t>Pittsburg Unified</t>
  </si>
  <si>
    <t>07617960000000</t>
  </si>
  <si>
    <t>West Contra Costa Unified</t>
  </si>
  <si>
    <t>07617960126805</t>
  </si>
  <si>
    <t>1441</t>
  </si>
  <si>
    <t>Richmond Charter Academy</t>
  </si>
  <si>
    <t>07100740129528</t>
  </si>
  <si>
    <t>1622</t>
  </si>
  <si>
    <t>Caliber: Beta Academy</t>
  </si>
  <si>
    <t>07616630130930</t>
  </si>
  <si>
    <t>1684</t>
  </si>
  <si>
    <t>Vista Oaks Charter</t>
  </si>
  <si>
    <t>07100740134114</t>
  </si>
  <si>
    <t>1773</t>
  </si>
  <si>
    <t>Contra Costa School of Performing Arts</t>
  </si>
  <si>
    <t>1805</t>
  </si>
  <si>
    <t>Rocketship Futuro Academy</t>
  </si>
  <si>
    <t>Del Norte</t>
  </si>
  <si>
    <t>08100820000000</t>
  </si>
  <si>
    <t>08</t>
  </si>
  <si>
    <t>Del Norte County Office of Education</t>
  </si>
  <si>
    <t>08618200000000</t>
  </si>
  <si>
    <t>Del Norte County Unified</t>
  </si>
  <si>
    <t>El Dorado</t>
  </si>
  <si>
    <t>09</t>
  </si>
  <si>
    <t>09618460000000</t>
  </si>
  <si>
    <t>Camino Union Elementary</t>
  </si>
  <si>
    <t>09618530000000</t>
  </si>
  <si>
    <t>El Dorado Union High</t>
  </si>
  <si>
    <t>09619780000000</t>
  </si>
  <si>
    <t>Rescue Union Elementary</t>
  </si>
  <si>
    <t>09737830000000</t>
  </si>
  <si>
    <t>Black Oak Mine Unified</t>
  </si>
  <si>
    <t>Fresno</t>
  </si>
  <si>
    <t>10</t>
  </si>
  <si>
    <t>10620420000000</t>
  </si>
  <si>
    <t>Burrel Union Elementary</t>
  </si>
  <si>
    <t>10621250000000</t>
  </si>
  <si>
    <t>Coalinga-Huron Unified</t>
  </si>
  <si>
    <t>10621580000000</t>
  </si>
  <si>
    <t>Fowler Unified</t>
  </si>
  <si>
    <t>10621660000000</t>
  </si>
  <si>
    <t>Fresno Unified</t>
  </si>
  <si>
    <t>10622400000000</t>
  </si>
  <si>
    <t>Kingsburg Elementary Charter</t>
  </si>
  <si>
    <t>10622650000000</t>
  </si>
  <si>
    <t>Kings Canyon Joint Unified</t>
  </si>
  <si>
    <t>10623640000000</t>
  </si>
  <si>
    <t>Parlier Unified</t>
  </si>
  <si>
    <t>10624140000000</t>
  </si>
  <si>
    <t>Sanger Unified</t>
  </si>
  <si>
    <t>10624300000000</t>
  </si>
  <si>
    <t>Selma Unified</t>
  </si>
  <si>
    <t>10625130000000</t>
  </si>
  <si>
    <t>Washington Colony Elementary</t>
  </si>
  <si>
    <t>10625390000000</t>
  </si>
  <si>
    <t>West Park Elementary</t>
  </si>
  <si>
    <t>10625470000000</t>
  </si>
  <si>
    <t>Westside Elementary</t>
  </si>
  <si>
    <t>10738090000000</t>
  </si>
  <si>
    <t>Firebaugh-Las Deltas Unified</t>
  </si>
  <si>
    <t>10739650000000</t>
  </si>
  <si>
    <t>Central Unified</t>
  </si>
  <si>
    <t>10751270000000</t>
  </si>
  <si>
    <t>Mendota Unified</t>
  </si>
  <si>
    <t>10752750000000</t>
  </si>
  <si>
    <t>Sierra Unified</t>
  </si>
  <si>
    <t>10754080000000</t>
  </si>
  <si>
    <t>Riverdale Joint Unified</t>
  </si>
  <si>
    <t>10767780000000</t>
  </si>
  <si>
    <t>Washington Unified</t>
  </si>
  <si>
    <t>10623310137661</t>
  </si>
  <si>
    <t>1492</t>
  </si>
  <si>
    <t>California Virtual Academy at Fresno</t>
  </si>
  <si>
    <t>Glenn</t>
  </si>
  <si>
    <t>11</t>
  </si>
  <si>
    <t>11626460000000</t>
  </si>
  <si>
    <t>Princeton Joint Unified</t>
  </si>
  <si>
    <t>11765620000000</t>
  </si>
  <si>
    <t>Hamilton Unified</t>
  </si>
  <si>
    <t>Humboldt</t>
  </si>
  <si>
    <t>12</t>
  </si>
  <si>
    <t>12626790000000</t>
  </si>
  <si>
    <t>Arcata Elementary</t>
  </si>
  <si>
    <t>12627030000000</t>
  </si>
  <si>
    <t>Blue Lake Union Elementary</t>
  </si>
  <si>
    <t>12629010000000</t>
  </si>
  <si>
    <t>Klamath-Trinity Joint Unified</t>
  </si>
  <si>
    <t>12630400000000</t>
  </si>
  <si>
    <t>Southern Humboldt Joint Unified</t>
  </si>
  <si>
    <t>12753740000000</t>
  </si>
  <si>
    <t>Ferndale Unified</t>
  </si>
  <si>
    <t>12768020000000</t>
  </si>
  <si>
    <t>Fortuna Elementary</t>
  </si>
  <si>
    <t>12101240134163</t>
  </si>
  <si>
    <t>0930</t>
  </si>
  <si>
    <t>Northcoast Preparatory and Performing Arts Academy</t>
  </si>
  <si>
    <t>Imperial</t>
  </si>
  <si>
    <t>13101320000000</t>
  </si>
  <si>
    <t>13</t>
  </si>
  <si>
    <t>Imperial County Office of Education</t>
  </si>
  <si>
    <t>13630990000000</t>
  </si>
  <si>
    <t>Calexico Unified</t>
  </si>
  <si>
    <t>13631070000000</t>
  </si>
  <si>
    <t>Calipatria Unified</t>
  </si>
  <si>
    <t>13631150000000</t>
  </si>
  <si>
    <t>Central Union High</t>
  </si>
  <si>
    <t>13631230000000</t>
  </si>
  <si>
    <t>El Centro Elementary</t>
  </si>
  <si>
    <t>13631310000000</t>
  </si>
  <si>
    <t>Heber Elementary</t>
  </si>
  <si>
    <t>13631640000000</t>
  </si>
  <si>
    <t>Imperial Unified</t>
  </si>
  <si>
    <t>13632140000000</t>
  </si>
  <si>
    <t>San Pasqual Valley Unified</t>
  </si>
  <si>
    <t>13632300000000</t>
  </si>
  <si>
    <t>Westmorland Union Elementary</t>
  </si>
  <si>
    <t>Inyo</t>
  </si>
  <si>
    <t>14</t>
  </si>
  <si>
    <t>14632890000000</t>
  </si>
  <si>
    <t>Lone Pine Unified</t>
  </si>
  <si>
    <t>14101400117994</t>
  </si>
  <si>
    <t>1012</t>
  </si>
  <si>
    <t>YouthBuild Charter School of California</t>
  </si>
  <si>
    <t>14101400128454</t>
  </si>
  <si>
    <t>1593</t>
  </si>
  <si>
    <t>College Bridge Academy</t>
  </si>
  <si>
    <t>Kern</t>
  </si>
  <si>
    <t>15101570000000</t>
  </si>
  <si>
    <t>15</t>
  </si>
  <si>
    <t>Kern County Office of Education</t>
  </si>
  <si>
    <t>15633210000000</t>
  </si>
  <si>
    <t>Bakersfield City</t>
  </si>
  <si>
    <t>15633620000000</t>
  </si>
  <si>
    <t>Panama-Buena Vista Union</t>
  </si>
  <si>
    <t>15634040000000</t>
  </si>
  <si>
    <t>Delano Union Elementary</t>
  </si>
  <si>
    <t>15634120000000</t>
  </si>
  <si>
    <t>Delano Joint Union High</t>
  </si>
  <si>
    <t>15634380000000</t>
  </si>
  <si>
    <t>Edison Elementary</t>
  </si>
  <si>
    <t>15634460000000</t>
  </si>
  <si>
    <t>Elk Hills Elementary</t>
  </si>
  <si>
    <t>15634610000000</t>
  </si>
  <si>
    <t>Fairfax Elementary</t>
  </si>
  <si>
    <t>15634790000000</t>
  </si>
  <si>
    <t>Fruitvale Elementary</t>
  </si>
  <si>
    <t>15635030000000</t>
  </si>
  <si>
    <t>Greenfield Union</t>
  </si>
  <si>
    <t>15635290000000</t>
  </si>
  <si>
    <t>Kern High</t>
  </si>
  <si>
    <t>15635450000000</t>
  </si>
  <si>
    <t>Kernville Union Elementary</t>
  </si>
  <si>
    <t>15635600000000</t>
  </si>
  <si>
    <t>Lamont Elementary</t>
  </si>
  <si>
    <t>15636280000000</t>
  </si>
  <si>
    <t>Maricopa Unified</t>
  </si>
  <si>
    <t>15636850000000</t>
  </si>
  <si>
    <t>Muroc Joint Unified</t>
  </si>
  <si>
    <t>15636930000000</t>
  </si>
  <si>
    <t>Norris Elementary</t>
  </si>
  <si>
    <t>15637500000000</t>
  </si>
  <si>
    <t>Rosedale Union Elementary</t>
  </si>
  <si>
    <t>15637840000000</t>
  </si>
  <si>
    <t>South Fork Union</t>
  </si>
  <si>
    <t>15638180000000</t>
  </si>
  <si>
    <t>Taft Union High</t>
  </si>
  <si>
    <t>15638260000000</t>
  </si>
  <si>
    <t>Tehachapi Unified</t>
  </si>
  <si>
    <t>15638340000000</t>
  </si>
  <si>
    <t>Vineland Elementary</t>
  </si>
  <si>
    <t>15638420000000</t>
  </si>
  <si>
    <t>Wasco Union Elementary</t>
  </si>
  <si>
    <t>15751680000000</t>
  </si>
  <si>
    <t>El Tejon Unified</t>
  </si>
  <si>
    <t>15636280138131</t>
  </si>
  <si>
    <t>1998</t>
  </si>
  <si>
    <t>Heartland Charter</t>
  </si>
  <si>
    <t>Kings</t>
  </si>
  <si>
    <t>16</t>
  </si>
  <si>
    <t>16638750000000</t>
  </si>
  <si>
    <t>Armona Union Elementary</t>
  </si>
  <si>
    <t>16638830000000</t>
  </si>
  <si>
    <t>Central Union Elementary</t>
  </si>
  <si>
    <t>16638910000000</t>
  </si>
  <si>
    <t>Corcoran Joint Unified</t>
  </si>
  <si>
    <t>16639170000000</t>
  </si>
  <si>
    <t>Hanford Elementary</t>
  </si>
  <si>
    <t>16639250000000</t>
  </si>
  <si>
    <t>Hanford Joint Union High</t>
  </si>
  <si>
    <t>16639660000000</t>
  </si>
  <si>
    <t>Lakeside Union Elementary</t>
  </si>
  <si>
    <t>16639820000000</t>
  </si>
  <si>
    <t>Lemoore Union High</t>
  </si>
  <si>
    <t>Lake</t>
  </si>
  <si>
    <t>17</t>
  </si>
  <si>
    <t>17640140000000</t>
  </si>
  <si>
    <t>Kelseyville Unified</t>
  </si>
  <si>
    <t>17640300000000</t>
  </si>
  <si>
    <t>Lakeport Unified</t>
  </si>
  <si>
    <t>17640550000000</t>
  </si>
  <si>
    <t>Middletown Unified</t>
  </si>
  <si>
    <t>Lassen</t>
  </si>
  <si>
    <t>18</t>
  </si>
  <si>
    <t>18641960000000</t>
  </si>
  <si>
    <t>Susanville Elementary</t>
  </si>
  <si>
    <t>19</t>
  </si>
  <si>
    <t>19642120000000</t>
  </si>
  <si>
    <t>ABC Unified</t>
  </si>
  <si>
    <t>19642460000000</t>
  </si>
  <si>
    <t>Antelope Valley Union High</t>
  </si>
  <si>
    <t>19642610000000</t>
  </si>
  <si>
    <t>Arcadia Unified</t>
  </si>
  <si>
    <t>19642790000000</t>
  </si>
  <si>
    <t>Azusa Unified</t>
  </si>
  <si>
    <t>19642870000000</t>
  </si>
  <si>
    <t>Baldwin Park Unified</t>
  </si>
  <si>
    <t>19643030000000</t>
  </si>
  <si>
    <t>Bellflower Unified</t>
  </si>
  <si>
    <t>19643290000000</t>
  </si>
  <si>
    <t>Bonita Unified</t>
  </si>
  <si>
    <t>19643370000000</t>
  </si>
  <si>
    <t>Burbank Unified</t>
  </si>
  <si>
    <t>19643520000000</t>
  </si>
  <si>
    <t>Centinela Valley Union High</t>
  </si>
  <si>
    <t>19643780000000</t>
  </si>
  <si>
    <t>Charter Oak Unified</t>
  </si>
  <si>
    <t>19644360000000</t>
  </si>
  <si>
    <t>Covina-Valley Unified</t>
  </si>
  <si>
    <t>19644440000000</t>
  </si>
  <si>
    <t>Culver City Unified</t>
  </si>
  <si>
    <t>19644510000000</t>
  </si>
  <si>
    <t>Downey Unified</t>
  </si>
  <si>
    <t>19644690000000</t>
  </si>
  <si>
    <t>Duarte Unified</t>
  </si>
  <si>
    <t>19644850000000</t>
  </si>
  <si>
    <t>East Whittier City Elementary</t>
  </si>
  <si>
    <t>19645010000000</t>
  </si>
  <si>
    <t>El Monte City</t>
  </si>
  <si>
    <t>19645270000000</t>
  </si>
  <si>
    <t>El Rancho Unified</t>
  </si>
  <si>
    <t>19645350000000</t>
  </si>
  <si>
    <t>El Segundo Unified</t>
  </si>
  <si>
    <t>19645680000000</t>
  </si>
  <si>
    <t>Glendale Unified</t>
  </si>
  <si>
    <t>19645920000000</t>
  </si>
  <si>
    <t>Hawthorne</t>
  </si>
  <si>
    <t>19646340000000</t>
  </si>
  <si>
    <t>Inglewood Unified</t>
  </si>
  <si>
    <t>19646420000000</t>
  </si>
  <si>
    <t>Keppel Union Elementary</t>
  </si>
  <si>
    <t>19646670000000</t>
  </si>
  <si>
    <t>Lancaster Elementary</t>
  </si>
  <si>
    <t>19646910000000</t>
  </si>
  <si>
    <t>Lawndale Elementary</t>
  </si>
  <si>
    <t>19647090000000</t>
  </si>
  <si>
    <t>Lennox</t>
  </si>
  <si>
    <t>19647250000000</t>
  </si>
  <si>
    <t>Long Beach Unified</t>
  </si>
  <si>
    <t>19647330000000</t>
  </si>
  <si>
    <t>Los Angeles Unified</t>
  </si>
  <si>
    <t>Lowell Joint</t>
  </si>
  <si>
    <t>19647900000000</t>
  </si>
  <si>
    <t>Monrovia Unified</t>
  </si>
  <si>
    <t>19648080000000</t>
  </si>
  <si>
    <t>Montebello Unified</t>
  </si>
  <si>
    <t>19648160000000</t>
  </si>
  <si>
    <t>Mountain View Elementary</t>
  </si>
  <si>
    <t>19648320000000</t>
  </si>
  <si>
    <t>Newhall</t>
  </si>
  <si>
    <t>19648400000000</t>
  </si>
  <si>
    <t>Norwalk-La Mirada Unified</t>
  </si>
  <si>
    <t>19648570000000</t>
  </si>
  <si>
    <t>Palmdale Elementary</t>
  </si>
  <si>
    <t>19648730000000</t>
  </si>
  <si>
    <t>Paramount Unified</t>
  </si>
  <si>
    <t>19648810000000</t>
  </si>
  <si>
    <t>Pasadena Unified</t>
  </si>
  <si>
    <t>19649070000000</t>
  </si>
  <si>
    <t>Pomona Unified</t>
  </si>
  <si>
    <t>19649310000000</t>
  </si>
  <si>
    <t>Rosemead Elementary</t>
  </si>
  <si>
    <t>19649800000000</t>
  </si>
  <si>
    <t>Santa Monica-Malibu Unified</t>
  </si>
  <si>
    <t>19649980000000</t>
  </si>
  <si>
    <t>Saugus Union</t>
  </si>
  <si>
    <t>19650290000000</t>
  </si>
  <si>
    <t>South Pasadena Unified</t>
  </si>
  <si>
    <t>19650450000000</t>
  </si>
  <si>
    <t>Sulphur Springs Union</t>
  </si>
  <si>
    <t>19650600000000</t>
  </si>
  <si>
    <t>Torrance Unified</t>
  </si>
  <si>
    <t>19651020000000</t>
  </si>
  <si>
    <t>Westside Union Elementary</t>
  </si>
  <si>
    <t>19651100000000</t>
  </si>
  <si>
    <t>Whittier City Elementary</t>
  </si>
  <si>
    <t>19651280000000</t>
  </si>
  <si>
    <t>Whittier Union High</t>
  </si>
  <si>
    <t>19651360000000</t>
  </si>
  <si>
    <t>William S. Hart Union High</t>
  </si>
  <si>
    <t>19651510000000</t>
  </si>
  <si>
    <t>Wilsona Elementary</t>
  </si>
  <si>
    <t>19734450000000</t>
  </si>
  <si>
    <t>Hacienda la Puente Unified</t>
  </si>
  <si>
    <t>19734520000000</t>
  </si>
  <si>
    <t>Rowland Unified</t>
  </si>
  <si>
    <t>19734600000000</t>
  </si>
  <si>
    <t>Walnut Valley Unified</t>
  </si>
  <si>
    <t>19752910000000</t>
  </si>
  <si>
    <t>San Gabriel Unified</t>
  </si>
  <si>
    <t>19753090000000</t>
  </si>
  <si>
    <t>Acton-Agua Dulce Unified</t>
  </si>
  <si>
    <t>19753330000000</t>
  </si>
  <si>
    <t>Manhattan Beach Unified</t>
  </si>
  <si>
    <t>19757130000000</t>
  </si>
  <si>
    <t>Alhambra Unified</t>
  </si>
  <si>
    <t>19768690000000</t>
  </si>
  <si>
    <t>Wiseburn Unified</t>
  </si>
  <si>
    <t>19647336112536</t>
  </si>
  <si>
    <t>0045</t>
  </si>
  <si>
    <t>Accelerated</t>
  </si>
  <si>
    <t>19647336114912</t>
  </si>
  <si>
    <t>0131</t>
  </si>
  <si>
    <t>Watts Learning Center</t>
  </si>
  <si>
    <t>19647091996313</t>
  </si>
  <si>
    <t>0281</t>
  </si>
  <si>
    <t>Animo Leadership High</t>
  </si>
  <si>
    <t>19645841996305</t>
  </si>
  <si>
    <t>0285</t>
  </si>
  <si>
    <t>Gorman Learning Center</t>
  </si>
  <si>
    <t>19646911996438</t>
  </si>
  <si>
    <t>0353</t>
  </si>
  <si>
    <t>Environmental Charter High</t>
  </si>
  <si>
    <t>19756636120158</t>
  </si>
  <si>
    <t>0431</t>
  </si>
  <si>
    <t>New West Charter</t>
  </si>
  <si>
    <t>19646341996586</t>
  </si>
  <si>
    <t>0432</t>
  </si>
  <si>
    <t>Animo Inglewood Charter High</t>
  </si>
  <si>
    <t>19647336120471</t>
  </si>
  <si>
    <t>0473</t>
  </si>
  <si>
    <t>Puente Charter</t>
  </si>
  <si>
    <t>0505</t>
  </si>
  <si>
    <t>School of Arts and Enterprise</t>
  </si>
  <si>
    <t>19647330100750</t>
  </si>
  <si>
    <t>0538</t>
  </si>
  <si>
    <t>Wallis Annenberg High</t>
  </si>
  <si>
    <t>19647330100743</t>
  </si>
  <si>
    <t>0539</t>
  </si>
  <si>
    <t>Accelerated Charter Elementary</t>
  </si>
  <si>
    <t>19647330102335</t>
  </si>
  <si>
    <t>0569</t>
  </si>
  <si>
    <t>Ocean Charter</t>
  </si>
  <si>
    <t>19647331933746</t>
  </si>
  <si>
    <t>0572</t>
  </si>
  <si>
    <t>19647336018642</t>
  </si>
  <si>
    <t>0583</t>
  </si>
  <si>
    <t>Pacoima Charter Elementary</t>
  </si>
  <si>
    <t>19647330102434</t>
  </si>
  <si>
    <t>0602</t>
  </si>
  <si>
    <t>Animo South Los Angeles Charter</t>
  </si>
  <si>
    <t>19647330106351</t>
  </si>
  <si>
    <t>0619</t>
  </si>
  <si>
    <t>Ivy Academia</t>
  </si>
  <si>
    <t>19647330106872</t>
  </si>
  <si>
    <t>0654</t>
  </si>
  <si>
    <t>Bert Corona Charter</t>
  </si>
  <si>
    <t>19647330108928</t>
  </si>
  <si>
    <t>0717</t>
  </si>
  <si>
    <t>Larchmont Charter</t>
  </si>
  <si>
    <t>19769680109926</t>
  </si>
  <si>
    <t>0738</t>
  </si>
  <si>
    <t>Academia Avance Charter</t>
  </si>
  <si>
    <t>19647330109934</t>
  </si>
  <si>
    <t>0739</t>
  </si>
  <si>
    <t>Our Community Charter</t>
  </si>
  <si>
    <t>19647330111211</t>
  </si>
  <si>
    <t>0761</t>
  </si>
  <si>
    <t>New Heights Charter</t>
  </si>
  <si>
    <t>19650940112706</t>
  </si>
  <si>
    <t>0838</t>
  </si>
  <si>
    <t>California Virtual Academy @ Los Angeles</t>
  </si>
  <si>
    <t>19648810113464</t>
  </si>
  <si>
    <t>0847</t>
  </si>
  <si>
    <t>Aveson Global Leadership Academy</t>
  </si>
  <si>
    <t>19647330117614</t>
  </si>
  <si>
    <t>0998</t>
  </si>
  <si>
    <t>New Los Angeles Charter</t>
  </si>
  <si>
    <t>19734370118760</t>
  </si>
  <si>
    <t>1062</t>
  </si>
  <si>
    <t>Barack Obama Charter</t>
  </si>
  <si>
    <t>19734520120600</t>
  </si>
  <si>
    <t>1135</t>
  </si>
  <si>
    <t>iQ Academy California-Los Angeles</t>
  </si>
  <si>
    <t>19647330120527</t>
  </si>
  <si>
    <t>1141</t>
  </si>
  <si>
    <t>Watts Learning Center Charter Middle</t>
  </si>
  <si>
    <t>19647330121137</t>
  </si>
  <si>
    <t>1157</t>
  </si>
  <si>
    <t>Ingenium Charter</t>
  </si>
  <si>
    <t>19647330122754</t>
  </si>
  <si>
    <t>1237</t>
  </si>
  <si>
    <t>Valley Charter Elementary</t>
  </si>
  <si>
    <t>19647330124198</t>
  </si>
  <si>
    <t>1300</t>
  </si>
  <si>
    <t>Extera Public</t>
  </si>
  <si>
    <t>19648570125377</t>
  </si>
  <si>
    <t>1367</t>
  </si>
  <si>
    <t>Palmdale Aerospace Academy</t>
  </si>
  <si>
    <t>19646670125559</t>
  </si>
  <si>
    <t>1376</t>
  </si>
  <si>
    <t>iLEAD Lancaster Charter</t>
  </si>
  <si>
    <t>19647330125864</t>
  </si>
  <si>
    <t>1401</t>
  </si>
  <si>
    <t>Ednovate - USC Hybrid High College Prep</t>
  </si>
  <si>
    <t>19647330126169</t>
  </si>
  <si>
    <t>1402</t>
  </si>
  <si>
    <t>Equitas Academy #2</t>
  </si>
  <si>
    <t>19647330126136</t>
  </si>
  <si>
    <t>1412</t>
  </si>
  <si>
    <t>Math and Science College Preparatory</t>
  </si>
  <si>
    <t>19647330117077</t>
  </si>
  <si>
    <t>1459</t>
  </si>
  <si>
    <t>APEX Academy</t>
  </si>
  <si>
    <t>19647330127936</t>
  </si>
  <si>
    <t>1542</t>
  </si>
  <si>
    <t>PREPA TEC - Los Angeles</t>
  </si>
  <si>
    <t>19647330135921</t>
  </si>
  <si>
    <t>1627</t>
  </si>
  <si>
    <t>WISH Community</t>
  </si>
  <si>
    <t>19647330129650</t>
  </si>
  <si>
    <t>1669</t>
  </si>
  <si>
    <t>Equitas Academy #3 Charter</t>
  </si>
  <si>
    <t>19647250131938</t>
  </si>
  <si>
    <t>1682</t>
  </si>
  <si>
    <t>Clear Passage Educational Center</t>
  </si>
  <si>
    <t>19647330132928</t>
  </si>
  <si>
    <t>1685</t>
  </si>
  <si>
    <t>Anahuacalmecac International University Preparatory of North America</t>
  </si>
  <si>
    <t>19647330132282</t>
  </si>
  <si>
    <t>1702</t>
  </si>
  <si>
    <t>Ednovate - East College Prep</t>
  </si>
  <si>
    <t>19101990132605</t>
  </si>
  <si>
    <t>1744</t>
  </si>
  <si>
    <t>Valiente College Preparatory Charter</t>
  </si>
  <si>
    <t>19647330133686</t>
  </si>
  <si>
    <t>1785</t>
  </si>
  <si>
    <t>Equitas Academy 4</t>
  </si>
  <si>
    <t>19647330133702</t>
  </si>
  <si>
    <t>1788</t>
  </si>
  <si>
    <t>New Los Angeles Charter Elementary</t>
  </si>
  <si>
    <t>19647330133710</t>
  </si>
  <si>
    <t>1791</t>
  </si>
  <si>
    <t>Girls Athletic Leadership School Los Angeles</t>
  </si>
  <si>
    <t>19101990134346</t>
  </si>
  <si>
    <t>1814</t>
  </si>
  <si>
    <t>Intellectual Virtues Academy</t>
  </si>
  <si>
    <t>19101990135582</t>
  </si>
  <si>
    <t>1817</t>
  </si>
  <si>
    <t>19101990134361</t>
  </si>
  <si>
    <t>1818</t>
  </si>
  <si>
    <t>19647330135715</t>
  </si>
  <si>
    <t>1842</t>
  </si>
  <si>
    <t>Ednovate - Esperanza College Prep</t>
  </si>
  <si>
    <t>19647330135723</t>
  </si>
  <si>
    <t>1843</t>
  </si>
  <si>
    <t>Ednovate - Brio College Prep</t>
  </si>
  <si>
    <t>19647330138305</t>
  </si>
  <si>
    <t>2004</t>
  </si>
  <si>
    <t>TEACH Preparatory Mildred S. Cunningham &amp; Edith H. Morris Elementary</t>
  </si>
  <si>
    <t>19647330138883</t>
  </si>
  <si>
    <t>2030</t>
  </si>
  <si>
    <t>Equitas Academy 6</t>
  </si>
  <si>
    <t>19647330139121</t>
  </si>
  <si>
    <t>2040</t>
  </si>
  <si>
    <t>Equitas Academy 5</t>
  </si>
  <si>
    <t>19647330139097</t>
  </si>
  <si>
    <t>2042</t>
  </si>
  <si>
    <t>19647330140129</t>
  </si>
  <si>
    <t>2087</t>
  </si>
  <si>
    <t>Madera</t>
  </si>
  <si>
    <t>20</t>
  </si>
  <si>
    <t>20651850000000</t>
  </si>
  <si>
    <t>Bass Lake Joint Union Elementary</t>
  </si>
  <si>
    <t>20651930000000</t>
  </si>
  <si>
    <t>Chowchilla Elementary</t>
  </si>
  <si>
    <t>20652010000000</t>
  </si>
  <si>
    <t>Chowchilla Union High</t>
  </si>
  <si>
    <t>20652430000000</t>
  </si>
  <si>
    <t>Madera Unified</t>
  </si>
  <si>
    <t>20755800000000</t>
  </si>
  <si>
    <t>Golden Valley Unified</t>
  </si>
  <si>
    <t>20756060000000</t>
  </si>
  <si>
    <t>Chawanakee Unified</t>
  </si>
  <si>
    <t>20764140000000</t>
  </si>
  <si>
    <t>Yosemite Unified</t>
  </si>
  <si>
    <t>Marin</t>
  </si>
  <si>
    <t>21</t>
  </si>
  <si>
    <t>21654170000000</t>
  </si>
  <si>
    <t>Novato Unified</t>
  </si>
  <si>
    <t>21654740000000</t>
  </si>
  <si>
    <t>Sausalito Marin City</t>
  </si>
  <si>
    <t>Mariposa</t>
  </si>
  <si>
    <t>22102230000000</t>
  </si>
  <si>
    <t>22</t>
  </si>
  <si>
    <t>Mariposa County Office of Education</t>
  </si>
  <si>
    <t>22655320000000</t>
  </si>
  <si>
    <t>Mariposa County Unified</t>
  </si>
  <si>
    <t>Mendocino</t>
  </si>
  <si>
    <t>23</t>
  </si>
  <si>
    <t>23655400000000</t>
  </si>
  <si>
    <t>Anderson Valley Unified</t>
  </si>
  <si>
    <t>23655650000000</t>
  </si>
  <si>
    <t>Fort Bragg Unified</t>
  </si>
  <si>
    <t>23655730000000</t>
  </si>
  <si>
    <t>Manchester Union Elementary</t>
  </si>
  <si>
    <t>23655990000000</t>
  </si>
  <si>
    <t>Point Arena Joint Union High</t>
  </si>
  <si>
    <t>23656150000000</t>
  </si>
  <si>
    <t>Ukiah Unified</t>
  </si>
  <si>
    <t>23656230000000</t>
  </si>
  <si>
    <t>Willits Unified</t>
  </si>
  <si>
    <t>23656232330363</t>
  </si>
  <si>
    <t>0166</t>
  </si>
  <si>
    <t>Willits Charter</t>
  </si>
  <si>
    <t>23656150115055</t>
  </si>
  <si>
    <t>0910</t>
  </si>
  <si>
    <t>River Oak Charter</t>
  </si>
  <si>
    <t>23655650123737</t>
  </si>
  <si>
    <t>1275</t>
  </si>
  <si>
    <t>Three Rivers Charter</t>
  </si>
  <si>
    <t>Merced</t>
  </si>
  <si>
    <t>24</t>
  </si>
  <si>
    <t>24656310000000</t>
  </si>
  <si>
    <t>Atwater Elementary</t>
  </si>
  <si>
    <t>24656490000000</t>
  </si>
  <si>
    <t>Ballico-Cressey Elementary</t>
  </si>
  <si>
    <t>24656980000000</t>
  </si>
  <si>
    <t>Hilmar Unified</t>
  </si>
  <si>
    <t>24657300000000</t>
  </si>
  <si>
    <t>Le Grand Union High</t>
  </si>
  <si>
    <t>24657480000000</t>
  </si>
  <si>
    <t>Livingston Union</t>
  </si>
  <si>
    <t>24657710000000</t>
  </si>
  <si>
    <t>Merced City Elementary</t>
  </si>
  <si>
    <t>24657890000000</t>
  </si>
  <si>
    <t>Merced Union High</t>
  </si>
  <si>
    <t>24658210000000</t>
  </si>
  <si>
    <t>Planada Elementary</t>
  </si>
  <si>
    <t>24658390000000</t>
  </si>
  <si>
    <t>Snelling-Merced Falls Union Elementary</t>
  </si>
  <si>
    <t>24658620000000</t>
  </si>
  <si>
    <t>Weaver Union</t>
  </si>
  <si>
    <t>24658700000000</t>
  </si>
  <si>
    <t>Winton</t>
  </si>
  <si>
    <t>24736190000000</t>
  </si>
  <si>
    <t>Gustine Unified</t>
  </si>
  <si>
    <t>24737260000000</t>
  </si>
  <si>
    <t>Merced River Union Elementary</t>
  </si>
  <si>
    <t>Modoc</t>
  </si>
  <si>
    <t>25</t>
  </si>
  <si>
    <t>25735850000000</t>
  </si>
  <si>
    <t>Modoc Joint Unified</t>
  </si>
  <si>
    <t>25735930000000</t>
  </si>
  <si>
    <t>Tulelake Basin Joint Unified</t>
  </si>
  <si>
    <t>Mono</t>
  </si>
  <si>
    <t>26</t>
  </si>
  <si>
    <t>26736680000000</t>
  </si>
  <si>
    <t>Eastern Sierra Unified</t>
  </si>
  <si>
    <t>Monterey</t>
  </si>
  <si>
    <t>27</t>
  </si>
  <si>
    <t>27659610000000</t>
  </si>
  <si>
    <t>Alisal Union</t>
  </si>
  <si>
    <t>27659950000000</t>
  </si>
  <si>
    <t>Chualar Union</t>
  </si>
  <si>
    <t>27660350000000</t>
  </si>
  <si>
    <t>Greenfield Union Elementary</t>
  </si>
  <si>
    <t>27660500000000</t>
  </si>
  <si>
    <t>King City Union</t>
  </si>
  <si>
    <t>27660680000000</t>
  </si>
  <si>
    <t>South Monterey County Joint Union High</t>
  </si>
  <si>
    <t>27660920000000</t>
  </si>
  <si>
    <t>Monterey Peninsula Unified</t>
  </si>
  <si>
    <t>27661420000000</t>
  </si>
  <si>
    <t>Salinas City Elementary</t>
  </si>
  <si>
    <t>27661590000000</t>
  </si>
  <si>
    <t>Salinas Union High</t>
  </si>
  <si>
    <t>27661750000000</t>
  </si>
  <si>
    <t>San Ardo Union Elementary</t>
  </si>
  <si>
    <t>27661910000000</t>
  </si>
  <si>
    <t>Santa Rita Union Elementary</t>
  </si>
  <si>
    <t>27662330000000</t>
  </si>
  <si>
    <t>Washington Union Elementary</t>
  </si>
  <si>
    <t>27738250000000</t>
  </si>
  <si>
    <t>North Monterey County Unified</t>
  </si>
  <si>
    <t>27754400000000</t>
  </si>
  <si>
    <t>Soledad Unified</t>
  </si>
  <si>
    <t>27754730000000</t>
  </si>
  <si>
    <t>Gonzales Unified</t>
  </si>
  <si>
    <t>27660926118962</t>
  </si>
  <si>
    <t>0429</t>
  </si>
  <si>
    <t>International School of Monterey</t>
  </si>
  <si>
    <t>Napa</t>
  </si>
  <si>
    <t>28</t>
  </si>
  <si>
    <t>28662660000000</t>
  </si>
  <si>
    <t>Napa Valley Unified</t>
  </si>
  <si>
    <t>Nevada</t>
  </si>
  <si>
    <t>29102980000000</t>
  </si>
  <si>
    <t>29</t>
  </si>
  <si>
    <t>Nevada County Office of Education</t>
  </si>
  <si>
    <t>29663320000000</t>
  </si>
  <si>
    <t>Grass Valley Elementary</t>
  </si>
  <si>
    <t>29663730000000</t>
  </si>
  <si>
    <t>Pleasant Ridge Union Elementary</t>
  </si>
  <si>
    <t>29768770000000</t>
  </si>
  <si>
    <t>Penn Valley Union Elementary</t>
  </si>
  <si>
    <t>Orange</t>
  </si>
  <si>
    <t>30</t>
  </si>
  <si>
    <t>30664230000000</t>
  </si>
  <si>
    <t>Anaheim Elementary</t>
  </si>
  <si>
    <t>30664310000000</t>
  </si>
  <si>
    <t>Anaheim Union High</t>
  </si>
  <si>
    <t>30664490000000</t>
  </si>
  <si>
    <t>Brea-Olinda Unified</t>
  </si>
  <si>
    <t>30664560000000</t>
  </si>
  <si>
    <t>Buena Park Elementary</t>
  </si>
  <si>
    <t>30664640000000</t>
  </si>
  <si>
    <t>Capistrano Unified</t>
  </si>
  <si>
    <t>30664720000000</t>
  </si>
  <si>
    <t>Centralia Elementary</t>
  </si>
  <si>
    <t>30664800000000</t>
  </si>
  <si>
    <t>Cypress Elementary</t>
  </si>
  <si>
    <t>30664980000000</t>
  </si>
  <si>
    <t>Fountain Valley Elementary</t>
  </si>
  <si>
    <t>30665060000000</t>
  </si>
  <si>
    <t>Fullerton Elementary</t>
  </si>
  <si>
    <t>30665140000000</t>
  </si>
  <si>
    <t>Fullerton Joint Union High</t>
  </si>
  <si>
    <t>30665220000000</t>
  </si>
  <si>
    <t>Garden Grove Unified</t>
  </si>
  <si>
    <t>30665300000000</t>
  </si>
  <si>
    <t>Huntington Beach City Elementary</t>
  </si>
  <si>
    <t>30665480000000</t>
  </si>
  <si>
    <t>Huntington Beach Union High</t>
  </si>
  <si>
    <t>30665550000000</t>
  </si>
  <si>
    <t>Laguna Beach Unified</t>
  </si>
  <si>
    <t>30665890000000</t>
  </si>
  <si>
    <t>Magnolia Elementary</t>
  </si>
  <si>
    <t>30666130000000</t>
  </si>
  <si>
    <t>Ocean View</t>
  </si>
  <si>
    <t>30666470000000</t>
  </si>
  <si>
    <t>Placentia-Yorba Linda Unified</t>
  </si>
  <si>
    <t>30666700000000</t>
  </si>
  <si>
    <t>Santa Ana Unified</t>
  </si>
  <si>
    <t>30666960000000</t>
  </si>
  <si>
    <t>Savanna Elementary</t>
  </si>
  <si>
    <t>30736350000000</t>
  </si>
  <si>
    <t>Saddleback Valley Unified</t>
  </si>
  <si>
    <t>30736430000000</t>
  </si>
  <si>
    <t>Tustin Unified</t>
  </si>
  <si>
    <t>30736500000000</t>
  </si>
  <si>
    <t>Irvine Unified</t>
  </si>
  <si>
    <t>30739240000000</t>
  </si>
  <si>
    <t>Los Alamitos Unified</t>
  </si>
  <si>
    <t>Journey</t>
  </si>
  <si>
    <t>30103060133983</t>
  </si>
  <si>
    <t>1798</t>
  </si>
  <si>
    <t>Ednovate - Legacy College Prep.</t>
  </si>
  <si>
    <t>30103060134288</t>
  </si>
  <si>
    <t>1808</t>
  </si>
  <si>
    <t>30103060139352</t>
  </si>
  <si>
    <t>2047</t>
  </si>
  <si>
    <t>Sycamore Creek Community Charter</t>
  </si>
  <si>
    <t>Placer</t>
  </si>
  <si>
    <t>31</t>
  </si>
  <si>
    <t>31667950000000</t>
  </si>
  <si>
    <t>Colfax Elementary</t>
  </si>
  <si>
    <t>31668290000000</t>
  </si>
  <si>
    <t>Eureka Union</t>
  </si>
  <si>
    <t>31668860000000</t>
  </si>
  <si>
    <t>Placer Hills Union Elementary</t>
  </si>
  <si>
    <t>31668940000000</t>
  </si>
  <si>
    <t>Placer Union High</t>
  </si>
  <si>
    <t>31669100000000</t>
  </si>
  <si>
    <t>Roseville City Elementary</t>
  </si>
  <si>
    <t>31669440000000</t>
  </si>
  <si>
    <t>Tahoe-Truckee Unified</t>
  </si>
  <si>
    <t>31669510000000</t>
  </si>
  <si>
    <t>Western Placer Unified</t>
  </si>
  <si>
    <t>31750850000000</t>
  </si>
  <si>
    <t>Rocklin Unified</t>
  </si>
  <si>
    <t>31750850137927</t>
  </si>
  <si>
    <t>1979</t>
  </si>
  <si>
    <t>Placer Academy Charter</t>
  </si>
  <si>
    <t>Plumas</t>
  </si>
  <si>
    <t>32</t>
  </si>
  <si>
    <t>32669690000000</t>
  </si>
  <si>
    <t>Plumas Unified</t>
  </si>
  <si>
    <t>Riverside</t>
  </si>
  <si>
    <t>33103300000000</t>
  </si>
  <si>
    <t>33</t>
  </si>
  <si>
    <t>Riverside County Office of Education</t>
  </si>
  <si>
    <t>33669770000000</t>
  </si>
  <si>
    <t>Alvord Unified</t>
  </si>
  <si>
    <t>33669930000000</t>
  </si>
  <si>
    <t>Beaumont Unified</t>
  </si>
  <si>
    <t>33670330000000</t>
  </si>
  <si>
    <t>Corona-Norco Unified</t>
  </si>
  <si>
    <t>33670580000000</t>
  </si>
  <si>
    <t>Desert Sands Unified</t>
  </si>
  <si>
    <t>33670820000000</t>
  </si>
  <si>
    <t>Hemet Unified</t>
  </si>
  <si>
    <t>33670900000000</t>
  </si>
  <si>
    <t>Jurupa Unified</t>
  </si>
  <si>
    <t>33671160000000</t>
  </si>
  <si>
    <t>Menifee Union Elementary</t>
  </si>
  <si>
    <t>33671240000000</t>
  </si>
  <si>
    <t>Moreno Valley Unified</t>
  </si>
  <si>
    <t>33671570000000</t>
  </si>
  <si>
    <t>Nuview Union</t>
  </si>
  <si>
    <t>33671730000000</t>
  </si>
  <si>
    <t>Palm Springs Unified</t>
  </si>
  <si>
    <t>33671810000000</t>
  </si>
  <si>
    <t>Palo Verde Unified</t>
  </si>
  <si>
    <t>33671990000000</t>
  </si>
  <si>
    <t>Perris Elementary</t>
  </si>
  <si>
    <t>33672070000000</t>
  </si>
  <si>
    <t>Perris Union High</t>
  </si>
  <si>
    <t>33672150000000</t>
  </si>
  <si>
    <t>Riverside Unified</t>
  </si>
  <si>
    <t>33672310000000</t>
  </si>
  <si>
    <t>Romoland Elementary</t>
  </si>
  <si>
    <t>33672490000000</t>
  </si>
  <si>
    <t>San Jacinto Unified</t>
  </si>
  <si>
    <t>33736760000000</t>
  </si>
  <si>
    <t>Coachella Valley Unified</t>
  </si>
  <si>
    <t>33751760000000</t>
  </si>
  <si>
    <t>Lake Elsinore Unified</t>
  </si>
  <si>
    <t>33751920000000</t>
  </si>
  <si>
    <t>Temecula Valley Unified</t>
  </si>
  <si>
    <t>33752420000000</t>
  </si>
  <si>
    <t>Val Verde Unified</t>
  </si>
  <si>
    <t>33672496114748</t>
  </si>
  <si>
    <t>0129</t>
  </si>
  <si>
    <t>San Jacinto Valley Academy</t>
  </si>
  <si>
    <t>33671160109843</t>
  </si>
  <si>
    <t>0730</t>
  </si>
  <si>
    <t>Santa Rosa Academy</t>
  </si>
  <si>
    <t>33751760120204</t>
  </si>
  <si>
    <t>1118</t>
  </si>
  <si>
    <t>Sycamore Academy of Science and Cultural Arts</t>
  </si>
  <si>
    <t>33736760121673</t>
  </si>
  <si>
    <t>1188</t>
  </si>
  <si>
    <t>NOVA Academy - Coachella</t>
  </si>
  <si>
    <t>33103300125237</t>
  </si>
  <si>
    <t>1366</t>
  </si>
  <si>
    <t>33103300125385</t>
  </si>
  <si>
    <t>1369</t>
  </si>
  <si>
    <t>Imagine Schools, Riverside County</t>
  </si>
  <si>
    <t>33103300138024</t>
  </si>
  <si>
    <t>1974</t>
  </si>
  <si>
    <t>33103300137836</t>
  </si>
  <si>
    <t>1984</t>
  </si>
  <si>
    <t>Pivot Charter School Riverside</t>
  </si>
  <si>
    <t>33103300138602</t>
  </si>
  <si>
    <t>2018</t>
  </si>
  <si>
    <t>JCS - Pine Hills</t>
  </si>
  <si>
    <t>33669930139360</t>
  </si>
  <si>
    <t>2049</t>
  </si>
  <si>
    <t>Mission Vista Academy</t>
  </si>
  <si>
    <t>Sacramento</t>
  </si>
  <si>
    <t>34103480000000</t>
  </si>
  <si>
    <t>34</t>
  </si>
  <si>
    <t>Sacramento County Office of Education</t>
  </si>
  <si>
    <t>34673140000000</t>
  </si>
  <si>
    <t>Elk Grove Unified</t>
  </si>
  <si>
    <t>34673220000000</t>
  </si>
  <si>
    <t>Elverta Joint Elementary</t>
  </si>
  <si>
    <t>34673480000000</t>
  </si>
  <si>
    <t>Galt Joint Union Elementary</t>
  </si>
  <si>
    <t>34673550000000</t>
  </si>
  <si>
    <t>Galt Joint Union High</t>
  </si>
  <si>
    <t>34674130000000</t>
  </si>
  <si>
    <t>River Delta Joint Unified</t>
  </si>
  <si>
    <t>34674210000000</t>
  </si>
  <si>
    <t>Robla Elementary</t>
  </si>
  <si>
    <t>34674390000000</t>
  </si>
  <si>
    <t>Sacramento City Unified</t>
  </si>
  <si>
    <t>34674470000000</t>
  </si>
  <si>
    <t>San Juan Unified</t>
  </si>
  <si>
    <t>34739730000000</t>
  </si>
  <si>
    <t>Center Joint Unified</t>
  </si>
  <si>
    <t>34752830000000</t>
  </si>
  <si>
    <t>Natomas Unified</t>
  </si>
  <si>
    <t>34765050000000</t>
  </si>
  <si>
    <t>Twin Rivers Unified</t>
  </si>
  <si>
    <t>34765050101766</t>
  </si>
  <si>
    <t>0561</t>
  </si>
  <si>
    <t>Community Outreach Academy</t>
  </si>
  <si>
    <t>San Benito</t>
  </si>
  <si>
    <t>35103550000000</t>
  </si>
  <si>
    <t>35</t>
  </si>
  <si>
    <t>San Benito County Office of Education</t>
  </si>
  <si>
    <t>Jefferson Elementary</t>
  </si>
  <si>
    <t>35675040000000</t>
  </si>
  <si>
    <t>North County Joint Union Elementary</t>
  </si>
  <si>
    <t>35675380000000</t>
  </si>
  <si>
    <t>San Benito High</t>
  </si>
  <si>
    <t>San Bernardino</t>
  </si>
  <si>
    <t>36</t>
  </si>
  <si>
    <t>36675950000000</t>
  </si>
  <si>
    <t>Alta Loma Elementary</t>
  </si>
  <si>
    <t>36676110000000</t>
  </si>
  <si>
    <t>Barstow Unified</t>
  </si>
  <si>
    <t>36676370000000</t>
  </si>
  <si>
    <t>Bear Valley Unified</t>
  </si>
  <si>
    <t>36676450000000</t>
  </si>
  <si>
    <t>Central Elementary</t>
  </si>
  <si>
    <t>36676520000000</t>
  </si>
  <si>
    <t>Chaffey Joint Union High</t>
  </si>
  <si>
    <t>36676780000000</t>
  </si>
  <si>
    <t>Chino Valley Unified</t>
  </si>
  <si>
    <t>36676860000000</t>
  </si>
  <si>
    <t>Colton Joint Unified</t>
  </si>
  <si>
    <t>36676940000000</t>
  </si>
  <si>
    <t>Cucamonga Elementary</t>
  </si>
  <si>
    <t>36677100000000</t>
  </si>
  <si>
    <t>Fontana Unified</t>
  </si>
  <si>
    <t>36677770000000</t>
  </si>
  <si>
    <t>Morongo Unified</t>
  </si>
  <si>
    <t>36678190000000</t>
  </si>
  <si>
    <t>Ontario-Montclair</t>
  </si>
  <si>
    <t>36678500000000</t>
  </si>
  <si>
    <t>Rialto Unified</t>
  </si>
  <si>
    <t>36678680000000</t>
  </si>
  <si>
    <t>Rim of the World Unified</t>
  </si>
  <si>
    <t>36678760000000</t>
  </si>
  <si>
    <t>San Bernardino City Unified</t>
  </si>
  <si>
    <t>36679180000000</t>
  </si>
  <si>
    <t>Victor Elementary</t>
  </si>
  <si>
    <t>36679340000000</t>
  </si>
  <si>
    <t>Victor Valley Union High</t>
  </si>
  <si>
    <t>36679590000000</t>
  </si>
  <si>
    <t>Yucaipa-Calimesa Joint Unified</t>
  </si>
  <si>
    <t>36738900000000</t>
  </si>
  <si>
    <t>Silver Valley Unified</t>
  </si>
  <si>
    <t>36739570000000</t>
  </si>
  <si>
    <t>Snowline Joint Unified</t>
  </si>
  <si>
    <t>36750440000000</t>
  </si>
  <si>
    <t>Hesperia Unified</t>
  </si>
  <si>
    <t>36750770000000</t>
  </si>
  <si>
    <t>Apple Valley Unified</t>
  </si>
  <si>
    <t>36750440114389</t>
  </si>
  <si>
    <t>0885</t>
  </si>
  <si>
    <t>Mirus Secondary</t>
  </si>
  <si>
    <t>36678760126714</t>
  </si>
  <si>
    <t>1438</t>
  </si>
  <si>
    <t>Woodward Leadership Academy</t>
  </si>
  <si>
    <t>36678760136952</t>
  </si>
  <si>
    <t>1922</t>
  </si>
  <si>
    <t>Entrepreneur High</t>
  </si>
  <si>
    <t>36677360139576</t>
  </si>
  <si>
    <t>2073</t>
  </si>
  <si>
    <t>Excel Academy Charter</t>
  </si>
  <si>
    <t>San Diego</t>
  </si>
  <si>
    <t>37103710000000</t>
  </si>
  <si>
    <t>37</t>
  </si>
  <si>
    <t>San Diego County Office of Education</t>
  </si>
  <si>
    <t>37679670000000</t>
  </si>
  <si>
    <t>Alpine Union Elementary</t>
  </si>
  <si>
    <t>37680070000000</t>
  </si>
  <si>
    <t>Cardiff Elementary</t>
  </si>
  <si>
    <t>37680230000000</t>
  </si>
  <si>
    <t>Chula Vista Elementary</t>
  </si>
  <si>
    <t>37680490000000</t>
  </si>
  <si>
    <t>Dehesa Elementary</t>
  </si>
  <si>
    <t>37680800000000</t>
  </si>
  <si>
    <t>Encinitas Union Elementary</t>
  </si>
  <si>
    <t>37680980000000</t>
  </si>
  <si>
    <t>Escondido Union</t>
  </si>
  <si>
    <t>37681060000000</t>
  </si>
  <si>
    <t>Escondido Union High</t>
  </si>
  <si>
    <t>37681300000000</t>
  </si>
  <si>
    <t>Grossmont Union High</t>
  </si>
  <si>
    <t>37681550000000</t>
  </si>
  <si>
    <t>Jamul-Dulzura Union Elementary</t>
  </si>
  <si>
    <t>37681970000000</t>
  </si>
  <si>
    <t>La Mesa-Spring Valley</t>
  </si>
  <si>
    <t>37682960000000</t>
  </si>
  <si>
    <t>Poway Unified</t>
  </si>
  <si>
    <t>37683040000000</t>
  </si>
  <si>
    <t>Ramona City Unified</t>
  </si>
  <si>
    <t>37683460000000</t>
  </si>
  <si>
    <t>San Dieguito Union High</t>
  </si>
  <si>
    <t>37683530000000</t>
  </si>
  <si>
    <t>San Pasqual Union Elementary</t>
  </si>
  <si>
    <t>37683950000000</t>
  </si>
  <si>
    <t>South Bay Union</t>
  </si>
  <si>
    <t>37684110000000</t>
  </si>
  <si>
    <t>Sweetwater Union High</t>
  </si>
  <si>
    <t>37735510000000</t>
  </si>
  <si>
    <t>Carlsbad Unified</t>
  </si>
  <si>
    <t>37735690000000</t>
  </si>
  <si>
    <t>Oceanside Unified</t>
  </si>
  <si>
    <t>37737910000000</t>
  </si>
  <si>
    <t>San Marcos Unified</t>
  </si>
  <si>
    <t>37754160000000</t>
  </si>
  <si>
    <t>Warner Unified</t>
  </si>
  <si>
    <t>37756140000000</t>
  </si>
  <si>
    <t>Valley Center-Pauma Unified</t>
  </si>
  <si>
    <t>37683386040018</t>
  </si>
  <si>
    <t>0046</t>
  </si>
  <si>
    <t>Harriet Tubman Village Charter</t>
  </si>
  <si>
    <t>37683386061964</t>
  </si>
  <si>
    <t>0048</t>
  </si>
  <si>
    <t>The O'Farrell Charter</t>
  </si>
  <si>
    <t>37680236111322</t>
  </si>
  <si>
    <t>0054</t>
  </si>
  <si>
    <t>Discovery Charter</t>
  </si>
  <si>
    <t>37680236037980</t>
  </si>
  <si>
    <t>0064</t>
  </si>
  <si>
    <t>Mueller Charter (Robert L.)</t>
  </si>
  <si>
    <t>37683386113211</t>
  </si>
  <si>
    <t>0095</t>
  </si>
  <si>
    <t>McGill School of Success</t>
  </si>
  <si>
    <t>37680236037956</t>
  </si>
  <si>
    <t>0121</t>
  </si>
  <si>
    <t>Feaster (Mae L.) Charter</t>
  </si>
  <si>
    <t>37680236115778</t>
  </si>
  <si>
    <t>0135</t>
  </si>
  <si>
    <t>Chula Vista Learning Community Charter</t>
  </si>
  <si>
    <t>37683383731189</t>
  </si>
  <si>
    <t>0169</t>
  </si>
  <si>
    <t>Preuss School UCSD</t>
  </si>
  <si>
    <t>37683383731247</t>
  </si>
  <si>
    <t>0269</t>
  </si>
  <si>
    <t>High Tech High</t>
  </si>
  <si>
    <t>37683386117683</t>
  </si>
  <si>
    <t>0278</t>
  </si>
  <si>
    <t>High Tech Elementary Explorer</t>
  </si>
  <si>
    <t>37680236116859</t>
  </si>
  <si>
    <t>0483</t>
  </si>
  <si>
    <t>Arroyo Vista Charter</t>
  </si>
  <si>
    <t>37684036120893</t>
  </si>
  <si>
    <t>0493</t>
  </si>
  <si>
    <t>California Virtual Academy @ San Diego</t>
  </si>
  <si>
    <t>37683380101204</t>
  </si>
  <si>
    <t>0546</t>
  </si>
  <si>
    <t>High Tech Middle</t>
  </si>
  <si>
    <t>37682210101360</t>
  </si>
  <si>
    <t>0553</t>
  </si>
  <si>
    <t>Integrity Charter</t>
  </si>
  <si>
    <t>37683380108787</t>
  </si>
  <si>
    <t>0622</t>
  </si>
  <si>
    <t>High Tech High Media Arts</t>
  </si>
  <si>
    <t>37683380106732</t>
  </si>
  <si>
    <t>0623</t>
  </si>
  <si>
    <t>High Tech High International</t>
  </si>
  <si>
    <t>37683380106799</t>
  </si>
  <si>
    <t>0659</t>
  </si>
  <si>
    <t>Learning Choice Academy</t>
  </si>
  <si>
    <t>37683380107573</t>
  </si>
  <si>
    <t>0660</t>
  </si>
  <si>
    <t>High Tech Middle Media Arts</t>
  </si>
  <si>
    <t>37683386039812</t>
  </si>
  <si>
    <t>0695</t>
  </si>
  <si>
    <t>Keiller Leadership Academy</t>
  </si>
  <si>
    <t>37683380109157</t>
  </si>
  <si>
    <t>0698</t>
  </si>
  <si>
    <t>Magnolia Science Academy San Diego</t>
  </si>
  <si>
    <t>37683380109033</t>
  </si>
  <si>
    <t>0704</t>
  </si>
  <si>
    <t>37764710000000</t>
  </si>
  <si>
    <t>0756</t>
  </si>
  <si>
    <t>SBC - High Tech High</t>
  </si>
  <si>
    <t>37683380111906</t>
  </si>
  <si>
    <t>0772</t>
  </si>
  <si>
    <t>King-Chavez Preparatory Academy</t>
  </si>
  <si>
    <t>37683380118851</t>
  </si>
  <si>
    <t>1015</t>
  </si>
  <si>
    <t>King-Chavez Community High</t>
  </si>
  <si>
    <t>37683380136663</t>
  </si>
  <si>
    <t>1301</t>
  </si>
  <si>
    <t>America's Finest Charter</t>
  </si>
  <si>
    <t>37683380127647</t>
  </si>
  <si>
    <t>1302</t>
  </si>
  <si>
    <t>e3 Civic High</t>
  </si>
  <si>
    <t>37683380124347</t>
  </si>
  <si>
    <t>1312</t>
  </si>
  <si>
    <t>City Heights Preparatory Charter</t>
  </si>
  <si>
    <t>37683380126730</t>
  </si>
  <si>
    <t>1447</t>
  </si>
  <si>
    <t>Kavod Charter</t>
  </si>
  <si>
    <t>37684520128223</t>
  </si>
  <si>
    <t>1515</t>
  </si>
  <si>
    <t>Bella Mente Montessori Academy</t>
  </si>
  <si>
    <t>37681630128421</t>
  </si>
  <si>
    <t>1589</t>
  </si>
  <si>
    <t>Harbor Springs Charter</t>
  </si>
  <si>
    <t>37683380131565</t>
  </si>
  <si>
    <t>1709</t>
  </si>
  <si>
    <t>High Tech Elementary</t>
  </si>
  <si>
    <t>37680490132506</t>
  </si>
  <si>
    <t>1748</t>
  </si>
  <si>
    <t>37103710136085</t>
  </si>
  <si>
    <t>1883</t>
  </si>
  <si>
    <t>Scholarship Prep - Oceanside</t>
  </si>
  <si>
    <t>37770990136077</t>
  </si>
  <si>
    <t>1889</t>
  </si>
  <si>
    <t>Grossmont Secondary</t>
  </si>
  <si>
    <t>37680490136416</t>
  </si>
  <si>
    <t>1892</t>
  </si>
  <si>
    <t>Pacific Coast Academy</t>
  </si>
  <si>
    <t>37681060137034</t>
  </si>
  <si>
    <t>1935</t>
  </si>
  <si>
    <t>Audeo Charter School III</t>
  </si>
  <si>
    <t>37737910138222</t>
  </si>
  <si>
    <t>1983</t>
  </si>
  <si>
    <t>Pivot Charter School - San Diego II</t>
  </si>
  <si>
    <t>37682130138636</t>
  </si>
  <si>
    <t>2021</t>
  </si>
  <si>
    <t>JCS - Pine Valley</t>
  </si>
  <si>
    <t>37679910139394</t>
  </si>
  <si>
    <t>2054</t>
  </si>
  <si>
    <t>Kidinnu Academy</t>
  </si>
  <si>
    <t>37681630139402</t>
  </si>
  <si>
    <t>2055</t>
  </si>
  <si>
    <t>Brookfield Engineering Science Technology Academy</t>
  </si>
  <si>
    <t>San Francisco</t>
  </si>
  <si>
    <t>38103890000000</t>
  </si>
  <si>
    <t>38</t>
  </si>
  <si>
    <t>San Francisco County Office of Education</t>
  </si>
  <si>
    <t>38684783830437</t>
  </si>
  <si>
    <t>0141</t>
  </si>
  <si>
    <t>Gateway High</t>
  </si>
  <si>
    <t>38684780107300</t>
  </si>
  <si>
    <t>0599</t>
  </si>
  <si>
    <t>City Arts and Tech High</t>
  </si>
  <si>
    <t>38684780123265</t>
  </si>
  <si>
    <t>1267</t>
  </si>
  <si>
    <t>Gateway Middle</t>
  </si>
  <si>
    <t>San Joaquin</t>
  </si>
  <si>
    <t>39103970000000</t>
  </si>
  <si>
    <t>39</t>
  </si>
  <si>
    <t>San Joaquin County Office of Education</t>
  </si>
  <si>
    <t>39684860000000</t>
  </si>
  <si>
    <t>Banta Elementary</t>
  </si>
  <si>
    <t>39685020000000</t>
  </si>
  <si>
    <t>Escalon Unified</t>
  </si>
  <si>
    <t>39685690000000</t>
  </si>
  <si>
    <t>Lincoln Unified</t>
  </si>
  <si>
    <t>39685850000000</t>
  </si>
  <si>
    <t>Lodi Unified</t>
  </si>
  <si>
    <t>39686190000000</t>
  </si>
  <si>
    <t>New Hope Elementary</t>
  </si>
  <si>
    <t>39686270000000</t>
  </si>
  <si>
    <t>New Jerusalem Elementary</t>
  </si>
  <si>
    <t>39767600000000</t>
  </si>
  <si>
    <t>Lammersville Joint Unified</t>
  </si>
  <si>
    <t>39686760120725</t>
  </si>
  <si>
    <t>1142</t>
  </si>
  <si>
    <t>Stockton Collegiate International Elementary</t>
  </si>
  <si>
    <t>39686760124958</t>
  </si>
  <si>
    <t>1360</t>
  </si>
  <si>
    <t>TEAM Charter</t>
  </si>
  <si>
    <t>39686270126755</t>
  </si>
  <si>
    <t>1448</t>
  </si>
  <si>
    <t>Humphreys College Academy of Business, Law and Education</t>
  </si>
  <si>
    <t>39686270127191</t>
  </si>
  <si>
    <t>1489</t>
  </si>
  <si>
    <t>California Virtual Academy @ San Joaquin</t>
  </si>
  <si>
    <t>San Luis Obispo</t>
  </si>
  <si>
    <t>40104050000000</t>
  </si>
  <si>
    <t>40</t>
  </si>
  <si>
    <t>San Luis Obispo County Office of Education</t>
  </si>
  <si>
    <t>40687000000000</t>
  </si>
  <si>
    <t>Atascadero Unified</t>
  </si>
  <si>
    <t>40687590000000</t>
  </si>
  <si>
    <t>Lucia Mar Unified</t>
  </si>
  <si>
    <t>40687910000000</t>
  </si>
  <si>
    <t>Pleasant Valley Joint Union Elementary</t>
  </si>
  <si>
    <t>40688090000000</t>
  </si>
  <si>
    <t>San Luis Coastal Unified</t>
  </si>
  <si>
    <t>40688410000000</t>
  </si>
  <si>
    <t>Templeton Unified</t>
  </si>
  <si>
    <t>40754570000000</t>
  </si>
  <si>
    <t>Paso Robles Joint Unified</t>
  </si>
  <si>
    <t>40754650000000</t>
  </si>
  <si>
    <t>Coast Unified</t>
  </si>
  <si>
    <t>San Mateo</t>
  </si>
  <si>
    <t>41</t>
  </si>
  <si>
    <t>41688660000000</t>
  </si>
  <si>
    <t>Belmont-Redwood Shores Elementary</t>
  </si>
  <si>
    <t>41688740000000</t>
  </si>
  <si>
    <t>Brisbane Elementary</t>
  </si>
  <si>
    <t>41688900000000</t>
  </si>
  <si>
    <t>Cabrillo Unified</t>
  </si>
  <si>
    <t>41689160000000</t>
  </si>
  <si>
    <t>41689400000000</t>
  </si>
  <si>
    <t>La Honda-Pescadero Unified</t>
  </si>
  <si>
    <t>41690050000000</t>
  </si>
  <si>
    <t>Redwood City Elementary</t>
  </si>
  <si>
    <t>41690620000000</t>
  </si>
  <si>
    <t>Sequoia Union High</t>
  </si>
  <si>
    <t>41690700000000</t>
  </si>
  <si>
    <t>South San Francisco Unified</t>
  </si>
  <si>
    <t>41690880000000</t>
  </si>
  <si>
    <t>Woodside Elementary</t>
  </si>
  <si>
    <t>41689160112284</t>
  </si>
  <si>
    <t>0802</t>
  </si>
  <si>
    <t>California Virtual Academy San Mateo</t>
  </si>
  <si>
    <t>41690620126722</t>
  </si>
  <si>
    <t>1446</t>
  </si>
  <si>
    <t>East Palo Alto Academy</t>
  </si>
  <si>
    <t>41690050127282</t>
  </si>
  <si>
    <t>1498</t>
  </si>
  <si>
    <t>Connect Community Charter</t>
  </si>
  <si>
    <t>Santa Barbara</t>
  </si>
  <si>
    <t>42</t>
  </si>
  <si>
    <t>42691120000000</t>
  </si>
  <si>
    <t>Blochman Union Elementary</t>
  </si>
  <si>
    <t>42691200000000</t>
  </si>
  <si>
    <t>Santa Maria-Bonita</t>
  </si>
  <si>
    <t>42691380000000</t>
  </si>
  <si>
    <t>Buellton Union Elementary</t>
  </si>
  <si>
    <t>42691460000000</t>
  </si>
  <si>
    <t>Carpinteria Unified</t>
  </si>
  <si>
    <t>42691950000000</t>
  </si>
  <si>
    <t>Goleta Union Elementary</t>
  </si>
  <si>
    <t>42692030000000</t>
  </si>
  <si>
    <t>Guadalupe Union Elementary</t>
  </si>
  <si>
    <t>Hope Elementary</t>
  </si>
  <si>
    <t>42692600000000</t>
  </si>
  <si>
    <t>Orcutt Union Elementary</t>
  </si>
  <si>
    <t>42693100000000</t>
  </si>
  <si>
    <t>Santa Maria Joint Union High</t>
  </si>
  <si>
    <t>42767860000000</t>
  </si>
  <si>
    <t>Santa Barbara Unified</t>
  </si>
  <si>
    <t>42767866045918</t>
  </si>
  <si>
    <t>0021</t>
  </si>
  <si>
    <t>Peabody Charter</t>
  </si>
  <si>
    <t>42691120137885</t>
  </si>
  <si>
    <t>1995</t>
  </si>
  <si>
    <t>Trivium Charter School Voyage</t>
  </si>
  <si>
    <t>Santa Clara</t>
  </si>
  <si>
    <t>43104390000000</t>
  </si>
  <si>
    <t>43</t>
  </si>
  <si>
    <t>Santa Clara County Office of Education</t>
  </si>
  <si>
    <t>43693690000000</t>
  </si>
  <si>
    <t>Alum Rock Union Elementary</t>
  </si>
  <si>
    <t>43693850000000</t>
  </si>
  <si>
    <t>Cambrian</t>
  </si>
  <si>
    <t>43693930000000</t>
  </si>
  <si>
    <t>Campbell Union</t>
  </si>
  <si>
    <t>43694010000000</t>
  </si>
  <si>
    <t>Campbell Union High</t>
  </si>
  <si>
    <t>43694190000000</t>
  </si>
  <si>
    <t>Cupertino Union</t>
  </si>
  <si>
    <t>43694350000000</t>
  </si>
  <si>
    <t>Evergreen Elementary</t>
  </si>
  <si>
    <t>43694500000000</t>
  </si>
  <si>
    <t>Franklin-McKinley Elementary</t>
  </si>
  <si>
    <t>43694680000000</t>
  </si>
  <si>
    <t>Fremont Union High</t>
  </si>
  <si>
    <t>43694840000000</t>
  </si>
  <si>
    <t>Gilroy Unified</t>
  </si>
  <si>
    <t>43695750000000</t>
  </si>
  <si>
    <t>Moreland</t>
  </si>
  <si>
    <t>43695830000000</t>
  </si>
  <si>
    <t>Morgan Hill Unified</t>
  </si>
  <si>
    <t>43696170000000</t>
  </si>
  <si>
    <t>Mount Pleasant Elementary</t>
  </si>
  <si>
    <t>43696410000000</t>
  </si>
  <si>
    <t>Palo Alto Unified</t>
  </si>
  <si>
    <t>43696660000000</t>
  </si>
  <si>
    <t>San Jose Unified</t>
  </si>
  <si>
    <t>43696820000000</t>
  </si>
  <si>
    <t>Saratoga Union Elementary</t>
  </si>
  <si>
    <t>43696900000000</t>
  </si>
  <si>
    <t>Sunnyvale</t>
  </si>
  <si>
    <t>43697080000000</t>
  </si>
  <si>
    <t>Union Elementary</t>
  </si>
  <si>
    <t>43733870000000</t>
  </si>
  <si>
    <t>Milpitas Unified</t>
  </si>
  <si>
    <t>43696664330585</t>
  </si>
  <si>
    <t>0287</t>
  </si>
  <si>
    <t>Downtown College Preparatory</t>
  </si>
  <si>
    <t>43694274330668</t>
  </si>
  <si>
    <t>0414</t>
  </si>
  <si>
    <t>Latino College Preparatory Academy</t>
  </si>
  <si>
    <t>43104390113704</t>
  </si>
  <si>
    <t>0850</t>
  </si>
  <si>
    <t>Rocketship Mateo Sheedy Elementary</t>
  </si>
  <si>
    <t>43104390116814</t>
  </si>
  <si>
    <t>0972</t>
  </si>
  <si>
    <t>ACE Empower Academy</t>
  </si>
  <si>
    <t>43104390119024</t>
  </si>
  <si>
    <t>1061</t>
  </si>
  <si>
    <t>Rocketship Si Se Puede Academy</t>
  </si>
  <si>
    <t>43104390120642</t>
  </si>
  <si>
    <t>1127</t>
  </si>
  <si>
    <t>Rocketship Los Suenos Academy</t>
  </si>
  <si>
    <t>43694500123299</t>
  </si>
  <si>
    <t>1192</t>
  </si>
  <si>
    <t>Rocketship Mosaic Elementary</t>
  </si>
  <si>
    <t>43104390123281</t>
  </si>
  <si>
    <t>1193</t>
  </si>
  <si>
    <t>Rocketship Discovery Prep</t>
  </si>
  <si>
    <t>43104390123257</t>
  </si>
  <si>
    <t>1268</t>
  </si>
  <si>
    <t>Downtown College Prep - Alum Rock</t>
  </si>
  <si>
    <t>43694840123760</t>
  </si>
  <si>
    <t>1278</t>
  </si>
  <si>
    <t>Gilroy Prep (a Navigator School)</t>
  </si>
  <si>
    <t>43104390124065</t>
  </si>
  <si>
    <t>1290</t>
  </si>
  <si>
    <t>Sunrise Middle</t>
  </si>
  <si>
    <t>43694270125617</t>
  </si>
  <si>
    <t>1387</t>
  </si>
  <si>
    <t>ACE Charter High</t>
  </si>
  <si>
    <t>43104390125799</t>
  </si>
  <si>
    <t>1394</t>
  </si>
  <si>
    <t>Rocketship Alma Academy</t>
  </si>
  <si>
    <t>43694500129247</t>
  </si>
  <si>
    <t>1545</t>
  </si>
  <si>
    <t>ACE Esperanza Middle</t>
  </si>
  <si>
    <t>43696660131656</t>
  </si>
  <si>
    <t>1546</t>
  </si>
  <si>
    <t>ACE Inspire Academy</t>
  </si>
  <si>
    <t>43696660129718</t>
  </si>
  <si>
    <t>1623</t>
  </si>
  <si>
    <t>Downtown College Preparatory Middle</t>
  </si>
  <si>
    <t>43694270130856</t>
  </si>
  <si>
    <t>1681</t>
  </si>
  <si>
    <t>Luis Valdez Leadership Academy</t>
  </si>
  <si>
    <t>Santa Cruz</t>
  </si>
  <si>
    <t>44104470000000</t>
  </si>
  <si>
    <t>44</t>
  </si>
  <si>
    <t>Santa Cruz County Office of Education</t>
  </si>
  <si>
    <t>44697320000000</t>
  </si>
  <si>
    <t>Bonny Doon Union Elementary</t>
  </si>
  <si>
    <t>44697570000000</t>
  </si>
  <si>
    <t>Happy Valley Elementary</t>
  </si>
  <si>
    <t>44697990000000</t>
  </si>
  <si>
    <t>Pajaro Valley Unified</t>
  </si>
  <si>
    <t>44698070000000</t>
  </si>
  <si>
    <t>San Lorenzo Valley Unified</t>
  </si>
  <si>
    <t>44698150000000</t>
  </si>
  <si>
    <t>Santa Cruz City Elementary</t>
  </si>
  <si>
    <t>44698230000000</t>
  </si>
  <si>
    <t>Santa Cruz City High</t>
  </si>
  <si>
    <t>44698490000000</t>
  </si>
  <si>
    <t>Soquel Union Elementary</t>
  </si>
  <si>
    <t>44754320000000</t>
  </si>
  <si>
    <t>Scotts Valley Unified</t>
  </si>
  <si>
    <t>44698070110007</t>
  </si>
  <si>
    <t>0747</t>
  </si>
  <si>
    <t>Ocean Grove Charter</t>
  </si>
  <si>
    <t>44772480138909</t>
  </si>
  <si>
    <t>2032</t>
  </si>
  <si>
    <t>Watsonville Prep</t>
  </si>
  <si>
    <t>Shasta</t>
  </si>
  <si>
    <t>45104540000000</t>
  </si>
  <si>
    <t>45</t>
  </si>
  <si>
    <t>Shasta County Office of Education</t>
  </si>
  <si>
    <t>45698560000000</t>
  </si>
  <si>
    <t>Anderson Union High</t>
  </si>
  <si>
    <t>45699550000000</t>
  </si>
  <si>
    <t>Cottonwood Union Elementary</t>
  </si>
  <si>
    <t>45699890000000</t>
  </si>
  <si>
    <t>Fall River Joint Unified</t>
  </si>
  <si>
    <t>45700520000000</t>
  </si>
  <si>
    <t>Millville Elementary</t>
  </si>
  <si>
    <t>45701100000000</t>
  </si>
  <si>
    <t>Redding Elementary</t>
  </si>
  <si>
    <t>45701360000000</t>
  </si>
  <si>
    <t>Shasta Union High</t>
  </si>
  <si>
    <t>45701690000000</t>
  </si>
  <si>
    <t>Whitmore Union Elementary</t>
  </si>
  <si>
    <t>45737000000000</t>
  </si>
  <si>
    <t>Mountain Union Elementary</t>
  </si>
  <si>
    <t>45752670113407</t>
  </si>
  <si>
    <t>0849</t>
  </si>
  <si>
    <t>Rocky Point Charter</t>
  </si>
  <si>
    <t>Siskiyou</t>
  </si>
  <si>
    <t>47</t>
  </si>
  <si>
    <t>47702010000000</t>
  </si>
  <si>
    <t>Butteville Union Elementary</t>
  </si>
  <si>
    <t>47702430000000</t>
  </si>
  <si>
    <t>Dunsmuir Elementary</t>
  </si>
  <si>
    <t>47704820000000</t>
  </si>
  <si>
    <t>Weed Union Elementary</t>
  </si>
  <si>
    <t>47705080000000</t>
  </si>
  <si>
    <t>Yreka Union Elementary</t>
  </si>
  <si>
    <t>47736840000000</t>
  </si>
  <si>
    <t>Butte Valley Unified</t>
  </si>
  <si>
    <t>47104700137372</t>
  </si>
  <si>
    <t>1958</t>
  </si>
  <si>
    <t>Northern United - Siskiyou Charter</t>
  </si>
  <si>
    <t>Solano</t>
  </si>
  <si>
    <t>48104880000000</t>
  </si>
  <si>
    <t>48</t>
  </si>
  <si>
    <t>Solano County Office of Education</t>
  </si>
  <si>
    <t>48705320000000</t>
  </si>
  <si>
    <t>Dixon Unified</t>
  </si>
  <si>
    <t>48705730000000</t>
  </si>
  <si>
    <t>Vacaville Unified</t>
  </si>
  <si>
    <t>48705810000000</t>
  </si>
  <si>
    <t>Vallejo City Unified</t>
  </si>
  <si>
    <t>48705810134262</t>
  </si>
  <si>
    <t>1779</t>
  </si>
  <si>
    <t>Caliber: ChangeMakers Academy</t>
  </si>
  <si>
    <t>Sonoma</t>
  </si>
  <si>
    <t>49104960000000</t>
  </si>
  <si>
    <t>49</t>
  </si>
  <si>
    <t>Sonoma County Office of Education</t>
  </si>
  <si>
    <t>49706070000000</t>
  </si>
  <si>
    <t>West Sonoma County Union High</t>
  </si>
  <si>
    <t>49706230000000</t>
  </si>
  <si>
    <t>Bennett Valley Union Elementary</t>
  </si>
  <si>
    <t>49706800000000</t>
  </si>
  <si>
    <t>Forestville Union Elementary</t>
  </si>
  <si>
    <t>49707060000000</t>
  </si>
  <si>
    <t>Geyserville Unified</t>
  </si>
  <si>
    <t>49707140000000</t>
  </si>
  <si>
    <t>Gravenstein Union Elementary</t>
  </si>
  <si>
    <t>49707220000000</t>
  </si>
  <si>
    <t>Guerneville Elementary</t>
  </si>
  <si>
    <t>49707630000000</t>
  </si>
  <si>
    <t>Horicon Elementary</t>
  </si>
  <si>
    <t>49708390000000</t>
  </si>
  <si>
    <t>Oak Grove Union Elementary</t>
  </si>
  <si>
    <t>49708470000000</t>
  </si>
  <si>
    <t>Old Adobe Union</t>
  </si>
  <si>
    <t>49708540000000</t>
  </si>
  <si>
    <t>Petaluma City Elementary</t>
  </si>
  <si>
    <t>49708620000000</t>
  </si>
  <si>
    <t>Petaluma Joint Union High</t>
  </si>
  <si>
    <t>49708700000000</t>
  </si>
  <si>
    <t>Piner-Olivet Union Elementary</t>
  </si>
  <si>
    <t>49709120000000</t>
  </si>
  <si>
    <t>Santa Rosa Elementary</t>
  </si>
  <si>
    <t>49709610000000</t>
  </si>
  <si>
    <t>Twin Hills Union Elementary</t>
  </si>
  <si>
    <t>49709790000000</t>
  </si>
  <si>
    <t>Two Rock Union</t>
  </si>
  <si>
    <t>49709950000000</t>
  </si>
  <si>
    <t>Waugh Elementary</t>
  </si>
  <si>
    <t>49710350000000</t>
  </si>
  <si>
    <t>Wright Elementary</t>
  </si>
  <si>
    <t>49753580000000</t>
  </si>
  <si>
    <t>Windsor Unified</t>
  </si>
  <si>
    <t>49707306120588</t>
  </si>
  <si>
    <t>0492</t>
  </si>
  <si>
    <t>Pathways Charter</t>
  </si>
  <si>
    <t>49709040101923</t>
  </si>
  <si>
    <t>0558</t>
  </si>
  <si>
    <t>Roseland Charter</t>
  </si>
  <si>
    <t>49708390138065</t>
  </si>
  <si>
    <t>1985</t>
  </si>
  <si>
    <t>Pivot Charter School - North Bay</t>
  </si>
  <si>
    <t>Stanislaus</t>
  </si>
  <si>
    <t>50105040000000</t>
  </si>
  <si>
    <t>50</t>
  </si>
  <si>
    <t>Stanislaus County Office of Education</t>
  </si>
  <si>
    <t>50710430000000</t>
  </si>
  <si>
    <t>Ceres Unified</t>
  </si>
  <si>
    <t>50710680000000</t>
  </si>
  <si>
    <t>Denair Unified</t>
  </si>
  <si>
    <t>50710760000000</t>
  </si>
  <si>
    <t>Empire Union Elementary</t>
  </si>
  <si>
    <t>50710920000000</t>
  </si>
  <si>
    <t>Hart-Ransom Union Elementary</t>
  </si>
  <si>
    <t>50711000000000</t>
  </si>
  <si>
    <t>Hickman Community Charter</t>
  </si>
  <si>
    <t>50711340000000</t>
  </si>
  <si>
    <t>Keyes Union</t>
  </si>
  <si>
    <t>50711670000000</t>
  </si>
  <si>
    <t>Modesto City Elementary</t>
  </si>
  <si>
    <t>50711750000000</t>
  </si>
  <si>
    <t>Modesto City High</t>
  </si>
  <si>
    <t>50712170000000</t>
  </si>
  <si>
    <t>Patterson Joint Unified</t>
  </si>
  <si>
    <t>50712660000000</t>
  </si>
  <si>
    <t>Salida Union Elementary</t>
  </si>
  <si>
    <t>50712820000000</t>
  </si>
  <si>
    <t>Stanislaus Union Elementary</t>
  </si>
  <si>
    <t>50712900000000</t>
  </si>
  <si>
    <t>Sylvan Union Elementary</t>
  </si>
  <si>
    <t>50736010000000</t>
  </si>
  <si>
    <t>Newman-Crows Landing Unified</t>
  </si>
  <si>
    <t>50755560000000</t>
  </si>
  <si>
    <t>Riverbank Unified</t>
  </si>
  <si>
    <t>50755640000000</t>
  </si>
  <si>
    <t>Oakdale Joint Unified</t>
  </si>
  <si>
    <t>50755720000000</t>
  </si>
  <si>
    <t>Waterford Unified</t>
  </si>
  <si>
    <t>50757390000000</t>
  </si>
  <si>
    <t>Turlock Unified</t>
  </si>
  <si>
    <t>50105045030234</t>
  </si>
  <si>
    <t>0172</t>
  </si>
  <si>
    <t>Sutter</t>
  </si>
  <si>
    <t>51105120000000</t>
  </si>
  <si>
    <t>51</t>
  </si>
  <si>
    <t>Sutter County Office of Education</t>
  </si>
  <si>
    <t>51713990000000</t>
  </si>
  <si>
    <t>Live Oak Unified</t>
  </si>
  <si>
    <t>51714310000000</t>
  </si>
  <si>
    <t>Pleasant Grove Joint Union</t>
  </si>
  <si>
    <t>51714640000000</t>
  </si>
  <si>
    <t>Yuba City Unified</t>
  </si>
  <si>
    <t>51714070109793</t>
  </si>
  <si>
    <t>0724</t>
  </si>
  <si>
    <t>South Sutter Charter</t>
  </si>
  <si>
    <t>51105120138040</t>
  </si>
  <si>
    <t>2000</t>
  </si>
  <si>
    <t>AeroSTEM Academy</t>
  </si>
  <si>
    <t>Tehama</t>
  </si>
  <si>
    <t>52105200000000</t>
  </si>
  <si>
    <t>52</t>
  </si>
  <si>
    <t>Tehama County Department of Education</t>
  </si>
  <si>
    <t>52714980000000</t>
  </si>
  <si>
    <t>Corning Union Elementary</t>
  </si>
  <si>
    <t>52715220000000</t>
  </si>
  <si>
    <t>Evergreen Union</t>
  </si>
  <si>
    <t>52715480000000</t>
  </si>
  <si>
    <t>Gerber Union Elementary</t>
  </si>
  <si>
    <t>52715710000000</t>
  </si>
  <si>
    <t>Los Molinos Unified</t>
  </si>
  <si>
    <t>52716390000000</t>
  </si>
  <si>
    <t>Red Bluff Joint Union High</t>
  </si>
  <si>
    <t>52716540000000</t>
  </si>
  <si>
    <t>Richfield Elementary</t>
  </si>
  <si>
    <t>Trinity</t>
  </si>
  <si>
    <t>53</t>
  </si>
  <si>
    <t>53716620000000</t>
  </si>
  <si>
    <t>Burnt Ranch Elementary</t>
  </si>
  <si>
    <t>53716960000000</t>
  </si>
  <si>
    <t>Douglas City Elementary</t>
  </si>
  <si>
    <t>53717460000000</t>
  </si>
  <si>
    <t>Lewiston Elementary</t>
  </si>
  <si>
    <t>53738330000000</t>
  </si>
  <si>
    <t>Southern Trinity Joint Unified</t>
  </si>
  <si>
    <t>53750280000000</t>
  </si>
  <si>
    <t>Mountain Valley Unified</t>
  </si>
  <si>
    <t>Tulare</t>
  </si>
  <si>
    <t>54105460000000</t>
  </si>
  <si>
    <t>54</t>
  </si>
  <si>
    <t>Tulare County Office of Education</t>
  </si>
  <si>
    <t>54717950000000</t>
  </si>
  <si>
    <t>Allensworth Elementary</t>
  </si>
  <si>
    <t>54718030000000</t>
  </si>
  <si>
    <t>Alpaugh Unified</t>
  </si>
  <si>
    <t>54718110000000</t>
  </si>
  <si>
    <t>Alta Vista Elementary</t>
  </si>
  <si>
    <t>54718370000000</t>
  </si>
  <si>
    <t>Burton Elementary</t>
  </si>
  <si>
    <t>54718520000000</t>
  </si>
  <si>
    <t>Columbine Elementary</t>
  </si>
  <si>
    <t>54718600000000</t>
  </si>
  <si>
    <t>Cutler-Orosi Joint Unified</t>
  </si>
  <si>
    <t>54719020000000</t>
  </si>
  <si>
    <t>Earlimart Elementary</t>
  </si>
  <si>
    <t>54719440000000</t>
  </si>
  <si>
    <t>54719690000000</t>
  </si>
  <si>
    <t>Kings River Union Elementary</t>
  </si>
  <si>
    <t>54719930000000</t>
  </si>
  <si>
    <t>Lindsay Unified</t>
  </si>
  <si>
    <t>54720170000000</t>
  </si>
  <si>
    <t>Oak Valley Union Elementary</t>
  </si>
  <si>
    <t>54720250000000</t>
  </si>
  <si>
    <t>Outside Creek Elementary</t>
  </si>
  <si>
    <t>54720330000000</t>
  </si>
  <si>
    <t>Palo Verde Union Elementary</t>
  </si>
  <si>
    <t>54720410000000</t>
  </si>
  <si>
    <t>Pixley Union Elementary</t>
  </si>
  <si>
    <t>54720580000000</t>
  </si>
  <si>
    <t>Pleasant View Elementary</t>
  </si>
  <si>
    <t>54720820000000</t>
  </si>
  <si>
    <t>Richgrove Elementary</t>
  </si>
  <si>
    <t>54721570000000</t>
  </si>
  <si>
    <t>Strathmore Union Elementary</t>
  </si>
  <si>
    <t>54721730000000</t>
  </si>
  <si>
    <t>Sundale Union Elementary</t>
  </si>
  <si>
    <t>54722150000000</t>
  </si>
  <si>
    <t>Tipton Elementary</t>
  </si>
  <si>
    <t>54722310000000</t>
  </si>
  <si>
    <t>Tulare City</t>
  </si>
  <si>
    <t>54722560000000</t>
  </si>
  <si>
    <t>Visalia Unified</t>
  </si>
  <si>
    <t>54722980000000</t>
  </si>
  <si>
    <t>Woodville Union Elementary</t>
  </si>
  <si>
    <t>54753250000000</t>
  </si>
  <si>
    <t>Farmersville Unified</t>
  </si>
  <si>
    <t>54755230000000</t>
  </si>
  <si>
    <t>Porterville Unified</t>
  </si>
  <si>
    <t>54755310000000</t>
  </si>
  <si>
    <t>Dinuba Unified</t>
  </si>
  <si>
    <t>54767940000000</t>
  </si>
  <si>
    <t>Woodlake Unified</t>
  </si>
  <si>
    <t>54768360000000</t>
  </si>
  <si>
    <t>Exeter Unified</t>
  </si>
  <si>
    <t>54105466119291</t>
  </si>
  <si>
    <t>0395</t>
  </si>
  <si>
    <t>Eleanor Roosevelt Community Learning Center</t>
  </si>
  <si>
    <t>54105460124057</t>
  </si>
  <si>
    <t>1293</t>
  </si>
  <si>
    <t>Valley Life Charter</t>
  </si>
  <si>
    <t>54105460125542</t>
  </si>
  <si>
    <t>1382</t>
  </si>
  <si>
    <t>Sycamore Valley Academy</t>
  </si>
  <si>
    <t>54105460135459</t>
  </si>
  <si>
    <t>1860</t>
  </si>
  <si>
    <t>Blue Oak Academy</t>
  </si>
  <si>
    <t>54718110139477</t>
  </si>
  <si>
    <t>2057</t>
  </si>
  <si>
    <t>Monarch River Academy</t>
  </si>
  <si>
    <t>Tuolumne</t>
  </si>
  <si>
    <t>55105530000000</t>
  </si>
  <si>
    <t>55</t>
  </si>
  <si>
    <t>Tuolumne County Superintendent of Schools</t>
  </si>
  <si>
    <t>55723480000000</t>
  </si>
  <si>
    <t>Columbia Union</t>
  </si>
  <si>
    <t>55723550000000</t>
  </si>
  <si>
    <t>Curtis Creek Elementary</t>
  </si>
  <si>
    <t>55724210000000</t>
  </si>
  <si>
    <t>Twain Harte</t>
  </si>
  <si>
    <t>55751840000000</t>
  </si>
  <si>
    <t>Big Oak Flat-Groveland Unified</t>
  </si>
  <si>
    <t>Ventura</t>
  </si>
  <si>
    <t>56105610000000</t>
  </si>
  <si>
    <t>56</t>
  </si>
  <si>
    <t>Ventura County Office of Education</t>
  </si>
  <si>
    <t>56725040000000</t>
  </si>
  <si>
    <t>Mupu Elementary</t>
  </si>
  <si>
    <t>56725120000000</t>
  </si>
  <si>
    <t>56725200000000</t>
  </si>
  <si>
    <t>Ojai Unified</t>
  </si>
  <si>
    <t>56725530000000</t>
  </si>
  <si>
    <t>Pleasant Valley</t>
  </si>
  <si>
    <t>56726030000000</t>
  </si>
  <si>
    <t>Simi Valley Unified</t>
  </si>
  <si>
    <t>56726520000000</t>
  </si>
  <si>
    <t>Ventura Unified</t>
  </si>
  <si>
    <t>56738740000000</t>
  </si>
  <si>
    <t>Oak Park Unified</t>
  </si>
  <si>
    <t>56739400000000</t>
  </si>
  <si>
    <t>Moorpark Unified</t>
  </si>
  <si>
    <t>56768280000000</t>
  </si>
  <si>
    <t>Santa Paula Unified</t>
  </si>
  <si>
    <t>56725460120634</t>
  </si>
  <si>
    <t>1126</t>
  </si>
  <si>
    <t>Architecture, Construction &amp; Engineering Charter High (ACE)</t>
  </si>
  <si>
    <t>56725530139592</t>
  </si>
  <si>
    <t>2062</t>
  </si>
  <si>
    <t>Peak Prep Pleasant Valley</t>
  </si>
  <si>
    <t>Yolo</t>
  </si>
  <si>
    <t>57105790000000</t>
  </si>
  <si>
    <t>57</t>
  </si>
  <si>
    <t>Yolo County Office of Education</t>
  </si>
  <si>
    <t>57726940000000</t>
  </si>
  <si>
    <t>57727100000000</t>
  </si>
  <si>
    <t>Woodland Joint Unified</t>
  </si>
  <si>
    <t>Yuba</t>
  </si>
  <si>
    <t>58105870000000</t>
  </si>
  <si>
    <t>58</t>
  </si>
  <si>
    <t>Yuba County Office of Education</t>
  </si>
  <si>
    <t>58727360000000</t>
  </si>
  <si>
    <t>Marysville Joint Unified</t>
  </si>
  <si>
    <t>58727510000000</t>
  </si>
  <si>
    <t>Wheatland</t>
  </si>
  <si>
    <t xml:space="preserve">
2020‒21
Final
Allocation
Amount</t>
  </si>
  <si>
    <t>FI$Cal
Supplier
ID</t>
  </si>
  <si>
    <t>FI$Cal
Address
Sequence
ID</t>
  </si>
  <si>
    <t xml:space="preserve">Improving Basic Programs Operated by State and Local Education Agencies 
</t>
  </si>
  <si>
    <t>0000011784</t>
  </si>
  <si>
    <t>0000004172</t>
  </si>
  <si>
    <t>0000011788</t>
  </si>
  <si>
    <t>0000011787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</si>
  <si>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</si>
  <si>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</si>
  <si>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</si>
  <si>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</si>
  <si>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</si>
  <si>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</si>
  <si>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</si>
  <si>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</si>
  <si>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</si>
  <si>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</si>
  <si>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</si>
  <si>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</si>
  <si>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</si>
  <si>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</si>
  <si>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</si>
  <si>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</si>
  <si>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</si>
  <si>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</si>
  <si>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</si>
  <si>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</si>
  <si>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</si>
  <si>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</si>
  <si>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</si>
  <si>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</si>
  <si>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</si>
  <si>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</si>
  <si>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</si>
  <si>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</si>
  <si>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</si>
  <si>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</si>
  <si>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</si>
  <si>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</si>
  <si>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</si>
  <si>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</si>
  <si>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</si>
  <si>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</si>
  <si>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</si>
  <si>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</si>
  <si>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</si>
  <si>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</si>
  <si>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</si>
  <si>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</si>
  <si>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</si>
  <si>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</si>
  <si>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</si>
  <si>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</si>
  <si>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</si>
  <si>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</si>
  <si>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</si>
  <si>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</si>
  <si>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</si>
  <si>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 xml:space="preserve">Improving Basic Programs Operated by Local Educational Agencies </t>
  </si>
  <si>
    <t>Fiscal Year 2020-21</t>
  </si>
  <si>
    <t>County
Treasurer</t>
  </si>
  <si>
    <t>Invoice Number</t>
  </si>
  <si>
    <t>County
Total</t>
  </si>
  <si>
    <t>Los Angeles A</t>
  </si>
  <si>
    <t>Los Angeles B</t>
  </si>
  <si>
    <t>Schedule of the Fifth Apportionment for Title I, Part A</t>
  </si>
  <si>
    <t>03739810000000</t>
  </si>
  <si>
    <t>Amador County Unified</t>
  </si>
  <si>
    <t>19642950000000</t>
  </si>
  <si>
    <t>Bassett Unified</t>
  </si>
  <si>
    <t>43693770000000</t>
  </si>
  <si>
    <t>Berryessa Union Elementary</t>
  </si>
  <si>
    <t>19643110000000</t>
  </si>
  <si>
    <t>Beverly Hills Unified</t>
  </si>
  <si>
    <t>14766870000000</t>
  </si>
  <si>
    <t>Bishop Unified</t>
  </si>
  <si>
    <t>45698800000000</t>
  </si>
  <si>
    <t>Black Butte Union Elementary</t>
  </si>
  <si>
    <t>13630810000000</t>
  </si>
  <si>
    <t>Brawley Union High</t>
  </si>
  <si>
    <t>49706490000000</t>
  </si>
  <si>
    <t>Cinnabar Elementary</t>
  </si>
  <si>
    <t>45699480000000</t>
  </si>
  <si>
    <t>Columbia Elementary</t>
  </si>
  <si>
    <t>19734370000000</t>
  </si>
  <si>
    <t>Compton Unified</t>
  </si>
  <si>
    <t>37680310000000</t>
  </si>
  <si>
    <t>Coronado Unified</t>
  </si>
  <si>
    <t>57726780000000</t>
  </si>
  <si>
    <t>Davis Joint Unified</t>
  </si>
  <si>
    <t>37680560000000</t>
  </si>
  <si>
    <t>Del Mar Union Elementary</t>
  </si>
  <si>
    <t>33670410000000</t>
  </si>
  <si>
    <t>Desert Center Unified</t>
  </si>
  <si>
    <t>51713730000000</t>
  </si>
  <si>
    <t>East Nicolaus Joint Union High</t>
  </si>
  <si>
    <t>19644770000000</t>
  </si>
  <si>
    <t>Eastside Union Elementary</t>
  </si>
  <si>
    <t>19645190000000</t>
  </si>
  <si>
    <t>El Monte Union High</t>
  </si>
  <si>
    <t>12755150000000</t>
  </si>
  <si>
    <t>Eureka City Schools</t>
  </si>
  <si>
    <t>48705400000000</t>
  </si>
  <si>
    <t>Fairfield-Suisun Unified</t>
  </si>
  <si>
    <t>01611760000000</t>
  </si>
  <si>
    <t>Fremont Unified</t>
  </si>
  <si>
    <t>12628280000000</t>
  </si>
  <si>
    <t>Freshwater Elementary</t>
  </si>
  <si>
    <t>19645500000000</t>
  </si>
  <si>
    <t>Garvey Elementary</t>
  </si>
  <si>
    <t>19645760000000</t>
  </si>
  <si>
    <t>Glendora Unified</t>
  </si>
  <si>
    <t>01611920000000</t>
  </si>
  <si>
    <t>Hayward Unified</t>
  </si>
  <si>
    <t>56724620000000</t>
  </si>
  <si>
    <t>Hueneme Elementary</t>
  </si>
  <si>
    <t>19646260000000</t>
  </si>
  <si>
    <t>Hughes-Elizabeth Lakes Union Elementary</t>
  </si>
  <si>
    <t>41689240000000</t>
  </si>
  <si>
    <t>Jefferson Union High</t>
  </si>
  <si>
    <t>45700450000000</t>
  </si>
  <si>
    <t>Junction Elementary</t>
  </si>
  <si>
    <t>07617050000000</t>
  </si>
  <si>
    <t>Knightsen Elementary</t>
  </si>
  <si>
    <t>17640220000000</t>
  </si>
  <si>
    <t>Konocti Unified</t>
  </si>
  <si>
    <t>30665630000000</t>
  </si>
  <si>
    <t>La Habra City Elementary</t>
  </si>
  <si>
    <t>41689320000000</t>
  </si>
  <si>
    <t>Pacifica</t>
  </si>
  <si>
    <t>21653670000000</t>
  </si>
  <si>
    <t>Larkspur-Corte Madera</t>
  </si>
  <si>
    <t>19646830000000</t>
  </si>
  <si>
    <t>Las Virgenes Unified</t>
  </si>
  <si>
    <t>10622810000000</t>
  </si>
  <si>
    <t>Laton Joint Unified</t>
  </si>
  <si>
    <t>01612000000000</t>
  </si>
  <si>
    <t>Livermore Valley Joint Unified</t>
  </si>
  <si>
    <t>31668450000000</t>
  </si>
  <si>
    <t>Loomis Union Elementary</t>
  </si>
  <si>
    <t>30647660000000</t>
  </si>
  <si>
    <t>39685930000000</t>
  </si>
  <si>
    <t>Manteca Unified</t>
  </si>
  <si>
    <t>51714070000000</t>
  </si>
  <si>
    <t>Marcum-Illinois Union Elementary</t>
  </si>
  <si>
    <t>12629500000000</t>
  </si>
  <si>
    <t>McKinleyville Union Elementary</t>
  </si>
  <si>
    <t>24657630000000</t>
  </si>
  <si>
    <t>McSwain Union Elementary</t>
  </si>
  <si>
    <t>51714150000000</t>
  </si>
  <si>
    <t>Meridian Elementary</t>
  </si>
  <si>
    <t>21653910000000</t>
  </si>
  <si>
    <t>Mill Valley Elementary</t>
  </si>
  <si>
    <t>41689730000000</t>
  </si>
  <si>
    <t>Millbrae Elementary</t>
  </si>
  <si>
    <t>36677850000000</t>
  </si>
  <si>
    <t>07617540000000</t>
  </si>
  <si>
    <t>Mt. Diablo Unified</t>
  </si>
  <si>
    <t>36678010000000</t>
  </si>
  <si>
    <t>Needles Unified</t>
  </si>
  <si>
    <t>43696250000000</t>
  </si>
  <si>
    <t>Oak Grove Elementary</t>
  </si>
  <si>
    <t>36678270000000</t>
  </si>
  <si>
    <t>Oro Grande</t>
  </si>
  <si>
    <t>56725380000000</t>
  </si>
  <si>
    <t>Oxnard</t>
  </si>
  <si>
    <t>01751010000000</t>
  </si>
  <si>
    <t>Pleasanton Unified</t>
  </si>
  <si>
    <t>58727440000000</t>
  </si>
  <si>
    <t>Plumas Lake Elementary</t>
  </si>
  <si>
    <t>15637190000000</t>
  </si>
  <si>
    <t>Pond Union Elementary</t>
  </si>
  <si>
    <t>23738660000000</t>
  </si>
  <si>
    <t>Potter Valley Community Unified</t>
  </si>
  <si>
    <t>37683120000000</t>
  </si>
  <si>
    <t>Rancho Santa Fe Elementary</t>
  </si>
  <si>
    <t>36678430000000</t>
  </si>
  <si>
    <t>Redlands Unified</t>
  </si>
  <si>
    <t>21654250000000</t>
  </si>
  <si>
    <t>Reed Union Elementary</t>
  </si>
  <si>
    <t>15635780000000</t>
  </si>
  <si>
    <t>Richland Union Elementary</t>
  </si>
  <si>
    <t>49708960000000</t>
  </si>
  <si>
    <t>Rincon Valley Union Elementary</t>
  </si>
  <si>
    <t>23656070000000</t>
  </si>
  <si>
    <t>Round Valley Unified</t>
  </si>
  <si>
    <t>21654580000000</t>
  </si>
  <si>
    <t>San Rafael City Elementary</t>
  </si>
  <si>
    <t>21654660000000</t>
  </si>
  <si>
    <t>San Rafael City High</t>
  </si>
  <si>
    <t>49709200000000</t>
  </si>
  <si>
    <t>Santa Rosa High</t>
  </si>
  <si>
    <t>37683870000000</t>
  </si>
  <si>
    <t>Solana Beach Elementary</t>
  </si>
  <si>
    <t>15637760000000</t>
  </si>
  <si>
    <t>Southern Kern Unified</t>
  </si>
  <si>
    <t>15638000000000</t>
  </si>
  <si>
    <t>Taft City</t>
  </si>
  <si>
    <t>54721990000000</t>
  </si>
  <si>
    <t>Terra Bella Union Elementary</t>
  </si>
  <si>
    <t>54722490000000</t>
  </si>
  <si>
    <t>Tulare Joint Union High</t>
  </si>
  <si>
    <t>18642040000000</t>
  </si>
  <si>
    <t>Westwood Unified</t>
  </si>
  <si>
    <t>51714560000000</t>
  </si>
  <si>
    <t>Winship-Robbins</t>
  </si>
  <si>
    <t>57727020000000</t>
  </si>
  <si>
    <t>Winters Joint Unified</t>
  </si>
  <si>
    <t>09100900000000</t>
  </si>
  <si>
    <t>El Dorado County Office of Education</t>
  </si>
  <si>
    <t>19101990000000</t>
  </si>
  <si>
    <t>Los Angeles County Office of Education</t>
  </si>
  <si>
    <t>20102070000000</t>
  </si>
  <si>
    <t>Madera County Superintendent of Schools</t>
  </si>
  <si>
    <t>23102310000000</t>
  </si>
  <si>
    <t>Mendocino County Office of Education</t>
  </si>
  <si>
    <t>25102560000000</t>
  </si>
  <si>
    <t>Modoc County Office of Education</t>
  </si>
  <si>
    <t>31103140000000</t>
  </si>
  <si>
    <t>Placer County Office of Education</t>
  </si>
  <si>
    <t>37683386039457</t>
  </si>
  <si>
    <t>0033</t>
  </si>
  <si>
    <t>Darnall Charter</t>
  </si>
  <si>
    <t>AIMS College Prep Middle</t>
  </si>
  <si>
    <t>19647336018204</t>
  </si>
  <si>
    <t>0115</t>
  </si>
  <si>
    <t>Montague Charter Academy</t>
  </si>
  <si>
    <t>10621661030642</t>
  </si>
  <si>
    <t>0149</t>
  </si>
  <si>
    <t>School of Unlimited Learning</t>
  </si>
  <si>
    <t>Valley College High</t>
  </si>
  <si>
    <t>37103716119119</t>
  </si>
  <si>
    <t>0405</t>
  </si>
  <si>
    <t>Literacy First Charter</t>
  </si>
  <si>
    <t>01612590130633</t>
  </si>
  <si>
    <t>0413</t>
  </si>
  <si>
    <t>Lighthouse Community Charter</t>
  </si>
  <si>
    <t>39103973930476</t>
  </si>
  <si>
    <t>0423</t>
  </si>
  <si>
    <t>Venture Academy</t>
  </si>
  <si>
    <t>43694274330726</t>
  </si>
  <si>
    <t>0502</t>
  </si>
  <si>
    <t>Escuela Popular Accelerated Family Learning</t>
  </si>
  <si>
    <t>19649071996693</t>
  </si>
  <si>
    <t>19647330100800</t>
  </si>
  <si>
    <t>0534</t>
  </si>
  <si>
    <t>Central City Value</t>
  </si>
  <si>
    <t>07617960101477</t>
  </si>
  <si>
    <t>0557</t>
  </si>
  <si>
    <t>Leadership Public Schools: Richmond</t>
  </si>
  <si>
    <t>Granada Hills Charter</t>
  </si>
  <si>
    <t>37684520106120</t>
  </si>
  <si>
    <t>0627</t>
  </si>
  <si>
    <t>SIATech</t>
  </si>
  <si>
    <t>01612590106906</t>
  </si>
  <si>
    <t>0661</t>
  </si>
  <si>
    <t>Bay Area Technology</t>
  </si>
  <si>
    <t>37679910108563</t>
  </si>
  <si>
    <t>0683</t>
  </si>
  <si>
    <t>EJE Elementary Academy Charter</t>
  </si>
  <si>
    <t>01611920108670</t>
  </si>
  <si>
    <t>0684</t>
  </si>
  <si>
    <t>Leadership Public Schools - Hayward</t>
  </si>
  <si>
    <t>34765050108415</t>
  </si>
  <si>
    <t>0687</t>
  </si>
  <si>
    <t>Heritage Peak Charter</t>
  </si>
  <si>
    <t>01612590108944</t>
  </si>
  <si>
    <t>0700</t>
  </si>
  <si>
    <t>Lighthouse Community Charter High</t>
  </si>
  <si>
    <t>King-Chavez Arts and Athletics Academy</t>
  </si>
  <si>
    <t>AIMS College Prep High</t>
  </si>
  <si>
    <t>37683380111898</t>
  </si>
  <si>
    <t>0773</t>
  </si>
  <si>
    <t>Albert Einstein Academies</t>
  </si>
  <si>
    <t>19647330111500</t>
  </si>
  <si>
    <t>0790</t>
  </si>
  <si>
    <t>Alliance Dr. Olga Mohan High</t>
  </si>
  <si>
    <t>01612590115238</t>
  </si>
  <si>
    <t>0837</t>
  </si>
  <si>
    <t>ARISE High</t>
  </si>
  <si>
    <t>36750510115089</t>
  </si>
  <si>
    <t>0905</t>
  </si>
  <si>
    <t>Sky Mountain Charter</t>
  </si>
  <si>
    <t>19651360117234</t>
  </si>
  <si>
    <t>0981</t>
  </si>
  <si>
    <t>Santa Clarita Valley International</t>
  </si>
  <si>
    <t>19647330117978</t>
  </si>
  <si>
    <t>1036</t>
  </si>
  <si>
    <t>Goethe International Charter</t>
  </si>
  <si>
    <t>31750850117879</t>
  </si>
  <si>
    <t>1042</t>
  </si>
  <si>
    <t>Maria Montessori Charter Academy</t>
  </si>
  <si>
    <t>37679910119255</t>
  </si>
  <si>
    <t>1063</t>
  </si>
  <si>
    <t>EJE Middle Academy</t>
  </si>
  <si>
    <t>01611190122085</t>
  </si>
  <si>
    <t>1181</t>
  </si>
  <si>
    <t>The Academy of Alameda</t>
  </si>
  <si>
    <t>37683380121681</t>
  </si>
  <si>
    <t>1190</t>
  </si>
  <si>
    <t>San Diego Global Vision Academy</t>
  </si>
  <si>
    <t>39685850122580</t>
  </si>
  <si>
    <t>1229</t>
  </si>
  <si>
    <t>Rio Valley Charter</t>
  </si>
  <si>
    <t>38684780123505</t>
  </si>
  <si>
    <t>1270</t>
  </si>
  <si>
    <t>Mission Preparatory</t>
  </si>
  <si>
    <t>49738820123786</t>
  </si>
  <si>
    <t>1281</t>
  </si>
  <si>
    <t>Credo High</t>
  </si>
  <si>
    <t>Leadership Military Academy</t>
  </si>
  <si>
    <t>37684110126086</t>
  </si>
  <si>
    <t>1407</t>
  </si>
  <si>
    <t>Hawking S.T.E.A.M. Charter</t>
  </si>
  <si>
    <t>01612590126748</t>
  </si>
  <si>
    <t>1449</t>
  </si>
  <si>
    <t>LPS Oakland R &amp; D Campus</t>
  </si>
  <si>
    <t>33669930127142</t>
  </si>
  <si>
    <t>1493</t>
  </si>
  <si>
    <t>Highland Academy</t>
  </si>
  <si>
    <t>37683380129387</t>
  </si>
  <si>
    <t>1634</t>
  </si>
  <si>
    <t>Empower Language Academy</t>
  </si>
  <si>
    <t>50757390131185</t>
  </si>
  <si>
    <t>1695</t>
  </si>
  <si>
    <t>Fusion Charter</t>
  </si>
  <si>
    <t>19753090131987</t>
  </si>
  <si>
    <t>1699</t>
  </si>
  <si>
    <t>iLEAD Hybrid</t>
  </si>
  <si>
    <t>01611190131805</t>
  </si>
  <si>
    <t>1718</t>
  </si>
  <si>
    <t>The Academy of Alameda Elementary</t>
  </si>
  <si>
    <t>07773540132233</t>
  </si>
  <si>
    <t>1741</t>
  </si>
  <si>
    <t>John Henry High</t>
  </si>
  <si>
    <t>Cabrillo Point Academy</t>
  </si>
  <si>
    <t>19753090132654</t>
  </si>
  <si>
    <t>1751</t>
  </si>
  <si>
    <t>California Pacific Charter- Los Angeles</t>
  </si>
  <si>
    <t>37754160132472</t>
  </si>
  <si>
    <t>1758</t>
  </si>
  <si>
    <t>California Pacific Charter - San Diego</t>
  </si>
  <si>
    <t>01612590134015</t>
  </si>
  <si>
    <t>1783</t>
  </si>
  <si>
    <t>Lodestar: A Lighthouse Community Charter Public</t>
  </si>
  <si>
    <t>45699480134122</t>
  </si>
  <si>
    <t>1793</t>
  </si>
  <si>
    <t>Redding School of the Arts</t>
  </si>
  <si>
    <t>07617540134072</t>
  </si>
  <si>
    <t>Scholarship Prep</t>
  </si>
  <si>
    <t>53105380125633</t>
  </si>
  <si>
    <t>1809</t>
  </si>
  <si>
    <t>California Heritage Youthbuild Academy II</t>
  </si>
  <si>
    <t>Russell Westbrook Why Not? High</t>
  </si>
  <si>
    <t>Russell Westbrook Why Not? Middle</t>
  </si>
  <si>
    <t>19753090134619</t>
  </si>
  <si>
    <t>1836</t>
  </si>
  <si>
    <t>Empower Generations</t>
  </si>
  <si>
    <t>19647330135632</t>
  </si>
  <si>
    <t>1863</t>
  </si>
  <si>
    <t>WISH Academy High</t>
  </si>
  <si>
    <t>45701690136440</t>
  </si>
  <si>
    <t>1900</t>
  </si>
  <si>
    <t>Phoenix Charter Academy</t>
  </si>
  <si>
    <t>19753090136531</t>
  </si>
  <si>
    <t>1902</t>
  </si>
  <si>
    <t>iLEAD Online</t>
  </si>
  <si>
    <t>36750510136960</t>
  </si>
  <si>
    <t>1923</t>
  </si>
  <si>
    <t>Elite Academic Academy - Lucerne</t>
  </si>
  <si>
    <t>37682130136978</t>
  </si>
  <si>
    <t>1924</t>
  </si>
  <si>
    <t>Elite Academic Academy - Mountain Empire</t>
  </si>
  <si>
    <t>36678270137182</t>
  </si>
  <si>
    <t>1938</t>
  </si>
  <si>
    <t>Mojave River Academy - National Trails</t>
  </si>
  <si>
    <t>36678270137224</t>
  </si>
  <si>
    <t>1942</t>
  </si>
  <si>
    <t>Mojave River Academy - Silver Mountain</t>
  </si>
  <si>
    <t>19647330137513</t>
  </si>
  <si>
    <t>1959</t>
  </si>
  <si>
    <t>Learning by Design Charter</t>
  </si>
  <si>
    <t>19753090138297</t>
  </si>
  <si>
    <t>2003</t>
  </si>
  <si>
    <t>iLead Agua Dulce</t>
  </si>
  <si>
    <t>Scholarship Prep - South Bay</t>
  </si>
  <si>
    <t>45699480139543</t>
  </si>
  <si>
    <t>2065</t>
  </si>
  <si>
    <t>Shasta View Academy</t>
  </si>
  <si>
    <t>Ednovate - South LA College Prep</t>
  </si>
  <si>
    <t>Amador</t>
  </si>
  <si>
    <t>5th
Apportionment</t>
  </si>
  <si>
    <t>03</t>
  </si>
  <si>
    <t>County Summary of the Fifth Apportionment for Title I, Part A</t>
  </si>
  <si>
    <t>01611680000000</t>
  </si>
  <si>
    <t>61168</t>
  </si>
  <si>
    <t>0000000</t>
  </si>
  <si>
    <t>Emery Unified</t>
  </si>
  <si>
    <t>04614240118042</t>
  </si>
  <si>
    <t>1019</t>
  </si>
  <si>
    <t>Forest Ranch Charter</t>
  </si>
  <si>
    <t>04614240121475</t>
  </si>
  <si>
    <t>1166</t>
  </si>
  <si>
    <t>Sherwood Montessori</t>
  </si>
  <si>
    <t>04614240123810</t>
  </si>
  <si>
    <t>1280</t>
  </si>
  <si>
    <t>Wildflower Open Classroom</t>
  </si>
  <si>
    <t>06100660000000</t>
  </si>
  <si>
    <t>10066</t>
  </si>
  <si>
    <t>Colusa County Office of Education</t>
  </si>
  <si>
    <t>07617470000000</t>
  </si>
  <si>
    <t>61747</t>
  </si>
  <si>
    <t>Moraga Elementary</t>
  </si>
  <si>
    <t>07100740731380</t>
  </si>
  <si>
    <t>10074</t>
  </si>
  <si>
    <t>0731380</t>
  </si>
  <si>
    <t>1400</t>
  </si>
  <si>
    <t>C1400</t>
  </si>
  <si>
    <t>Clayton Valley Charter High</t>
  </si>
  <si>
    <t>09619290000000</t>
  </si>
  <si>
    <t>61929</t>
  </si>
  <si>
    <t>Mother Lode Union Elementary</t>
  </si>
  <si>
    <t>10752340000000</t>
  </si>
  <si>
    <t>75234</t>
  </si>
  <si>
    <t>Golden Plains Unified</t>
  </si>
  <si>
    <t>10755980000000</t>
  </si>
  <si>
    <t>75598</t>
  </si>
  <si>
    <t>Caruthers Unified</t>
  </si>
  <si>
    <t>15637920000000</t>
  </si>
  <si>
    <t>63792</t>
  </si>
  <si>
    <t>Standard Elementary</t>
  </si>
  <si>
    <t>17640480000000</t>
  </si>
  <si>
    <t>64048</t>
  </si>
  <si>
    <t>Lucerne Elementary</t>
  </si>
  <si>
    <t>19647331995836</t>
  </si>
  <si>
    <t>64733</t>
  </si>
  <si>
    <t>1995836</t>
  </si>
  <si>
    <t>0037</t>
  </si>
  <si>
    <t>C0037</t>
  </si>
  <si>
    <t>Palisades Charter High</t>
  </si>
  <si>
    <t>20652760000000</t>
  </si>
  <si>
    <t>65276</t>
  </si>
  <si>
    <t>Raymond-Knowles Union Elementary</t>
  </si>
  <si>
    <t>21750020000000</t>
  </si>
  <si>
    <t>75002</t>
  </si>
  <si>
    <t>Ross Valley Elementary</t>
  </si>
  <si>
    <t>24657550000000</t>
  </si>
  <si>
    <t>65755</t>
  </si>
  <si>
    <t>Los Banos Unified</t>
  </si>
  <si>
    <t>31667610000000</t>
  </si>
  <si>
    <t>66761</t>
  </si>
  <si>
    <t>Ackerman Charter</t>
  </si>
  <si>
    <t>33669850000000</t>
  </si>
  <si>
    <t>66985</t>
  </si>
  <si>
    <t>Banning Unified</t>
  </si>
  <si>
    <t>34673300000000</t>
  </si>
  <si>
    <t>67330</t>
  </si>
  <si>
    <t>Folsom-Cordova Unified</t>
  </si>
  <si>
    <t>34765050101832</t>
  </si>
  <si>
    <t>76505</t>
  </si>
  <si>
    <t>0101832</t>
  </si>
  <si>
    <t>0560</t>
  </si>
  <si>
    <t>C0560</t>
  </si>
  <si>
    <t>Futures High</t>
  </si>
  <si>
    <t>34765050108837</t>
  </si>
  <si>
    <t>0108837</t>
  </si>
  <si>
    <t>0699</t>
  </si>
  <si>
    <t>C0699</t>
  </si>
  <si>
    <t>Community Collaborative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</si>
  <si>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</si>
  <si>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</si>
  <si>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</si>
  <si>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</si>
  <si>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</si>
  <si>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</si>
  <si>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</si>
  <si>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</si>
  <si>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</si>
  <si>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</si>
  <si>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34674470128124</t>
  </si>
  <si>
    <t>67447</t>
  </si>
  <si>
    <t>0128124</t>
  </si>
  <si>
    <t>1563</t>
  </si>
  <si>
    <t>C1563</t>
  </si>
  <si>
    <t>Gateway International</t>
  </si>
  <si>
    <t>34674390137406</t>
  </si>
  <si>
    <t>67439</t>
  </si>
  <si>
    <t>0137406</t>
  </si>
  <si>
    <t>1948</t>
  </si>
  <si>
    <t>C1948</t>
  </si>
  <si>
    <t>SAVA - Sacramento Academic and Vocational Academy - SCUSD</t>
  </si>
  <si>
    <t>34673140137281</t>
  </si>
  <si>
    <t>67314</t>
  </si>
  <si>
    <t>0137281</t>
  </si>
  <si>
    <t>1949</t>
  </si>
  <si>
    <t>C1949</t>
  </si>
  <si>
    <t>SAVA - Sacramento Academic and Vocational Academy - EGUSD</t>
  </si>
  <si>
    <t>35674700000000</t>
  </si>
  <si>
    <t>67470</t>
  </si>
  <si>
    <t>Hollister</t>
  </si>
  <si>
    <t>35674700127688</t>
  </si>
  <si>
    <t>0127688</t>
  </si>
  <si>
    <t>1507</t>
  </si>
  <si>
    <t>C1507</t>
  </si>
  <si>
    <t>Hollister Prep</t>
  </si>
  <si>
    <t>36675870000000</t>
  </si>
  <si>
    <t>67587</t>
  </si>
  <si>
    <t>Adelanto Elementary</t>
  </si>
  <si>
    <t>36750510000000</t>
  </si>
  <si>
    <t>75051</t>
  </si>
  <si>
    <t>Lucerne Valley Unified</t>
  </si>
  <si>
    <t>37682130000000</t>
  </si>
  <si>
    <t>68213</t>
  </si>
  <si>
    <t>Mountain Empire Unified</t>
  </si>
  <si>
    <t>37683380000000</t>
  </si>
  <si>
    <t>68338</t>
  </si>
  <si>
    <t>San Diego Unified</t>
  </si>
  <si>
    <t>39685770000000</t>
  </si>
  <si>
    <t>68577</t>
  </si>
  <si>
    <t>Linden Unified</t>
  </si>
  <si>
    <t>40688250000000</t>
  </si>
  <si>
    <t>68825</t>
  </si>
  <si>
    <t>San Miguel Joint Union</t>
  </si>
  <si>
    <t>42691040000000</t>
  </si>
  <si>
    <t>69104</t>
  </si>
  <si>
    <t>Ballard Elementary</t>
  </si>
  <si>
    <t>48705810139816</t>
  </si>
  <si>
    <t>70581</t>
  </si>
  <si>
    <t>0139816</t>
  </si>
  <si>
    <t>2083</t>
  </si>
  <si>
    <t>C2083</t>
  </si>
  <si>
    <t>Griffin Academy High</t>
  </si>
  <si>
    <t>54722230000000</t>
  </si>
  <si>
    <t>72223</t>
  </si>
  <si>
    <t>Traver Joint Elementary</t>
  </si>
  <si>
    <t>55723890000000</t>
  </si>
  <si>
    <t>72389</t>
  </si>
  <si>
    <t>Sonora Union High</t>
  </si>
  <si>
    <t>55724050000000</t>
  </si>
  <si>
    <t>72405</t>
  </si>
  <si>
    <t>Summerville Elementary</t>
  </si>
  <si>
    <t>58727690000000</t>
  </si>
  <si>
    <t>72769</t>
  </si>
  <si>
    <t>Wheatland Union High</t>
  </si>
  <si>
    <t>September 2021</t>
  </si>
  <si>
    <t>0000011786</t>
  </si>
  <si>
    <t>20-14329 09-13-2021</t>
  </si>
  <si>
    <t>Voucher Number</t>
  </si>
  <si>
    <t>20-14329 09-13-2021A</t>
  </si>
  <si>
    <t>20-14329 09-13-2021B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</si>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</sst>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0" x14ac:knownFonts="1"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2" fillId="0" borderId="0"/>
    <xf numFmtId="0" fontId="4" fillId="0" borderId="0"/>
    <xf numFmtId="0" fontId="6" fillId="0" borderId="3" applyNumberFormat="0" applyFill="0" applyAlignment="0" applyProtection="0"/>
    <xf numFmtId="0" fontId="2" fillId="0" borderId="0"/>
    <xf numFmtId="0" fontId="5" fillId="0" borderId="0" applyNumberFormat="0" applyFill="0" applyAlignment="0" applyProtection="0"/>
    <xf numFmtId="0" fontId="2" fillId="0" borderId="0"/>
    <xf numFmtId="0" fontId="1" fillId="0" borderId="0" applyNumberFormat="0" applyFill="0" applyAlignment="0" applyProtection="0"/>
    <xf numFmtId="0" fontId="5" fillId="0" borderId="2" applyNumberFormat="0" applyFill="0" applyAlignment="0" applyProtection="0"/>
  </cellStyleXfs>
  <cellXfs count="66">
    <xf numFmtId="0" fontId="0" fillId="0" borderId="0" xfId="0"/>
    <xf numFmtId="0" fontId="1" fillId="0" borderId="0" xfId="1" applyAlignment="1">
      <alignment horizontal="left"/>
    </xf>
    <xf numFmtId="0" fontId="3" fillId="0" borderId="0" xfId="4" applyFont="1" applyAlignment="1">
      <alignment horizontal="left"/>
    </xf>
    <xf numFmtId="0" fontId="0" fillId="0" borderId="0" xfId="0" applyAlignment="1">
      <alignment horizontal="center"/>
    </xf>
    <xf numFmtId="49" fontId="3" fillId="0" borderId="0" xfId="4" applyNumberFormat="1" applyFont="1" applyAlignment="1">
      <alignment horizontal="center"/>
    </xf>
    <xf numFmtId="49" fontId="3" fillId="0" borderId="0" xfId="4" applyNumberFormat="1" applyFont="1" applyAlignment="1">
      <alignment horizontal="left" wrapText="1"/>
    </xf>
    <xf numFmtId="164" fontId="3" fillId="0" borderId="0" xfId="4" applyNumberFormat="1" applyFont="1"/>
    <xf numFmtId="0" fontId="3" fillId="0" borderId="0" xfId="4" applyFont="1"/>
    <xf numFmtId="0" fontId="1" fillId="0" borderId="0" xfId="2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right"/>
    </xf>
    <xf numFmtId="0" fontId="1" fillId="0" borderId="0" xfId="3" applyAlignment="1">
      <alignment horizontal="left"/>
    </xf>
    <xf numFmtId="0" fontId="5" fillId="0" borderId="0" xfId="0" applyFont="1" applyAlignment="1">
      <alignment horizontal="left"/>
    </xf>
    <xf numFmtId="0" fontId="3" fillId="0" borderId="0" xfId="4" applyFont="1" applyAlignment="1">
      <alignment horizontal="center"/>
    </xf>
    <xf numFmtId="6" fontId="4" fillId="0" borderId="0" xfId="4" applyNumberFormat="1" applyFont="1" applyAlignment="1">
      <alignment horizontal="right"/>
    </xf>
    <xf numFmtId="6" fontId="3" fillId="0" borderId="0" xfId="4" applyNumberFormat="1" applyFont="1"/>
    <xf numFmtId="6" fontId="3" fillId="0" borderId="0" xfId="5" applyNumberFormat="1" applyFont="1"/>
    <xf numFmtId="0" fontId="4" fillId="0" borderId="0" xfId="5"/>
    <xf numFmtId="0" fontId="4" fillId="0" borderId="0" xfId="5" quotePrefix="1"/>
    <xf numFmtId="0" fontId="0" fillId="0" borderId="0" xfId="5" quotePrefix="1" applyFont="1"/>
    <xf numFmtId="0" fontId="2" fillId="0" borderId="0" xfId="7" applyAlignment="1">
      <alignment horizontal="centerContinuous" vertical="center" wrapText="1"/>
    </xf>
    <xf numFmtId="0" fontId="2" fillId="0" borderId="0" xfId="7"/>
    <xf numFmtId="49" fontId="4" fillId="0" borderId="0" xfId="7" applyNumberFormat="1" applyFont="1" applyAlignment="1">
      <alignment horizontal="center"/>
    </xf>
    <xf numFmtId="0" fontId="4" fillId="0" borderId="0" xfId="7" applyFont="1"/>
    <xf numFmtId="6" fontId="3" fillId="0" borderId="0" xfId="7" applyNumberFormat="1" applyFont="1"/>
    <xf numFmtId="49" fontId="4" fillId="0" borderId="0" xfId="7" applyNumberFormat="1" applyFont="1"/>
    <xf numFmtId="0" fontId="0" fillId="0" borderId="0" xfId="7" applyFont="1"/>
    <xf numFmtId="6" fontId="7" fillId="0" borderId="0" xfId="7" applyNumberFormat="1" applyFont="1"/>
    <xf numFmtId="49" fontId="0" fillId="0" borderId="0" xfId="7" quotePrefix="1" applyNumberFormat="1" applyFont="1"/>
    <xf numFmtId="6" fontId="0" fillId="0" borderId="0" xfId="5" applyNumberFormat="1" applyFont="1"/>
    <xf numFmtId="49" fontId="3" fillId="0" borderId="0" xfId="9" applyNumberFormat="1" applyFont="1" applyAlignment="1">
      <alignment horizontal="center"/>
    </xf>
    <xf numFmtId="0" fontId="3" fillId="0" borderId="0" xfId="9" applyFont="1" applyAlignment="1">
      <alignment horizontal="center"/>
    </xf>
    <xf numFmtId="49" fontId="3" fillId="0" borderId="0" xfId="9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0" fillId="0" borderId="0" xfId="7" applyNumberFormat="1" applyFont="1" applyAlignment="1">
      <alignment horizontal="center"/>
    </xf>
    <xf numFmtId="0" fontId="8" fillId="0" borderId="0" xfId="1" applyFont="1" applyAlignment="1">
      <alignment horizontal="left"/>
    </xf>
    <xf numFmtId="0" fontId="6" fillId="0" borderId="0" xfId="2" applyFont="1" applyFill="1" applyAlignment="1">
      <alignment horizontal="left" vertical="center"/>
    </xf>
    <xf numFmtId="0" fontId="9" fillId="2" borderId="1" xfId="0" applyFont="1" applyFill="1" applyBorder="1" applyAlignment="1">
      <alignment horizontal="center" wrapText="1"/>
    </xf>
    <xf numFmtId="0" fontId="9" fillId="2" borderId="1" xfId="5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6" fontId="9" fillId="2" borderId="1" xfId="0" applyNumberFormat="1" applyFont="1" applyFill="1" applyBorder="1" applyAlignment="1">
      <alignment horizontal="center" wrapText="1"/>
    </xf>
    <xf numFmtId="0" fontId="3" fillId="0" borderId="0" xfId="4" quotePrefix="1" applyFont="1" applyAlignment="1">
      <alignment horizontal="center"/>
    </xf>
    <xf numFmtId="0" fontId="3" fillId="3" borderId="0" xfId="4" applyFont="1" applyFill="1" applyAlignment="1">
      <alignment horizontal="left"/>
    </xf>
    <xf numFmtId="6" fontId="3" fillId="3" borderId="0" xfId="4" applyNumberFormat="1" applyFont="1" applyFill="1"/>
    <xf numFmtId="0" fontId="3" fillId="0" borderId="0" xfId="7" applyFont="1"/>
    <xf numFmtId="0" fontId="1" fillId="0" borderId="0" xfId="3" applyFill="1" applyAlignment="1">
      <alignment horizontal="left" vertical="center"/>
    </xf>
    <xf numFmtId="0" fontId="5" fillId="0" borderId="0" xfId="0" applyFont="1"/>
    <xf numFmtId="0" fontId="8" fillId="0" borderId="0" xfId="1" applyFont="1" applyFill="1" applyAlignment="1">
      <alignment horizontal="left" vertical="center"/>
    </xf>
    <xf numFmtId="0" fontId="9" fillId="2" borderId="4" xfId="7" applyFont="1" applyFill="1" applyBorder="1" applyAlignment="1">
      <alignment horizontal="center" wrapText="1"/>
    </xf>
    <xf numFmtId="164" fontId="9" fillId="2" borderId="4" xfId="7" applyNumberFormat="1" applyFont="1" applyFill="1" applyBorder="1" applyAlignment="1">
      <alignment horizontal="center" wrapText="1"/>
    </xf>
    <xf numFmtId="0" fontId="5" fillId="0" borderId="2" xfId="11" applyAlignment="1">
      <alignment horizontal="left"/>
    </xf>
    <xf numFmtId="0" fontId="5" fillId="0" borderId="2" xfId="11"/>
    <xf numFmtId="6" fontId="5" fillId="0" borderId="2" xfId="11" applyNumberFormat="1"/>
    <xf numFmtId="0" fontId="5" fillId="0" borderId="2" xfId="11" applyNumberFormat="1" applyFill="1" applyAlignment="1" applyProtection="1"/>
    <xf numFmtId="0" fontId="5" fillId="0" borderId="2" xfId="11" applyNumberFormat="1" applyFill="1" applyAlignment="1" applyProtection="1">
      <alignment horizontal="left"/>
    </xf>
    <xf numFmtId="0" fontId="5" fillId="0" borderId="2" xfId="11" applyFill="1" applyAlignment="1">
      <alignment horizontal="left"/>
    </xf>
    <xf numFmtId="0" fontId="5" fillId="0" borderId="2" xfId="11" applyNumberFormat="1" applyFill="1" applyAlignment="1" applyProtection="1">
      <alignment horizontal="center"/>
    </xf>
    <xf numFmtId="0" fontId="5" fillId="0" borderId="2" xfId="11" applyFill="1" applyAlignment="1">
      <alignment horizontal="center"/>
    </xf>
    <xf numFmtId="0" fontId="5" fillId="0" borderId="2" xfId="11" applyNumberFormat="1" applyFill="1" applyAlignment="1" applyProtection="1">
      <alignment horizontal="left" wrapText="1"/>
    </xf>
    <xf numFmtId="6" fontId="5" fillId="0" borderId="2" xfId="11" applyNumberFormat="1" applyFill="1" applyAlignment="1" applyProtection="1"/>
    <xf numFmtId="6" fontId="5" fillId="0" borderId="2" xfId="11" applyNumberFormat="1" applyFill="1" applyAlignment="1" applyProtection="1">
      <alignment horizontal="right"/>
    </xf>
    <xf numFmtId="49" fontId="3" fillId="0" borderId="0" xfId="9" applyNumberFormat="1" applyFont="1" applyAlignment="1">
      <alignment wrapText="1"/>
    </xf>
    <xf numFmtId="49" fontId="4" fillId="0" borderId="0" xfId="0" applyNumberFormat="1" applyFont="1" applyAlignment="1">
      <alignment wrapText="1"/>
    </xf>
  </cellXfs>
  <cellStyles count="12">
    <cellStyle name="Heading 1" xfId="1" builtinId="16"/>
    <cellStyle name="Heading 1 3" xfId="6" xr:uid="{DA1008BB-D62D-4A03-BCFE-65F2C4C15810}"/>
    <cellStyle name="Heading 2" xfId="2" builtinId="17"/>
    <cellStyle name="Heading 3" xfId="3" builtinId="18"/>
    <cellStyle name="Heading 4" xfId="10" builtinId="19" customBuiltin="1"/>
    <cellStyle name="Normal" xfId="0" builtinId="0"/>
    <cellStyle name="Normal 20" xfId="4" xr:uid="{C2D0D9E4-3FEB-4889-AAC4-8442BD961392}"/>
    <cellStyle name="Normal 3" xfId="7" xr:uid="{C8F76709-1FF2-4A22-8C9D-790E4F6858EE}"/>
    <cellStyle name="Normal 4 2 2" xfId="5" xr:uid="{9C786D30-1E70-4C2B-88E7-DFEDEF4B268A}"/>
    <cellStyle name="Normal 5" xfId="9" xr:uid="{EC52E0CF-94B5-41D7-B67C-36B151500FB7}"/>
    <cellStyle name="Total" xfId="11" builtinId="25" customBuiltin="1"/>
    <cellStyle name="Total 4" xfId="8" xr:uid="{79C91361-F2F6-4230-A704-65BA78DEF0DF}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0" formatCode="&quot;$&quot;#,##0_);[Red]\(&quot;$&quot;#,##0\)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left" textRotation="0" indent="0" justifyLastLine="0" shrinkToFit="0" readingOrder="0"/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5AA3A4-F426-490D-9B37-D2D6DD38E34B}" name="Table228" displayName="Table228" ref="A6:L879" totalsRowCount="1" headerRowDxfId="38" dataDxfId="36" headerRowBorderDxfId="37" tableBorderDxfId="35" totalsRowCellStyle="Total">
  <autoFilter ref="A6:L878" xr:uid="{D08C4AA9-3F16-4FED-8D74-9C54FFB2D1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4768E930-4D4F-4282-A2DB-1DCCDAAD3DB6}" name="County Name" totalsRowLabel="Statewide Total" dataDxfId="34" totalsRowDxfId="33" dataCellStyle="Normal 20" totalsRowCellStyle="Total"/>
    <tableColumn id="18" xr3:uid="{B53AF120-11F5-41D6-BA84-A7938735961C}" name="FI$Cal_x000a_Supplier_x000a_ID" dataDxfId="32" totalsRowDxfId="31" dataCellStyle="Normal 20" totalsRowCellStyle="Total"/>
    <tableColumn id="17" xr3:uid="{D867C839-F706-4C63-AFFE-89916D808EC4}" name="FI$Cal_x000a_Address_x000a_Sequence_x000a_ID" dataDxfId="30" totalsRowDxfId="29" dataCellStyle="Normal 20" totalsRowCellStyle="Total"/>
    <tableColumn id="2" xr3:uid="{E9A99902-E00B-46B7-92BF-CB6F750E771D}" name="Full CDS Code" dataDxfId="28" totalsRowDxfId="27" totalsRowCellStyle="Total"/>
    <tableColumn id="3" xr3:uid="{D83919E9-5481-41B6-A507-E6586B8DD229}" name="County_x000a_Code" dataDxfId="26" totalsRowDxfId="25" dataCellStyle="Normal 5" totalsRowCellStyle="Total">
      <calculatedColumnFormula>MID($D7,1,2)</calculatedColumnFormula>
    </tableColumn>
    <tableColumn id="4" xr3:uid="{B9675D45-CF73-45C2-A4C5-7F4AC384C351}" name="District_x000a_Code" dataDxfId="24" totalsRowDxfId="23" dataCellStyle="Normal 5" totalsRowCellStyle="Total">
      <calculatedColumnFormula>MID($D7,3,5)</calculatedColumnFormula>
    </tableColumn>
    <tableColumn id="5" xr3:uid="{D59A04F1-EE1C-4A84-8180-A78D95A843A1}" name="School_x000a_Code" dataDxfId="22" totalsRowDxfId="21" dataCellStyle="Normal 5" totalsRowCellStyle="Total">
      <calculatedColumnFormula>MID($D7,8,7)</calculatedColumnFormula>
    </tableColumn>
    <tableColumn id="6" xr3:uid="{85AC50A7-9EE4-4AD6-BFB1-4AC6C190BB48}" name="Direct_x000a_Funded_x000a_Charter School_x000a_Number" dataDxfId="20" totalsRowDxfId="19" dataCellStyle="Normal 20" totalsRowCellStyle="Total"/>
    <tableColumn id="7" xr3:uid="{1C17589A-5EB5-4135-A432-17BED2B85792}" name="Service Location Field" dataDxfId="18" totalsRowDxfId="17" dataCellStyle="Normal 5" totalsRowCellStyle="Total">
      <calculatedColumnFormula>IF(H7="N/A",$F$2:$F$877,"C"&amp;$H$2:$H$877)</calculatedColumnFormula>
    </tableColumn>
    <tableColumn id="8" xr3:uid="{8664DC67-1770-4A70-9950-BE2A17468914}" name="Local Educational Agency" dataDxfId="16" totalsRowDxfId="15" dataCellStyle="Normal 20" totalsRowCellStyle="Total"/>
    <tableColumn id="10" xr3:uid="{341D3C0C-02F5-4E15-BE54-5E00095542BC}" name="_x000a_2020‒21_x000a_Final_x000a_Allocation_x000a_Amount" totalsRowFunction="sum" dataDxfId="14" totalsRowDxfId="13" dataCellStyle="Normal 4 2 2" totalsRowCellStyle="Total"/>
    <tableColumn id="16" xr3:uid="{024BAB77-6FBA-4813-A07D-412C2D52E759}" name="5th_x000a_Apportionment" totalsRowFunction="sum" dataDxfId="12" totalsRowDxfId="11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the Title I, Part A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EF0623-11A6-4DBC-A05F-5C1253D39FB6}" name="Table3" displayName="Table3" ref="A5:E63" totalsRowCount="1" headerRowDxfId="10" headerRowBorderDxfId="9" totalsRowCellStyle="Total">
  <tableColumns count="5">
    <tableColumn id="1" xr3:uid="{BC4D62BC-6DF5-41B1-9B2D-7E8667AE6FE1}" name="County_x000a_Code" totalsRowLabel="Statewide Total" dataDxfId="8" totalsRowDxfId="7" totalsRowCellStyle="Total"/>
    <tableColumn id="2" xr3:uid="{DFA078EE-2F84-4EB9-8827-6622FB78805E}" name="County_x000a_Treasurer" dataDxfId="6" totalsRowCellStyle="Total"/>
    <tableColumn id="5" xr3:uid="{5B3B88EF-CF63-4313-912B-EF925F74AA63}" name="Invoice Number" dataDxfId="5" totalsRowCellStyle="Total"/>
    <tableColumn id="3" xr3:uid="{A7385434-D58E-498D-9527-8706973A43F1}" name="County_x000a_Total" totalsRowFunction="sum" dataDxfId="4" totalsRowCellStyle="Total"/>
    <tableColumn id="4" xr3:uid="{8EA09C46-9158-4954-B70D-7119002C8894}" name="Voucher Number" dataDxfId="3" totalsRowDxfId="2" dataCellStyle="Normal 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itle I, Part A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8EB79-B083-40D9-AF24-6CE11D620786}">
  <sheetPr>
    <pageSetUpPr fitToPage="1"/>
  </sheetPr>
  <dimension ref="A1:L882"/>
  <sheetViews>
    <sheetView tabSelected="1" workbookViewId="0"/>
  </sheetViews>
  <sheetFormatPr defaultColWidth="8.88671875" defaultRowHeight="15" x14ac:dyDescent="0.2"/>
  <cols>
    <col min="1" max="3" width="14" style="2" customWidth="1"/>
    <col min="4" max="4" width="16.33203125" style="2" customWidth="1"/>
    <col min="5" max="5" width="7.88671875" style="3" customWidth="1"/>
    <col min="6" max="6" width="7.33203125" style="4" bestFit="1" customWidth="1"/>
    <col min="7" max="7" width="9.6640625" style="4" customWidth="1"/>
    <col min="8" max="8" width="8" style="4" bestFit="1" customWidth="1"/>
    <col min="9" max="9" width="12.109375" style="4" customWidth="1"/>
    <col min="10" max="10" width="40.88671875" style="5" customWidth="1"/>
    <col min="11" max="11" width="14.5546875" bestFit="1" customWidth="1"/>
    <col min="12" max="12" width="17.5546875" style="6" bestFit="1" customWidth="1"/>
    <col min="13" max="16384" width="8.88671875" style="7"/>
  </cols>
  <sheetData>
    <row r="1" spans="1:12" ht="20.25" x14ac:dyDescent="0.3">
      <c r="A1" s="38" t="s">
        <v>1770</v>
      </c>
      <c r="B1" s="1"/>
      <c r="C1" s="1"/>
    </row>
    <row r="2" spans="1:12" customFormat="1" ht="18" x14ac:dyDescent="0.2">
      <c r="A2" s="39" t="s">
        <v>1707</v>
      </c>
      <c r="B2" s="8"/>
      <c r="C2" s="8"/>
      <c r="D2" s="9"/>
      <c r="E2" s="3"/>
      <c r="F2" s="3"/>
      <c r="G2" s="3"/>
      <c r="H2" s="3"/>
      <c r="I2" s="3"/>
      <c r="J2" s="10"/>
      <c r="L2" s="11"/>
    </row>
    <row r="3" spans="1:12" customFormat="1" ht="15.75" x14ac:dyDescent="0.25">
      <c r="A3" s="12" t="s">
        <v>0</v>
      </c>
      <c r="B3" s="12"/>
      <c r="C3" s="12"/>
      <c r="D3" s="9"/>
      <c r="E3" s="3"/>
      <c r="F3" s="3"/>
      <c r="G3" s="3" t="s">
        <v>1</v>
      </c>
      <c r="H3" s="3"/>
      <c r="I3" s="3"/>
      <c r="J3" s="10"/>
      <c r="K3" t="s">
        <v>1</v>
      </c>
      <c r="L3" s="11"/>
    </row>
    <row r="4" spans="1:12" customFormat="1" ht="15.75" x14ac:dyDescent="0.25">
      <c r="A4" s="13" t="s">
        <v>2</v>
      </c>
      <c r="B4" s="13"/>
      <c r="C4" s="13"/>
      <c r="D4" s="9"/>
      <c r="E4" s="3"/>
      <c r="F4" s="3"/>
      <c r="G4" s="3"/>
      <c r="H4" s="3"/>
      <c r="I4" s="3"/>
      <c r="J4" s="10"/>
      <c r="L4" s="11"/>
    </row>
    <row r="5" spans="1:12" customFormat="1" ht="15.75" x14ac:dyDescent="0.25">
      <c r="A5" s="9" t="s">
        <v>2255</v>
      </c>
      <c r="B5" s="13"/>
      <c r="C5" s="13"/>
      <c r="D5" s="9"/>
      <c r="E5" s="3"/>
      <c r="F5" s="3"/>
      <c r="G5" s="3"/>
      <c r="H5" s="3"/>
      <c r="I5" s="3"/>
      <c r="J5" s="10"/>
      <c r="L5" s="11"/>
    </row>
    <row r="6" spans="1:12" ht="79.5" thickBot="1" x14ac:dyDescent="0.3">
      <c r="A6" s="40" t="s">
        <v>3</v>
      </c>
      <c r="B6" s="41" t="s">
        <v>1705</v>
      </c>
      <c r="C6" s="41" t="s">
        <v>1706</v>
      </c>
      <c r="D6" s="42" t="s">
        <v>4</v>
      </c>
      <c r="E6" s="40" t="s">
        <v>5</v>
      </c>
      <c r="F6" s="40" t="s">
        <v>6</v>
      </c>
      <c r="G6" s="40" t="s">
        <v>7</v>
      </c>
      <c r="H6" s="40" t="s">
        <v>8</v>
      </c>
      <c r="I6" s="40" t="s">
        <v>9</v>
      </c>
      <c r="J6" s="40" t="s">
        <v>10</v>
      </c>
      <c r="K6" s="40" t="s">
        <v>1704</v>
      </c>
      <c r="L6" s="43" t="s">
        <v>2096</v>
      </c>
    </row>
    <row r="7" spans="1:12" x14ac:dyDescent="0.2">
      <c r="A7" s="2" t="s">
        <v>14</v>
      </c>
      <c r="B7" s="14" t="s">
        <v>1708</v>
      </c>
      <c r="C7" s="14">
        <v>1</v>
      </c>
      <c r="D7" s="31" t="s">
        <v>15</v>
      </c>
      <c r="E7" s="32" t="str">
        <f t="shared" ref="E7:E76" si="0">MID($D7,1,2)</f>
        <v>01</v>
      </c>
      <c r="F7" s="32" t="str">
        <f t="shared" ref="F7:F76" si="1">MID($D7,3,5)</f>
        <v>10017</v>
      </c>
      <c r="G7" s="32" t="str">
        <f t="shared" ref="G7:G76" si="2">MID($D7,8,7)</f>
        <v>0000000</v>
      </c>
      <c r="H7" s="31" t="s">
        <v>17</v>
      </c>
      <c r="I7" s="32" t="str">
        <f>IF(H7="N/A",$F$2:$F$877,"C"&amp;$H$2:$H$877)</f>
        <v>10017</v>
      </c>
      <c r="J7" s="64" t="s">
        <v>18</v>
      </c>
      <c r="K7" s="17">
        <v>777604</v>
      </c>
      <c r="L7" s="16">
        <v>156177</v>
      </c>
    </row>
    <row r="8" spans="1:12" x14ac:dyDescent="0.2">
      <c r="A8" s="2" t="s">
        <v>14</v>
      </c>
      <c r="B8" s="14" t="s">
        <v>1708</v>
      </c>
      <c r="C8" s="14">
        <v>1</v>
      </c>
      <c r="D8" s="31" t="s">
        <v>19</v>
      </c>
      <c r="E8" s="32" t="str">
        <f t="shared" si="0"/>
        <v>01</v>
      </c>
      <c r="F8" s="32" t="str">
        <f t="shared" si="1"/>
        <v>61127</v>
      </c>
      <c r="G8" s="32" t="str">
        <f t="shared" si="2"/>
        <v>0000000</v>
      </c>
      <c r="H8" s="31" t="s">
        <v>17</v>
      </c>
      <c r="I8" s="32" t="str">
        <f>IF(H8="N/A",$F$2:$F$877,"C"&amp;$H$2:$H$877)</f>
        <v>61127</v>
      </c>
      <c r="J8" s="64" t="s">
        <v>20</v>
      </c>
      <c r="K8" s="17">
        <v>184161</v>
      </c>
      <c r="L8" s="15">
        <v>5481</v>
      </c>
    </row>
    <row r="9" spans="1:12" x14ac:dyDescent="0.2">
      <c r="A9" s="2" t="s">
        <v>14</v>
      </c>
      <c r="B9" s="14" t="s">
        <v>1708</v>
      </c>
      <c r="C9" s="14">
        <v>1</v>
      </c>
      <c r="D9" s="31" t="s">
        <v>21</v>
      </c>
      <c r="E9" s="32" t="str">
        <f t="shared" si="0"/>
        <v>01</v>
      </c>
      <c r="F9" s="32" t="str">
        <f t="shared" si="1"/>
        <v>61150</v>
      </c>
      <c r="G9" s="32" t="str">
        <f t="shared" si="2"/>
        <v>0000000</v>
      </c>
      <c r="H9" s="31" t="s">
        <v>17</v>
      </c>
      <c r="I9" s="32" t="str">
        <f>IF(H9="N/A",$F$2:$F$877,"C"&amp;$H$2:$H$877)</f>
        <v>61150</v>
      </c>
      <c r="J9" s="64" t="s">
        <v>22</v>
      </c>
      <c r="K9" s="17">
        <v>329059</v>
      </c>
      <c r="L9" s="16">
        <v>14915</v>
      </c>
    </row>
    <row r="10" spans="1:12" x14ac:dyDescent="0.2">
      <c r="A10" s="2" t="s">
        <v>14</v>
      </c>
      <c r="B10" s="14" t="s">
        <v>1708</v>
      </c>
      <c r="C10" s="14">
        <v>1</v>
      </c>
      <c r="D10" s="31" t="s">
        <v>2099</v>
      </c>
      <c r="E10" s="32" t="s">
        <v>16</v>
      </c>
      <c r="F10" s="32" t="s">
        <v>2100</v>
      </c>
      <c r="G10" s="32" t="s">
        <v>2101</v>
      </c>
      <c r="H10" s="14" t="s">
        <v>17</v>
      </c>
      <c r="I10" s="32" t="s">
        <v>2100</v>
      </c>
      <c r="J10" s="5" t="s">
        <v>2102</v>
      </c>
      <c r="K10" s="30">
        <v>101026</v>
      </c>
      <c r="L10" s="16">
        <v>30817</v>
      </c>
    </row>
    <row r="11" spans="1:12" x14ac:dyDescent="0.2">
      <c r="A11" s="2" t="s">
        <v>14</v>
      </c>
      <c r="B11" s="14" t="s">
        <v>1708</v>
      </c>
      <c r="C11" s="14">
        <v>1</v>
      </c>
      <c r="D11" s="31" t="s">
        <v>1809</v>
      </c>
      <c r="E11" s="32" t="str">
        <f t="shared" si="0"/>
        <v>01</v>
      </c>
      <c r="F11" s="32" t="str">
        <f t="shared" si="1"/>
        <v>61176</v>
      </c>
      <c r="G11" s="32" t="str">
        <f t="shared" si="2"/>
        <v>0000000</v>
      </c>
      <c r="H11" s="31" t="s">
        <v>17</v>
      </c>
      <c r="I11" s="32" t="str">
        <f t="shared" ref="I11:I42" si="3">IF(H11="N/A",$F$2:$F$877,"C"&amp;$H$2:$H$877)</f>
        <v>61176</v>
      </c>
      <c r="J11" s="64" t="s">
        <v>1810</v>
      </c>
      <c r="K11" s="17">
        <v>1184108</v>
      </c>
      <c r="L11" s="16">
        <v>82151</v>
      </c>
    </row>
    <row r="12" spans="1:12" x14ac:dyDescent="0.2">
      <c r="A12" s="2" t="s">
        <v>14</v>
      </c>
      <c r="B12" s="14" t="s">
        <v>1708</v>
      </c>
      <c r="C12" s="14">
        <v>1</v>
      </c>
      <c r="D12" s="31" t="s">
        <v>1817</v>
      </c>
      <c r="E12" s="32" t="str">
        <f t="shared" si="0"/>
        <v>01</v>
      </c>
      <c r="F12" s="32" t="str">
        <f t="shared" si="1"/>
        <v>61192</v>
      </c>
      <c r="G12" s="32" t="str">
        <f t="shared" si="2"/>
        <v>0000000</v>
      </c>
      <c r="H12" s="31" t="s">
        <v>17</v>
      </c>
      <c r="I12" s="32" t="str">
        <f t="shared" si="3"/>
        <v>61192</v>
      </c>
      <c r="J12" s="64" t="s">
        <v>1818</v>
      </c>
      <c r="K12" s="17">
        <v>4720150</v>
      </c>
      <c r="L12" s="16">
        <v>762666</v>
      </c>
    </row>
    <row r="13" spans="1:12" x14ac:dyDescent="0.2">
      <c r="A13" s="2" t="s">
        <v>14</v>
      </c>
      <c r="B13" s="14" t="s">
        <v>1708</v>
      </c>
      <c r="C13" s="14">
        <v>1</v>
      </c>
      <c r="D13" s="31" t="s">
        <v>1841</v>
      </c>
      <c r="E13" s="32" t="str">
        <f t="shared" si="0"/>
        <v>01</v>
      </c>
      <c r="F13" s="32" t="str">
        <f t="shared" si="1"/>
        <v>61200</v>
      </c>
      <c r="G13" s="32" t="str">
        <f t="shared" si="2"/>
        <v>0000000</v>
      </c>
      <c r="H13" s="31" t="s">
        <v>17</v>
      </c>
      <c r="I13" s="32" t="str">
        <f t="shared" si="3"/>
        <v>61200</v>
      </c>
      <c r="J13" s="64" t="s">
        <v>1842</v>
      </c>
      <c r="K13" s="17">
        <v>503960</v>
      </c>
      <c r="L13" s="16">
        <v>211710</v>
      </c>
    </row>
    <row r="14" spans="1:12" x14ac:dyDescent="0.2">
      <c r="A14" s="2" t="s">
        <v>14</v>
      </c>
      <c r="B14" s="14" t="s">
        <v>1708</v>
      </c>
      <c r="C14" s="14">
        <v>1</v>
      </c>
      <c r="D14" s="31" t="s">
        <v>23</v>
      </c>
      <c r="E14" s="32" t="str">
        <f t="shared" si="0"/>
        <v>01</v>
      </c>
      <c r="F14" s="32" t="str">
        <f t="shared" si="1"/>
        <v>61234</v>
      </c>
      <c r="G14" s="32" t="str">
        <f t="shared" si="2"/>
        <v>0000000</v>
      </c>
      <c r="H14" s="31" t="s">
        <v>17</v>
      </c>
      <c r="I14" s="32" t="str">
        <f t="shared" si="3"/>
        <v>61234</v>
      </c>
      <c r="J14" s="64" t="s">
        <v>24</v>
      </c>
      <c r="K14" s="17">
        <v>589072</v>
      </c>
      <c r="L14" s="16">
        <v>139028</v>
      </c>
    </row>
    <row r="15" spans="1:12" x14ac:dyDescent="0.2">
      <c r="A15" s="2" t="s">
        <v>14</v>
      </c>
      <c r="B15" s="14" t="s">
        <v>1708</v>
      </c>
      <c r="C15" s="14">
        <v>1</v>
      </c>
      <c r="D15" s="31" t="s">
        <v>25</v>
      </c>
      <c r="E15" s="32" t="str">
        <f t="shared" si="0"/>
        <v>01</v>
      </c>
      <c r="F15" s="32" t="str">
        <f t="shared" si="1"/>
        <v>61242</v>
      </c>
      <c r="G15" s="32" t="str">
        <f t="shared" si="2"/>
        <v>0000000</v>
      </c>
      <c r="H15" s="31" t="s">
        <v>17</v>
      </c>
      <c r="I15" s="32" t="str">
        <f t="shared" si="3"/>
        <v>61242</v>
      </c>
      <c r="J15" s="64" t="s">
        <v>26</v>
      </c>
      <c r="K15" s="17">
        <v>1158800</v>
      </c>
      <c r="L15" s="16">
        <v>221631</v>
      </c>
    </row>
    <row r="16" spans="1:12" x14ac:dyDescent="0.2">
      <c r="A16" s="2" t="s">
        <v>14</v>
      </c>
      <c r="B16" s="14" t="s">
        <v>1708</v>
      </c>
      <c r="C16" s="14">
        <v>1</v>
      </c>
      <c r="D16" s="31" t="s">
        <v>27</v>
      </c>
      <c r="E16" s="32" t="str">
        <f t="shared" si="0"/>
        <v>01</v>
      </c>
      <c r="F16" s="32" t="str">
        <f t="shared" si="1"/>
        <v>61259</v>
      </c>
      <c r="G16" s="32" t="str">
        <f t="shared" si="2"/>
        <v>0000000</v>
      </c>
      <c r="H16" s="31" t="s">
        <v>17</v>
      </c>
      <c r="I16" s="32" t="str">
        <f t="shared" si="3"/>
        <v>61259</v>
      </c>
      <c r="J16" s="64" t="s">
        <v>28</v>
      </c>
      <c r="K16" s="17">
        <v>18276052</v>
      </c>
      <c r="L16" s="16">
        <v>3936229</v>
      </c>
    </row>
    <row r="17" spans="1:12" x14ac:dyDescent="0.2">
      <c r="A17" s="2" t="s">
        <v>14</v>
      </c>
      <c r="B17" s="14" t="s">
        <v>1708</v>
      </c>
      <c r="C17" s="14">
        <v>1</v>
      </c>
      <c r="D17" s="31" t="s">
        <v>29</v>
      </c>
      <c r="E17" s="32" t="str">
        <f t="shared" si="0"/>
        <v>01</v>
      </c>
      <c r="F17" s="32" t="str">
        <f t="shared" si="1"/>
        <v>61291</v>
      </c>
      <c r="G17" s="32" t="str">
        <f t="shared" si="2"/>
        <v>0000000</v>
      </c>
      <c r="H17" s="31" t="s">
        <v>17</v>
      </c>
      <c r="I17" s="32" t="str">
        <f t="shared" si="3"/>
        <v>61291</v>
      </c>
      <c r="J17" s="64" t="s">
        <v>30</v>
      </c>
      <c r="K17" s="17">
        <v>1543333</v>
      </c>
      <c r="L17" s="16">
        <v>126838</v>
      </c>
    </row>
    <row r="18" spans="1:12" x14ac:dyDescent="0.2">
      <c r="A18" s="2" t="s">
        <v>14</v>
      </c>
      <c r="B18" s="14" t="s">
        <v>1708</v>
      </c>
      <c r="C18" s="14">
        <v>1</v>
      </c>
      <c r="D18" s="31" t="s">
        <v>31</v>
      </c>
      <c r="E18" s="32" t="str">
        <f t="shared" si="0"/>
        <v>01</v>
      </c>
      <c r="F18" s="32" t="str">
        <f t="shared" si="1"/>
        <v>61309</v>
      </c>
      <c r="G18" s="32" t="str">
        <f t="shared" si="2"/>
        <v>0000000</v>
      </c>
      <c r="H18" s="31" t="s">
        <v>17</v>
      </c>
      <c r="I18" s="32" t="str">
        <f t="shared" si="3"/>
        <v>61309</v>
      </c>
      <c r="J18" s="64" t="s">
        <v>32</v>
      </c>
      <c r="K18" s="17">
        <v>2084184</v>
      </c>
      <c r="L18" s="16">
        <v>607379</v>
      </c>
    </row>
    <row r="19" spans="1:12" x14ac:dyDescent="0.2">
      <c r="A19" s="2" t="s">
        <v>14</v>
      </c>
      <c r="B19" s="14" t="s">
        <v>1708</v>
      </c>
      <c r="C19" s="14">
        <v>1</v>
      </c>
      <c r="D19" s="31" t="s">
        <v>33</v>
      </c>
      <c r="E19" s="32" t="str">
        <f t="shared" si="0"/>
        <v>01</v>
      </c>
      <c r="F19" s="32" t="str">
        <f t="shared" si="1"/>
        <v>75093</v>
      </c>
      <c r="G19" s="32" t="str">
        <f t="shared" si="2"/>
        <v>0000000</v>
      </c>
      <c r="H19" s="31" t="s">
        <v>17</v>
      </c>
      <c r="I19" s="32" t="str">
        <f t="shared" si="3"/>
        <v>75093</v>
      </c>
      <c r="J19" s="64" t="s">
        <v>34</v>
      </c>
      <c r="K19" s="17">
        <v>153582</v>
      </c>
      <c r="L19" s="16">
        <v>29573</v>
      </c>
    </row>
    <row r="20" spans="1:12" x14ac:dyDescent="0.2">
      <c r="A20" s="2" t="s">
        <v>14</v>
      </c>
      <c r="B20" s="14" t="s">
        <v>1708</v>
      </c>
      <c r="C20" s="14">
        <v>1</v>
      </c>
      <c r="D20" s="31" t="s">
        <v>1871</v>
      </c>
      <c r="E20" s="32" t="str">
        <f t="shared" si="0"/>
        <v>01</v>
      </c>
      <c r="F20" s="32" t="str">
        <f t="shared" si="1"/>
        <v>75101</v>
      </c>
      <c r="G20" s="32" t="str">
        <f t="shared" si="2"/>
        <v>0000000</v>
      </c>
      <c r="H20" s="31" t="s">
        <v>17</v>
      </c>
      <c r="I20" s="32" t="str">
        <f t="shared" si="3"/>
        <v>75101</v>
      </c>
      <c r="J20" s="64" t="s">
        <v>1872</v>
      </c>
      <c r="K20" s="17">
        <v>298435</v>
      </c>
      <c r="L20" s="16">
        <v>43840</v>
      </c>
    </row>
    <row r="21" spans="1:12" x14ac:dyDescent="0.2">
      <c r="A21" s="2" t="s">
        <v>14</v>
      </c>
      <c r="B21" s="14" t="s">
        <v>1708</v>
      </c>
      <c r="C21" s="14">
        <v>1</v>
      </c>
      <c r="D21" s="31" t="s">
        <v>35</v>
      </c>
      <c r="E21" s="32" t="str">
        <f t="shared" si="0"/>
        <v>01</v>
      </c>
      <c r="F21" s="32" t="str">
        <f t="shared" si="1"/>
        <v>75119</v>
      </c>
      <c r="G21" s="32" t="str">
        <f t="shared" si="2"/>
        <v>0000000</v>
      </c>
      <c r="H21" s="31" t="s">
        <v>17</v>
      </c>
      <c r="I21" s="32" t="str">
        <f t="shared" si="3"/>
        <v>75119</v>
      </c>
      <c r="J21" s="64" t="s">
        <v>36</v>
      </c>
      <c r="K21" s="17">
        <v>24028</v>
      </c>
      <c r="L21" s="16">
        <v>451</v>
      </c>
    </row>
    <row r="22" spans="1:12" x14ac:dyDescent="0.2">
      <c r="A22" s="2" t="s">
        <v>14</v>
      </c>
      <c r="B22" s="14" t="s">
        <v>1708</v>
      </c>
      <c r="C22" s="14">
        <v>1</v>
      </c>
      <c r="D22" s="31" t="s">
        <v>37</v>
      </c>
      <c r="E22" s="32" t="str">
        <f t="shared" si="0"/>
        <v>01</v>
      </c>
      <c r="F22" s="32" t="str">
        <f t="shared" si="1"/>
        <v>61259</v>
      </c>
      <c r="G22" s="32" t="str">
        <f t="shared" si="2"/>
        <v>6111660</v>
      </c>
      <c r="H22" s="31" t="s">
        <v>38</v>
      </c>
      <c r="I22" s="32" t="str">
        <f t="shared" si="3"/>
        <v>C0014</v>
      </c>
      <c r="J22" s="64" t="s">
        <v>39</v>
      </c>
      <c r="K22" s="17">
        <v>124245</v>
      </c>
      <c r="L22" s="16">
        <v>8886</v>
      </c>
    </row>
    <row r="23" spans="1:12" x14ac:dyDescent="0.2">
      <c r="A23" s="2" t="s">
        <v>14</v>
      </c>
      <c r="B23" s="14" t="s">
        <v>1708</v>
      </c>
      <c r="C23" s="14">
        <v>1</v>
      </c>
      <c r="D23" s="31" t="s">
        <v>40</v>
      </c>
      <c r="E23" s="32" t="str">
        <f t="shared" si="0"/>
        <v>01</v>
      </c>
      <c r="F23" s="32" t="str">
        <f t="shared" si="1"/>
        <v>61259</v>
      </c>
      <c r="G23" s="32" t="str">
        <f t="shared" si="2"/>
        <v>6113807</v>
      </c>
      <c r="H23" s="31" t="s">
        <v>41</v>
      </c>
      <c r="I23" s="32" t="str">
        <f t="shared" si="3"/>
        <v>C0106</v>
      </c>
      <c r="J23" s="64" t="s">
        <v>1928</v>
      </c>
      <c r="K23" s="17">
        <v>54327</v>
      </c>
      <c r="L23" s="16">
        <v>26601</v>
      </c>
    </row>
    <row r="24" spans="1:12" x14ac:dyDescent="0.2">
      <c r="A24" s="2" t="s">
        <v>14</v>
      </c>
      <c r="B24" s="14" t="s">
        <v>1708</v>
      </c>
      <c r="C24" s="14">
        <v>1</v>
      </c>
      <c r="D24" s="31" t="s">
        <v>42</v>
      </c>
      <c r="E24" s="32" t="str">
        <f t="shared" si="0"/>
        <v>01</v>
      </c>
      <c r="F24" s="32" t="str">
        <f t="shared" si="1"/>
        <v>61259</v>
      </c>
      <c r="G24" s="32" t="str">
        <f t="shared" si="2"/>
        <v>6117972</v>
      </c>
      <c r="H24" s="31" t="s">
        <v>43</v>
      </c>
      <c r="I24" s="32" t="str">
        <f t="shared" si="3"/>
        <v>C0302</v>
      </c>
      <c r="J24" s="64" t="s">
        <v>44</v>
      </c>
      <c r="K24" s="17">
        <v>41981</v>
      </c>
      <c r="L24" s="16">
        <v>3643</v>
      </c>
    </row>
    <row r="25" spans="1:12" x14ac:dyDescent="0.2">
      <c r="A25" s="2" t="s">
        <v>14</v>
      </c>
      <c r="B25" s="14" t="s">
        <v>1708</v>
      </c>
      <c r="C25" s="14">
        <v>1</v>
      </c>
      <c r="D25" s="31" t="s">
        <v>1939</v>
      </c>
      <c r="E25" s="32" t="str">
        <f t="shared" si="0"/>
        <v>01</v>
      </c>
      <c r="F25" s="32" t="str">
        <f t="shared" si="1"/>
        <v>61259</v>
      </c>
      <c r="G25" s="32" t="str">
        <f t="shared" si="2"/>
        <v>0130633</v>
      </c>
      <c r="H25" s="31" t="s">
        <v>1940</v>
      </c>
      <c r="I25" s="32" t="str">
        <f t="shared" si="3"/>
        <v>C0413</v>
      </c>
      <c r="J25" s="64" t="s">
        <v>1941</v>
      </c>
      <c r="K25" s="17">
        <v>196027</v>
      </c>
      <c r="L25" s="16">
        <v>196027</v>
      </c>
    </row>
    <row r="26" spans="1:12" x14ac:dyDescent="0.2">
      <c r="A26" s="2" t="s">
        <v>14</v>
      </c>
      <c r="B26" s="14" t="s">
        <v>1708</v>
      </c>
      <c r="C26" s="14">
        <v>1</v>
      </c>
      <c r="D26" s="31" t="s">
        <v>1959</v>
      </c>
      <c r="E26" s="32" t="str">
        <f t="shared" si="0"/>
        <v>01</v>
      </c>
      <c r="F26" s="32" t="str">
        <f t="shared" si="1"/>
        <v>61259</v>
      </c>
      <c r="G26" s="32" t="str">
        <f t="shared" si="2"/>
        <v>0106906</v>
      </c>
      <c r="H26" s="31" t="s">
        <v>1960</v>
      </c>
      <c r="I26" s="32" t="str">
        <f t="shared" si="3"/>
        <v>C0661</v>
      </c>
      <c r="J26" s="64" t="s">
        <v>1961</v>
      </c>
      <c r="K26" s="17">
        <v>114163</v>
      </c>
      <c r="L26" s="16">
        <v>6675</v>
      </c>
    </row>
    <row r="27" spans="1:12" x14ac:dyDescent="0.2">
      <c r="A27" s="2" t="s">
        <v>14</v>
      </c>
      <c r="B27" s="14" t="s">
        <v>1708</v>
      </c>
      <c r="C27" s="14">
        <v>1</v>
      </c>
      <c r="D27" s="31" t="s">
        <v>1965</v>
      </c>
      <c r="E27" s="32" t="str">
        <f t="shared" si="0"/>
        <v>01</v>
      </c>
      <c r="F27" s="32" t="str">
        <f t="shared" si="1"/>
        <v>61192</v>
      </c>
      <c r="G27" s="32" t="str">
        <f t="shared" si="2"/>
        <v>0108670</v>
      </c>
      <c r="H27" s="31" t="s">
        <v>1966</v>
      </c>
      <c r="I27" s="32" t="str">
        <f t="shared" si="3"/>
        <v>C0684</v>
      </c>
      <c r="J27" s="64" t="s">
        <v>1967</v>
      </c>
      <c r="K27" s="17">
        <v>142902</v>
      </c>
      <c r="L27" s="16">
        <v>38171</v>
      </c>
    </row>
    <row r="28" spans="1:12" x14ac:dyDescent="0.2">
      <c r="A28" s="2" t="s">
        <v>14</v>
      </c>
      <c r="B28" s="14" t="s">
        <v>1708</v>
      </c>
      <c r="C28" s="14">
        <v>1</v>
      </c>
      <c r="D28" s="31" t="s">
        <v>1971</v>
      </c>
      <c r="E28" s="32" t="str">
        <f t="shared" si="0"/>
        <v>01</v>
      </c>
      <c r="F28" s="32" t="str">
        <f t="shared" si="1"/>
        <v>61259</v>
      </c>
      <c r="G28" s="32" t="str">
        <f t="shared" si="2"/>
        <v>0108944</v>
      </c>
      <c r="H28" s="31" t="s">
        <v>1972</v>
      </c>
      <c r="I28" s="32" t="str">
        <f t="shared" si="3"/>
        <v>C0700</v>
      </c>
      <c r="J28" s="64" t="s">
        <v>1973</v>
      </c>
      <c r="K28" s="17">
        <v>91070</v>
      </c>
      <c r="L28" s="16">
        <v>91070</v>
      </c>
    </row>
    <row r="29" spans="1:12" x14ac:dyDescent="0.2">
      <c r="A29" s="2" t="s">
        <v>14</v>
      </c>
      <c r="B29" s="14" t="s">
        <v>1708</v>
      </c>
      <c r="C29" s="14">
        <v>1</v>
      </c>
      <c r="D29" s="31" t="s">
        <v>45</v>
      </c>
      <c r="E29" s="32" t="str">
        <f t="shared" si="0"/>
        <v>01</v>
      </c>
      <c r="F29" s="32" t="str">
        <f t="shared" si="1"/>
        <v>10017</v>
      </c>
      <c r="G29" s="32" t="str">
        <f t="shared" si="2"/>
        <v>6001788</v>
      </c>
      <c r="H29" s="31" t="s">
        <v>46</v>
      </c>
      <c r="I29" s="32" t="str">
        <f t="shared" si="3"/>
        <v>C0740</v>
      </c>
      <c r="J29" s="64" t="s">
        <v>47</v>
      </c>
      <c r="K29" s="17">
        <v>253491</v>
      </c>
      <c r="L29" s="16">
        <v>63373</v>
      </c>
    </row>
    <row r="30" spans="1:12" x14ac:dyDescent="0.2">
      <c r="A30" s="2" t="s">
        <v>14</v>
      </c>
      <c r="B30" s="14" t="s">
        <v>1708</v>
      </c>
      <c r="C30" s="14">
        <v>1</v>
      </c>
      <c r="D30" s="31" t="s">
        <v>48</v>
      </c>
      <c r="E30" s="32" t="str">
        <f t="shared" si="0"/>
        <v>01</v>
      </c>
      <c r="F30" s="32" t="str">
        <f t="shared" si="1"/>
        <v>61259</v>
      </c>
      <c r="G30" s="32" t="str">
        <f t="shared" si="2"/>
        <v>0111856</v>
      </c>
      <c r="H30" s="31" t="s">
        <v>49</v>
      </c>
      <c r="I30" s="32" t="str">
        <f t="shared" si="3"/>
        <v>C0765</v>
      </c>
      <c r="J30" s="64" t="s">
        <v>1975</v>
      </c>
      <c r="K30" s="17">
        <v>107770</v>
      </c>
      <c r="L30" s="16">
        <v>1830</v>
      </c>
    </row>
    <row r="31" spans="1:12" x14ac:dyDescent="0.2">
      <c r="A31" s="2" t="s">
        <v>14</v>
      </c>
      <c r="B31" s="14" t="s">
        <v>1708</v>
      </c>
      <c r="C31" s="14">
        <v>1</v>
      </c>
      <c r="D31" s="31" t="s">
        <v>50</v>
      </c>
      <c r="E31" s="32" t="str">
        <f t="shared" si="0"/>
        <v>01</v>
      </c>
      <c r="F31" s="32" t="str">
        <f t="shared" si="1"/>
        <v>61259</v>
      </c>
      <c r="G31" s="32" t="str">
        <f t="shared" si="2"/>
        <v>0111476</v>
      </c>
      <c r="H31" s="31" t="s">
        <v>51</v>
      </c>
      <c r="I31" s="32" t="str">
        <f t="shared" si="3"/>
        <v>C0780</v>
      </c>
      <c r="J31" s="64" t="s">
        <v>52</v>
      </c>
      <c r="K31" s="17">
        <v>286543</v>
      </c>
      <c r="L31" s="16">
        <v>70692</v>
      </c>
    </row>
    <row r="32" spans="1:12" x14ac:dyDescent="0.2">
      <c r="A32" s="2" t="s">
        <v>14</v>
      </c>
      <c r="B32" s="14" t="s">
        <v>1708</v>
      </c>
      <c r="C32" s="14">
        <v>1</v>
      </c>
      <c r="D32" s="31" t="s">
        <v>53</v>
      </c>
      <c r="E32" s="32" t="str">
        <f t="shared" si="0"/>
        <v>01</v>
      </c>
      <c r="F32" s="32" t="str">
        <f t="shared" si="1"/>
        <v>10017</v>
      </c>
      <c r="G32" s="32" t="str">
        <f t="shared" si="2"/>
        <v>0112607</v>
      </c>
      <c r="H32" s="31" t="s">
        <v>54</v>
      </c>
      <c r="I32" s="32" t="str">
        <f t="shared" si="3"/>
        <v>C0811</v>
      </c>
      <c r="J32" s="64" t="s">
        <v>55</v>
      </c>
      <c r="K32" s="17">
        <v>128663</v>
      </c>
      <c r="L32" s="16">
        <v>5470</v>
      </c>
    </row>
    <row r="33" spans="1:12" x14ac:dyDescent="0.2">
      <c r="A33" s="2" t="s">
        <v>14</v>
      </c>
      <c r="B33" s="14" t="s">
        <v>1708</v>
      </c>
      <c r="C33" s="14">
        <v>1</v>
      </c>
      <c r="D33" s="31" t="s">
        <v>56</v>
      </c>
      <c r="E33" s="32" t="str">
        <f t="shared" si="0"/>
        <v>01</v>
      </c>
      <c r="F33" s="32" t="str">
        <f t="shared" si="1"/>
        <v>61192</v>
      </c>
      <c r="G33" s="32" t="str">
        <f t="shared" si="2"/>
        <v>0137646</v>
      </c>
      <c r="H33" s="31" t="s">
        <v>57</v>
      </c>
      <c r="I33" s="32" t="str">
        <f t="shared" si="3"/>
        <v>C0836</v>
      </c>
      <c r="J33" s="64" t="s">
        <v>58</v>
      </c>
      <c r="K33" s="17">
        <v>202380</v>
      </c>
      <c r="L33" s="16">
        <v>10059</v>
      </c>
    </row>
    <row r="34" spans="1:12" x14ac:dyDescent="0.2">
      <c r="A34" s="2" t="s">
        <v>14</v>
      </c>
      <c r="B34" s="14" t="s">
        <v>1708</v>
      </c>
      <c r="C34" s="14">
        <v>1</v>
      </c>
      <c r="D34" s="31" t="s">
        <v>1982</v>
      </c>
      <c r="E34" s="32" t="str">
        <f t="shared" si="0"/>
        <v>01</v>
      </c>
      <c r="F34" s="32" t="str">
        <f t="shared" si="1"/>
        <v>61259</v>
      </c>
      <c r="G34" s="32" t="str">
        <f t="shared" si="2"/>
        <v>0115238</v>
      </c>
      <c r="H34" s="31" t="s">
        <v>1983</v>
      </c>
      <c r="I34" s="32" t="str">
        <f t="shared" si="3"/>
        <v>C0837</v>
      </c>
      <c r="J34" s="64" t="s">
        <v>1984</v>
      </c>
      <c r="K34" s="17">
        <v>117072</v>
      </c>
      <c r="L34" s="16">
        <v>29844</v>
      </c>
    </row>
    <row r="35" spans="1:12" x14ac:dyDescent="0.2">
      <c r="A35" s="2" t="s">
        <v>14</v>
      </c>
      <c r="B35" s="14" t="s">
        <v>1708</v>
      </c>
      <c r="C35" s="14">
        <v>1</v>
      </c>
      <c r="D35" s="31" t="s">
        <v>59</v>
      </c>
      <c r="E35" s="32" t="str">
        <f t="shared" si="0"/>
        <v>01</v>
      </c>
      <c r="F35" s="32" t="str">
        <f t="shared" si="1"/>
        <v>61259</v>
      </c>
      <c r="G35" s="32" t="str">
        <f t="shared" si="2"/>
        <v>0114363</v>
      </c>
      <c r="H35" s="31" t="s">
        <v>60</v>
      </c>
      <c r="I35" s="32" t="str">
        <f t="shared" si="3"/>
        <v>C0882</v>
      </c>
      <c r="J35" s="64" t="s">
        <v>61</v>
      </c>
      <c r="K35" s="17">
        <v>240659</v>
      </c>
      <c r="L35" s="16">
        <v>173422</v>
      </c>
    </row>
    <row r="36" spans="1:12" x14ac:dyDescent="0.2">
      <c r="A36" s="2" t="s">
        <v>14</v>
      </c>
      <c r="B36" s="14" t="s">
        <v>1708</v>
      </c>
      <c r="C36" s="14">
        <v>1</v>
      </c>
      <c r="D36" s="31" t="s">
        <v>2000</v>
      </c>
      <c r="E36" s="32" t="str">
        <f t="shared" si="0"/>
        <v>01</v>
      </c>
      <c r="F36" s="32" t="str">
        <f t="shared" si="1"/>
        <v>61119</v>
      </c>
      <c r="G36" s="32" t="str">
        <f t="shared" si="2"/>
        <v>0122085</v>
      </c>
      <c r="H36" s="31" t="s">
        <v>2001</v>
      </c>
      <c r="I36" s="32" t="str">
        <f t="shared" si="3"/>
        <v>C1181</v>
      </c>
      <c r="J36" s="64" t="s">
        <v>2002</v>
      </c>
      <c r="K36" s="30">
        <v>87844</v>
      </c>
      <c r="L36" s="16">
        <v>47938</v>
      </c>
    </row>
    <row r="37" spans="1:12" x14ac:dyDescent="0.2">
      <c r="A37" s="2" t="s">
        <v>14</v>
      </c>
      <c r="B37" s="14" t="s">
        <v>1708</v>
      </c>
      <c r="C37" s="14">
        <v>1</v>
      </c>
      <c r="D37" s="31" t="s">
        <v>62</v>
      </c>
      <c r="E37" s="32" t="str">
        <f t="shared" si="0"/>
        <v>01</v>
      </c>
      <c r="F37" s="32" t="str">
        <f t="shared" si="1"/>
        <v>61259</v>
      </c>
      <c r="G37" s="32" t="str">
        <f t="shared" si="2"/>
        <v>0115592</v>
      </c>
      <c r="H37" s="31" t="s">
        <v>63</v>
      </c>
      <c r="I37" s="32" t="str">
        <f t="shared" si="3"/>
        <v>C1442</v>
      </c>
      <c r="J37" s="64" t="s">
        <v>64</v>
      </c>
      <c r="K37" s="30">
        <v>175212</v>
      </c>
      <c r="L37" s="16">
        <v>43803</v>
      </c>
    </row>
    <row r="38" spans="1:12" x14ac:dyDescent="0.2">
      <c r="A38" s="2" t="s">
        <v>14</v>
      </c>
      <c r="B38" s="14" t="s">
        <v>1708</v>
      </c>
      <c r="C38" s="14">
        <v>1</v>
      </c>
      <c r="D38" s="31" t="s">
        <v>65</v>
      </c>
      <c r="E38" s="32" t="str">
        <f t="shared" si="0"/>
        <v>01</v>
      </c>
      <c r="F38" s="32" t="str">
        <f t="shared" si="1"/>
        <v>61259</v>
      </c>
      <c r="G38" s="32" t="str">
        <f t="shared" si="2"/>
        <v>6118608</v>
      </c>
      <c r="H38" s="33" t="s">
        <v>66</v>
      </c>
      <c r="I38" s="32" t="str">
        <f t="shared" si="3"/>
        <v>C1443</v>
      </c>
      <c r="J38" s="64" t="s">
        <v>67</v>
      </c>
      <c r="K38" s="30">
        <v>190482</v>
      </c>
      <c r="L38" s="16">
        <v>47621</v>
      </c>
    </row>
    <row r="39" spans="1:12" x14ac:dyDescent="0.2">
      <c r="A39" s="2" t="s">
        <v>14</v>
      </c>
      <c r="B39" s="14" t="s">
        <v>1708</v>
      </c>
      <c r="C39" s="14">
        <v>1</v>
      </c>
      <c r="D39" s="31" t="s">
        <v>2019</v>
      </c>
      <c r="E39" s="32" t="str">
        <f t="shared" si="0"/>
        <v>01</v>
      </c>
      <c r="F39" s="32" t="str">
        <f t="shared" si="1"/>
        <v>61259</v>
      </c>
      <c r="G39" s="32" t="str">
        <f t="shared" si="2"/>
        <v>0126748</v>
      </c>
      <c r="H39" s="31" t="s">
        <v>2020</v>
      </c>
      <c r="I39" s="32" t="str">
        <f t="shared" si="3"/>
        <v>C1449</v>
      </c>
      <c r="J39" s="64" t="s">
        <v>2021</v>
      </c>
      <c r="K39" s="30">
        <v>196542</v>
      </c>
      <c r="L39" s="16">
        <v>68453</v>
      </c>
    </row>
    <row r="40" spans="1:12" x14ac:dyDescent="0.2">
      <c r="A40" s="2" t="s">
        <v>14</v>
      </c>
      <c r="B40" s="14" t="s">
        <v>1708</v>
      </c>
      <c r="C40" s="14">
        <v>1</v>
      </c>
      <c r="D40" s="31" t="s">
        <v>68</v>
      </c>
      <c r="E40" s="32" t="str">
        <f t="shared" si="0"/>
        <v>01</v>
      </c>
      <c r="F40" s="32" t="str">
        <f t="shared" si="1"/>
        <v>10017</v>
      </c>
      <c r="G40" s="32" t="str">
        <f t="shared" si="2"/>
        <v>6002000</v>
      </c>
      <c r="H40" s="31" t="s">
        <v>69</v>
      </c>
      <c r="I40" s="32" t="str">
        <f t="shared" si="3"/>
        <v>C1464</v>
      </c>
      <c r="J40" s="64" t="s">
        <v>70</v>
      </c>
      <c r="K40" s="30">
        <v>193322</v>
      </c>
      <c r="L40" s="16">
        <v>48331</v>
      </c>
    </row>
    <row r="41" spans="1:12" x14ac:dyDescent="0.2">
      <c r="A41" s="2" t="s">
        <v>14</v>
      </c>
      <c r="B41" s="14" t="s">
        <v>1708</v>
      </c>
      <c r="C41" s="14">
        <v>1</v>
      </c>
      <c r="D41" s="31" t="s">
        <v>2034</v>
      </c>
      <c r="E41" s="32" t="str">
        <f t="shared" si="0"/>
        <v>01</v>
      </c>
      <c r="F41" s="32" t="str">
        <f t="shared" si="1"/>
        <v>61119</v>
      </c>
      <c r="G41" s="32" t="str">
        <f t="shared" si="2"/>
        <v>0131805</v>
      </c>
      <c r="H41" s="31" t="s">
        <v>2035</v>
      </c>
      <c r="I41" s="32" t="str">
        <f t="shared" si="3"/>
        <v>C1718</v>
      </c>
      <c r="J41" s="64" t="s">
        <v>2036</v>
      </c>
      <c r="K41" s="30">
        <v>49385</v>
      </c>
      <c r="L41" s="16">
        <v>27130</v>
      </c>
    </row>
    <row r="42" spans="1:12" x14ac:dyDescent="0.2">
      <c r="A42" s="2" t="s">
        <v>14</v>
      </c>
      <c r="B42" s="14" t="s">
        <v>1708</v>
      </c>
      <c r="C42" s="14">
        <v>1</v>
      </c>
      <c r="D42" s="31" t="s">
        <v>2047</v>
      </c>
      <c r="E42" s="32" t="str">
        <f t="shared" si="0"/>
        <v>01</v>
      </c>
      <c r="F42" s="32" t="str">
        <f t="shared" si="1"/>
        <v>61259</v>
      </c>
      <c r="G42" s="32" t="str">
        <f t="shared" si="2"/>
        <v>0134015</v>
      </c>
      <c r="H42" s="31" t="s">
        <v>2048</v>
      </c>
      <c r="I42" s="32" t="str">
        <f t="shared" si="3"/>
        <v>C1783</v>
      </c>
      <c r="J42" s="64" t="s">
        <v>2049</v>
      </c>
      <c r="K42" s="30">
        <v>190307</v>
      </c>
      <c r="L42" s="16">
        <v>180474</v>
      </c>
    </row>
    <row r="43" spans="1:12" x14ac:dyDescent="0.2">
      <c r="A43" s="2" t="s">
        <v>14</v>
      </c>
      <c r="B43" s="14" t="s">
        <v>1708</v>
      </c>
      <c r="C43" s="14">
        <v>1</v>
      </c>
      <c r="D43" s="31" t="s">
        <v>71</v>
      </c>
      <c r="E43" s="32" t="str">
        <f t="shared" si="0"/>
        <v>01</v>
      </c>
      <c r="F43" s="32" t="str">
        <f t="shared" si="1"/>
        <v>10017</v>
      </c>
      <c r="G43" s="32" t="str">
        <f t="shared" si="2"/>
        <v>0137448</v>
      </c>
      <c r="H43" s="33" t="s">
        <v>72</v>
      </c>
      <c r="I43" s="32" t="str">
        <f t="shared" ref="I43:I64" si="4">IF(H43="N/A",$F$2:$F$877,"C"&amp;$H$2:$H$877)</f>
        <v>C1908</v>
      </c>
      <c r="J43" s="64" t="s">
        <v>73</v>
      </c>
      <c r="K43" s="30">
        <v>62980</v>
      </c>
      <c r="L43" s="16">
        <v>8216</v>
      </c>
    </row>
    <row r="44" spans="1:12" x14ac:dyDescent="0.2">
      <c r="A44" s="2" t="s">
        <v>14</v>
      </c>
      <c r="B44" s="14" t="s">
        <v>1708</v>
      </c>
      <c r="C44" s="14">
        <v>1</v>
      </c>
      <c r="D44" s="31" t="s">
        <v>74</v>
      </c>
      <c r="E44" s="32" t="str">
        <f t="shared" si="0"/>
        <v>01</v>
      </c>
      <c r="F44" s="32" t="str">
        <f t="shared" si="1"/>
        <v>77180</v>
      </c>
      <c r="G44" s="32" t="str">
        <f t="shared" si="2"/>
        <v>0138289</v>
      </c>
      <c r="H44" s="36" t="s">
        <v>75</v>
      </c>
      <c r="I44" s="32" t="str">
        <f t="shared" si="4"/>
        <v>C2015</v>
      </c>
      <c r="J44" s="65" t="s">
        <v>76</v>
      </c>
      <c r="K44" s="30">
        <v>35669</v>
      </c>
      <c r="L44" s="16">
        <v>5953</v>
      </c>
    </row>
    <row r="45" spans="1:12" x14ac:dyDescent="0.2">
      <c r="A45" s="2" t="s">
        <v>2095</v>
      </c>
      <c r="B45" s="44" t="s">
        <v>2250</v>
      </c>
      <c r="C45" s="14">
        <v>1</v>
      </c>
      <c r="D45" s="31" t="s">
        <v>1771</v>
      </c>
      <c r="E45" s="32" t="str">
        <f t="shared" si="0"/>
        <v>03</v>
      </c>
      <c r="F45" s="32" t="str">
        <f t="shared" si="1"/>
        <v>73981</v>
      </c>
      <c r="G45" s="32" t="str">
        <f t="shared" si="2"/>
        <v>0000000</v>
      </c>
      <c r="H45" s="31" t="s">
        <v>17</v>
      </c>
      <c r="I45" s="32" t="str">
        <f t="shared" si="4"/>
        <v>73981</v>
      </c>
      <c r="J45" s="64" t="s">
        <v>1772</v>
      </c>
      <c r="K45" s="17">
        <v>711373</v>
      </c>
      <c r="L45" s="15">
        <v>511101</v>
      </c>
    </row>
    <row r="46" spans="1:12" x14ac:dyDescent="0.2">
      <c r="A46" s="2" t="s">
        <v>77</v>
      </c>
      <c r="B46" s="14" t="s">
        <v>1709</v>
      </c>
      <c r="C46" s="14">
        <v>5</v>
      </c>
      <c r="D46" s="31" t="s">
        <v>78</v>
      </c>
      <c r="E46" s="32" t="str">
        <f t="shared" si="0"/>
        <v>04</v>
      </c>
      <c r="F46" s="32" t="str">
        <f t="shared" si="1"/>
        <v>10041</v>
      </c>
      <c r="G46" s="32" t="str">
        <f t="shared" si="2"/>
        <v>0000000</v>
      </c>
      <c r="H46" s="31" t="s">
        <v>17</v>
      </c>
      <c r="I46" s="32" t="str">
        <f t="shared" si="4"/>
        <v>10041</v>
      </c>
      <c r="J46" s="64" t="s">
        <v>80</v>
      </c>
      <c r="K46" s="17">
        <v>853050</v>
      </c>
      <c r="L46" s="16">
        <v>168459</v>
      </c>
    </row>
    <row r="47" spans="1:12" x14ac:dyDescent="0.2">
      <c r="A47" s="2" t="s">
        <v>77</v>
      </c>
      <c r="B47" s="14" t="s">
        <v>1709</v>
      </c>
      <c r="C47" s="14">
        <v>5</v>
      </c>
      <c r="D47" s="31" t="s">
        <v>81</v>
      </c>
      <c r="E47" s="32" t="str">
        <f t="shared" si="0"/>
        <v>04</v>
      </c>
      <c r="F47" s="32" t="str">
        <f t="shared" si="1"/>
        <v>61382</v>
      </c>
      <c r="G47" s="32" t="str">
        <f t="shared" si="2"/>
        <v>0000000</v>
      </c>
      <c r="H47" s="31" t="s">
        <v>17</v>
      </c>
      <c r="I47" s="32" t="str">
        <f t="shared" si="4"/>
        <v>61382</v>
      </c>
      <c r="J47" s="64" t="s">
        <v>82</v>
      </c>
      <c r="K47" s="17">
        <v>39589</v>
      </c>
      <c r="L47" s="16">
        <v>4638</v>
      </c>
    </row>
    <row r="48" spans="1:12" x14ac:dyDescent="0.2">
      <c r="A48" s="2" t="s">
        <v>77</v>
      </c>
      <c r="B48" s="14" t="s">
        <v>1709</v>
      </c>
      <c r="C48" s="14">
        <v>5</v>
      </c>
      <c r="D48" s="31" t="s">
        <v>83</v>
      </c>
      <c r="E48" s="32" t="str">
        <f t="shared" si="0"/>
        <v>04</v>
      </c>
      <c r="F48" s="32" t="str">
        <f t="shared" si="1"/>
        <v>61424</v>
      </c>
      <c r="G48" s="32" t="str">
        <f t="shared" si="2"/>
        <v>0000000</v>
      </c>
      <c r="H48" s="31" t="s">
        <v>17</v>
      </c>
      <c r="I48" s="32" t="str">
        <f t="shared" si="4"/>
        <v>61424</v>
      </c>
      <c r="J48" s="64" t="s">
        <v>84</v>
      </c>
      <c r="K48" s="17">
        <v>3190082</v>
      </c>
      <c r="L48" s="16">
        <v>951743</v>
      </c>
    </row>
    <row r="49" spans="1:12" x14ac:dyDescent="0.2">
      <c r="A49" s="2" t="s">
        <v>77</v>
      </c>
      <c r="B49" s="14" t="s">
        <v>1709</v>
      </c>
      <c r="C49" s="14">
        <v>5</v>
      </c>
      <c r="D49" s="31" t="s">
        <v>85</v>
      </c>
      <c r="E49" s="32" t="str">
        <f t="shared" si="0"/>
        <v>04</v>
      </c>
      <c r="F49" s="32" t="str">
        <f t="shared" si="1"/>
        <v>61432</v>
      </c>
      <c r="G49" s="32" t="str">
        <f t="shared" si="2"/>
        <v>0000000</v>
      </c>
      <c r="H49" s="31" t="s">
        <v>17</v>
      </c>
      <c r="I49" s="32" t="str">
        <f t="shared" si="4"/>
        <v>61432</v>
      </c>
      <c r="J49" s="64" t="s">
        <v>86</v>
      </c>
      <c r="K49" s="17">
        <v>100301</v>
      </c>
      <c r="L49" s="16">
        <v>8916</v>
      </c>
    </row>
    <row r="50" spans="1:12" x14ac:dyDescent="0.2">
      <c r="A50" s="2" t="s">
        <v>77</v>
      </c>
      <c r="B50" s="14" t="s">
        <v>1709</v>
      </c>
      <c r="C50" s="14">
        <v>5</v>
      </c>
      <c r="D50" s="31" t="s">
        <v>87</v>
      </c>
      <c r="E50" s="32" t="str">
        <f t="shared" si="0"/>
        <v>04</v>
      </c>
      <c r="F50" s="32" t="str">
        <f t="shared" si="1"/>
        <v>61457</v>
      </c>
      <c r="G50" s="32" t="str">
        <f t="shared" si="2"/>
        <v>0000000</v>
      </c>
      <c r="H50" s="31" t="s">
        <v>17</v>
      </c>
      <c r="I50" s="32" t="str">
        <f t="shared" si="4"/>
        <v>61457</v>
      </c>
      <c r="J50" s="64" t="s">
        <v>88</v>
      </c>
      <c r="K50" s="17">
        <v>87170</v>
      </c>
      <c r="L50" s="16">
        <v>1920</v>
      </c>
    </row>
    <row r="51" spans="1:12" x14ac:dyDescent="0.2">
      <c r="A51" s="2" t="s">
        <v>77</v>
      </c>
      <c r="B51" s="14" t="s">
        <v>1709</v>
      </c>
      <c r="C51" s="14">
        <v>5</v>
      </c>
      <c r="D51" s="31" t="s">
        <v>89</v>
      </c>
      <c r="E51" s="32" t="str">
        <f t="shared" si="0"/>
        <v>04</v>
      </c>
      <c r="F51" s="32" t="str">
        <f t="shared" si="1"/>
        <v>61499</v>
      </c>
      <c r="G51" s="32" t="str">
        <f t="shared" si="2"/>
        <v>0000000</v>
      </c>
      <c r="H51" s="31" t="s">
        <v>17</v>
      </c>
      <c r="I51" s="32" t="str">
        <f t="shared" si="4"/>
        <v>61499</v>
      </c>
      <c r="J51" s="64" t="s">
        <v>90</v>
      </c>
      <c r="K51" s="17">
        <v>50077</v>
      </c>
      <c r="L51" s="16">
        <v>10308</v>
      </c>
    </row>
    <row r="52" spans="1:12" x14ac:dyDescent="0.2">
      <c r="A52" s="2" t="s">
        <v>77</v>
      </c>
      <c r="B52" s="14" t="s">
        <v>1709</v>
      </c>
      <c r="C52" s="14">
        <v>5</v>
      </c>
      <c r="D52" s="31" t="s">
        <v>91</v>
      </c>
      <c r="E52" s="32" t="str">
        <f t="shared" si="0"/>
        <v>04</v>
      </c>
      <c r="F52" s="32" t="str">
        <f t="shared" si="1"/>
        <v>61507</v>
      </c>
      <c r="G52" s="32" t="str">
        <f t="shared" si="2"/>
        <v>0000000</v>
      </c>
      <c r="H52" s="31" t="s">
        <v>17</v>
      </c>
      <c r="I52" s="32" t="str">
        <f t="shared" si="4"/>
        <v>61507</v>
      </c>
      <c r="J52" s="64" t="s">
        <v>92</v>
      </c>
      <c r="K52" s="17">
        <v>1205316</v>
      </c>
      <c r="L52" s="16">
        <v>36999</v>
      </c>
    </row>
    <row r="53" spans="1:12" x14ac:dyDescent="0.2">
      <c r="A53" s="2" t="s">
        <v>77</v>
      </c>
      <c r="B53" s="14" t="s">
        <v>1709</v>
      </c>
      <c r="C53" s="14">
        <v>5</v>
      </c>
      <c r="D53" s="31" t="s">
        <v>93</v>
      </c>
      <c r="E53" s="32" t="str">
        <f t="shared" si="0"/>
        <v>04</v>
      </c>
      <c r="F53" s="32" t="str">
        <f t="shared" si="1"/>
        <v>61515</v>
      </c>
      <c r="G53" s="32" t="str">
        <f t="shared" si="2"/>
        <v>0000000</v>
      </c>
      <c r="H53" s="31" t="s">
        <v>17</v>
      </c>
      <c r="I53" s="32" t="str">
        <f t="shared" si="4"/>
        <v>61515</v>
      </c>
      <c r="J53" s="64" t="s">
        <v>94</v>
      </c>
      <c r="K53" s="17">
        <v>775935</v>
      </c>
      <c r="L53" s="16">
        <v>146549</v>
      </c>
    </row>
    <row r="54" spans="1:12" x14ac:dyDescent="0.2">
      <c r="A54" s="2" t="s">
        <v>77</v>
      </c>
      <c r="B54" s="14" t="s">
        <v>1709</v>
      </c>
      <c r="C54" s="14">
        <v>5</v>
      </c>
      <c r="D54" s="31" t="s">
        <v>95</v>
      </c>
      <c r="E54" s="32" t="str">
        <f t="shared" si="0"/>
        <v>04</v>
      </c>
      <c r="F54" s="32" t="str">
        <f t="shared" si="1"/>
        <v>61523</v>
      </c>
      <c r="G54" s="32" t="str">
        <f t="shared" si="2"/>
        <v>0000000</v>
      </c>
      <c r="H54" s="31" t="s">
        <v>17</v>
      </c>
      <c r="I54" s="32" t="str">
        <f t="shared" si="4"/>
        <v>61523</v>
      </c>
      <c r="J54" s="64" t="s">
        <v>96</v>
      </c>
      <c r="K54" s="17">
        <v>498277</v>
      </c>
      <c r="L54" s="16">
        <v>76180</v>
      </c>
    </row>
    <row r="55" spans="1:12" x14ac:dyDescent="0.2">
      <c r="A55" s="2" t="s">
        <v>77</v>
      </c>
      <c r="B55" s="14" t="s">
        <v>1709</v>
      </c>
      <c r="C55" s="14">
        <v>5</v>
      </c>
      <c r="D55" s="31" t="s">
        <v>97</v>
      </c>
      <c r="E55" s="32" t="str">
        <f t="shared" si="0"/>
        <v>04</v>
      </c>
      <c r="F55" s="32" t="str">
        <f t="shared" si="1"/>
        <v>61531</v>
      </c>
      <c r="G55" s="32" t="str">
        <f t="shared" si="2"/>
        <v>0000000</v>
      </c>
      <c r="H55" s="31" t="s">
        <v>17</v>
      </c>
      <c r="I55" s="32" t="str">
        <f t="shared" si="4"/>
        <v>61531</v>
      </c>
      <c r="J55" s="64" t="s">
        <v>98</v>
      </c>
      <c r="K55" s="17">
        <v>1132671</v>
      </c>
      <c r="L55" s="16">
        <v>186251</v>
      </c>
    </row>
    <row r="56" spans="1:12" x14ac:dyDescent="0.2">
      <c r="A56" s="2" t="s">
        <v>77</v>
      </c>
      <c r="B56" s="14" t="s">
        <v>1709</v>
      </c>
      <c r="C56" s="14">
        <v>5</v>
      </c>
      <c r="D56" s="31" t="s">
        <v>99</v>
      </c>
      <c r="E56" s="32" t="str">
        <f t="shared" si="0"/>
        <v>04</v>
      </c>
      <c r="F56" s="32" t="str">
        <f t="shared" si="1"/>
        <v>73379</v>
      </c>
      <c r="G56" s="32" t="str">
        <f t="shared" si="2"/>
        <v>0000000</v>
      </c>
      <c r="H56" s="31" t="s">
        <v>17</v>
      </c>
      <c r="I56" s="32" t="str">
        <f t="shared" si="4"/>
        <v>73379</v>
      </c>
      <c r="J56" s="64" t="s">
        <v>100</v>
      </c>
      <c r="K56" s="17">
        <v>53258</v>
      </c>
      <c r="L56" s="16">
        <v>10924</v>
      </c>
    </row>
    <row r="57" spans="1:12" x14ac:dyDescent="0.2">
      <c r="A57" s="2" t="s">
        <v>77</v>
      </c>
      <c r="B57" s="14" t="s">
        <v>1709</v>
      </c>
      <c r="C57" s="14">
        <v>5</v>
      </c>
      <c r="D57" s="31" t="s">
        <v>2103</v>
      </c>
      <c r="E57" s="32" t="str">
        <f t="shared" si="0"/>
        <v>04</v>
      </c>
      <c r="F57" s="32" t="str">
        <f t="shared" si="1"/>
        <v>61424</v>
      </c>
      <c r="G57" s="32" t="str">
        <f t="shared" si="2"/>
        <v>0118042</v>
      </c>
      <c r="H57" s="14" t="s">
        <v>2104</v>
      </c>
      <c r="I57" s="32" t="str">
        <f t="shared" si="4"/>
        <v>C1019</v>
      </c>
      <c r="J57" s="5" t="s">
        <v>2105</v>
      </c>
      <c r="K57" s="17">
        <v>24629</v>
      </c>
      <c r="L57" s="16">
        <v>6157</v>
      </c>
    </row>
    <row r="58" spans="1:12" x14ac:dyDescent="0.2">
      <c r="A58" s="2" t="s">
        <v>77</v>
      </c>
      <c r="B58" s="14" t="s">
        <v>1709</v>
      </c>
      <c r="C58" s="14">
        <v>5</v>
      </c>
      <c r="D58" s="31" t="s">
        <v>2106</v>
      </c>
      <c r="E58" s="32" t="str">
        <f t="shared" si="0"/>
        <v>04</v>
      </c>
      <c r="F58" s="32" t="str">
        <f t="shared" si="1"/>
        <v>61424</v>
      </c>
      <c r="G58" s="32" t="str">
        <f t="shared" si="2"/>
        <v>0121475</v>
      </c>
      <c r="H58" s="14" t="s">
        <v>2107</v>
      </c>
      <c r="I58" s="32" t="str">
        <f t="shared" si="4"/>
        <v>C1166</v>
      </c>
      <c r="J58" s="5" t="s">
        <v>2108</v>
      </c>
      <c r="K58" s="17">
        <v>27708</v>
      </c>
      <c r="L58" s="16">
        <v>6927</v>
      </c>
    </row>
    <row r="59" spans="1:12" x14ac:dyDescent="0.2">
      <c r="A59" s="2" t="s">
        <v>77</v>
      </c>
      <c r="B59" s="14" t="s">
        <v>1709</v>
      </c>
      <c r="C59" s="14">
        <v>5</v>
      </c>
      <c r="D59" s="31" t="s">
        <v>2109</v>
      </c>
      <c r="E59" s="32" t="str">
        <f t="shared" si="0"/>
        <v>04</v>
      </c>
      <c r="F59" s="32" t="str">
        <f t="shared" si="1"/>
        <v>61424</v>
      </c>
      <c r="G59" s="32" t="str">
        <f t="shared" si="2"/>
        <v>0123810</v>
      </c>
      <c r="H59" s="14" t="s">
        <v>2110</v>
      </c>
      <c r="I59" s="32" t="str">
        <f t="shared" si="4"/>
        <v>C1280</v>
      </c>
      <c r="J59" s="5" t="s">
        <v>2111</v>
      </c>
      <c r="K59" s="17">
        <v>14065</v>
      </c>
      <c r="L59" s="16">
        <v>3516</v>
      </c>
    </row>
    <row r="60" spans="1:12" x14ac:dyDescent="0.2">
      <c r="A60" s="2" t="s">
        <v>77</v>
      </c>
      <c r="B60" s="14" t="s">
        <v>1709</v>
      </c>
      <c r="C60" s="14">
        <v>5</v>
      </c>
      <c r="D60" s="31" t="s">
        <v>101</v>
      </c>
      <c r="E60" s="32" t="str">
        <f t="shared" si="0"/>
        <v>04</v>
      </c>
      <c r="F60" s="32" t="str">
        <f t="shared" si="1"/>
        <v>61424</v>
      </c>
      <c r="G60" s="32" t="str">
        <f t="shared" si="2"/>
        <v>0137828</v>
      </c>
      <c r="H60" s="31" t="s">
        <v>102</v>
      </c>
      <c r="I60" s="32" t="str">
        <f t="shared" si="4"/>
        <v>C1982</v>
      </c>
      <c r="J60" s="64" t="s">
        <v>103</v>
      </c>
      <c r="K60" s="30">
        <v>29129</v>
      </c>
      <c r="L60" s="16">
        <v>4371</v>
      </c>
    </row>
    <row r="61" spans="1:12" x14ac:dyDescent="0.2">
      <c r="A61" s="2" t="s">
        <v>104</v>
      </c>
      <c r="B61" s="14" t="s">
        <v>1710</v>
      </c>
      <c r="C61" s="14">
        <v>1</v>
      </c>
      <c r="D61" s="31" t="s">
        <v>105</v>
      </c>
      <c r="E61" s="32" t="str">
        <f t="shared" si="0"/>
        <v>05</v>
      </c>
      <c r="F61" s="32" t="str">
        <f t="shared" si="1"/>
        <v>10058</v>
      </c>
      <c r="G61" s="32" t="str">
        <f t="shared" si="2"/>
        <v>0000000</v>
      </c>
      <c r="H61" s="31" t="s">
        <v>17</v>
      </c>
      <c r="I61" s="32" t="str">
        <f t="shared" si="4"/>
        <v>10058</v>
      </c>
      <c r="J61" s="64" t="s">
        <v>107</v>
      </c>
      <c r="K61" s="17">
        <v>117498</v>
      </c>
      <c r="L61" s="16">
        <v>7231</v>
      </c>
    </row>
    <row r="62" spans="1:12" x14ac:dyDescent="0.2">
      <c r="A62" s="2" t="s">
        <v>104</v>
      </c>
      <c r="B62" s="14" t="s">
        <v>1710</v>
      </c>
      <c r="C62" s="14">
        <v>1</v>
      </c>
      <c r="D62" s="31" t="s">
        <v>108</v>
      </c>
      <c r="E62" s="32" t="str">
        <f t="shared" si="0"/>
        <v>05</v>
      </c>
      <c r="F62" s="32" t="str">
        <f t="shared" si="1"/>
        <v>61556</v>
      </c>
      <c r="G62" s="32" t="str">
        <f t="shared" si="2"/>
        <v>0000000</v>
      </c>
      <c r="H62" s="31" t="s">
        <v>17</v>
      </c>
      <c r="I62" s="32" t="str">
        <f t="shared" si="4"/>
        <v>61556</v>
      </c>
      <c r="J62" s="64" t="s">
        <v>109</v>
      </c>
      <c r="K62" s="17">
        <v>174448</v>
      </c>
      <c r="L62" s="16">
        <v>25048</v>
      </c>
    </row>
    <row r="63" spans="1:12" x14ac:dyDescent="0.2">
      <c r="A63" s="2" t="s">
        <v>104</v>
      </c>
      <c r="B63" s="14" t="s">
        <v>1710</v>
      </c>
      <c r="C63" s="14">
        <v>1</v>
      </c>
      <c r="D63" s="31" t="s">
        <v>110</v>
      </c>
      <c r="E63" s="32" t="str">
        <f t="shared" si="0"/>
        <v>05</v>
      </c>
      <c r="F63" s="32" t="str">
        <f t="shared" si="1"/>
        <v>61564</v>
      </c>
      <c r="G63" s="32" t="str">
        <f t="shared" si="2"/>
        <v>0000000</v>
      </c>
      <c r="H63" s="31" t="s">
        <v>17</v>
      </c>
      <c r="I63" s="32" t="str">
        <f t="shared" si="4"/>
        <v>61564</v>
      </c>
      <c r="J63" s="64" t="s">
        <v>111</v>
      </c>
      <c r="K63" s="17">
        <v>946456</v>
      </c>
      <c r="L63" s="16">
        <v>324719</v>
      </c>
    </row>
    <row r="64" spans="1:12" x14ac:dyDescent="0.2">
      <c r="A64" s="2" t="s">
        <v>104</v>
      </c>
      <c r="B64" s="14" t="s">
        <v>1710</v>
      </c>
      <c r="C64" s="14">
        <v>1</v>
      </c>
      <c r="D64" s="31" t="s">
        <v>112</v>
      </c>
      <c r="E64" s="32" t="str">
        <f t="shared" si="0"/>
        <v>05</v>
      </c>
      <c r="F64" s="32" t="str">
        <f t="shared" si="1"/>
        <v>61572</v>
      </c>
      <c r="G64" s="32" t="str">
        <f t="shared" si="2"/>
        <v>0000000</v>
      </c>
      <c r="H64" s="31" t="s">
        <v>17</v>
      </c>
      <c r="I64" s="32" t="str">
        <f t="shared" si="4"/>
        <v>61572</v>
      </c>
      <c r="J64" s="64" t="s">
        <v>113</v>
      </c>
      <c r="K64" s="17">
        <v>142003</v>
      </c>
      <c r="L64" s="16">
        <v>11823</v>
      </c>
    </row>
    <row r="65" spans="1:12" x14ac:dyDescent="0.2">
      <c r="A65" s="2" t="s">
        <v>114</v>
      </c>
      <c r="B65" s="14" t="s">
        <v>1711</v>
      </c>
      <c r="C65" s="14">
        <v>1</v>
      </c>
      <c r="D65" s="31" t="s">
        <v>2112</v>
      </c>
      <c r="E65" s="32" t="s">
        <v>115</v>
      </c>
      <c r="F65" s="32" t="s">
        <v>2113</v>
      </c>
      <c r="G65" s="32" t="s">
        <v>2101</v>
      </c>
      <c r="H65" s="14" t="s">
        <v>17</v>
      </c>
      <c r="I65" s="32" t="s">
        <v>2113</v>
      </c>
      <c r="J65" s="5" t="s">
        <v>2114</v>
      </c>
      <c r="K65" s="30">
        <v>719</v>
      </c>
      <c r="L65" s="16">
        <v>539</v>
      </c>
    </row>
    <row r="66" spans="1:12" x14ac:dyDescent="0.2">
      <c r="A66" s="2" t="s">
        <v>114</v>
      </c>
      <c r="B66" s="14" t="s">
        <v>1711</v>
      </c>
      <c r="C66" s="14">
        <v>1</v>
      </c>
      <c r="D66" s="31" t="s">
        <v>116</v>
      </c>
      <c r="E66" s="32" t="str">
        <f t="shared" si="0"/>
        <v>06</v>
      </c>
      <c r="F66" s="32" t="str">
        <f t="shared" si="1"/>
        <v>61622</v>
      </c>
      <c r="G66" s="32" t="str">
        <f t="shared" si="2"/>
        <v>0000000</v>
      </c>
      <c r="H66" s="31" t="s">
        <v>17</v>
      </c>
      <c r="I66" s="32" t="str">
        <f t="shared" ref="I66:I73" si="5">IF(H66="N/A",$F$2:$F$877,"C"&amp;$H$2:$H$877)</f>
        <v>61622</v>
      </c>
      <c r="J66" s="64" t="s">
        <v>117</v>
      </c>
      <c r="K66" s="17">
        <v>190438</v>
      </c>
      <c r="L66" s="16">
        <v>28279</v>
      </c>
    </row>
    <row r="67" spans="1:12" x14ac:dyDescent="0.2">
      <c r="A67" s="2" t="s">
        <v>118</v>
      </c>
      <c r="B67" s="14" t="s">
        <v>1712</v>
      </c>
      <c r="C67" s="14">
        <v>50</v>
      </c>
      <c r="D67" s="31" t="s">
        <v>120</v>
      </c>
      <c r="E67" s="32" t="str">
        <f t="shared" si="0"/>
        <v>07</v>
      </c>
      <c r="F67" s="32" t="str">
        <f t="shared" si="1"/>
        <v>61648</v>
      </c>
      <c r="G67" s="32" t="str">
        <f t="shared" si="2"/>
        <v>0000000</v>
      </c>
      <c r="H67" s="31" t="s">
        <v>17</v>
      </c>
      <c r="I67" s="32" t="str">
        <f t="shared" si="5"/>
        <v>61648</v>
      </c>
      <c r="J67" s="64" t="s">
        <v>121</v>
      </c>
      <c r="K67" s="17">
        <v>4304573</v>
      </c>
      <c r="L67" s="15">
        <v>646851</v>
      </c>
    </row>
    <row r="68" spans="1:12" x14ac:dyDescent="0.2">
      <c r="A68" s="2" t="s">
        <v>118</v>
      </c>
      <c r="B68" s="14" t="s">
        <v>1712</v>
      </c>
      <c r="C68" s="14">
        <v>50</v>
      </c>
      <c r="D68" s="31" t="s">
        <v>122</v>
      </c>
      <c r="E68" s="32" t="str">
        <f t="shared" si="0"/>
        <v>07</v>
      </c>
      <c r="F68" s="32" t="str">
        <f t="shared" si="1"/>
        <v>61655</v>
      </c>
      <c r="G68" s="32" t="str">
        <f t="shared" si="2"/>
        <v>0000000</v>
      </c>
      <c r="H68" s="31" t="s">
        <v>17</v>
      </c>
      <c r="I68" s="32" t="str">
        <f t="shared" si="5"/>
        <v>61655</v>
      </c>
      <c r="J68" s="64" t="s">
        <v>123</v>
      </c>
      <c r="K68" s="17">
        <v>626091</v>
      </c>
      <c r="L68" s="16">
        <v>79130</v>
      </c>
    </row>
    <row r="69" spans="1:12" x14ac:dyDescent="0.2">
      <c r="A69" s="2" t="s">
        <v>118</v>
      </c>
      <c r="B69" s="14" t="s">
        <v>1712</v>
      </c>
      <c r="C69" s="14">
        <v>50</v>
      </c>
      <c r="D69" s="31" t="s">
        <v>124</v>
      </c>
      <c r="E69" s="32" t="str">
        <f t="shared" si="0"/>
        <v>07</v>
      </c>
      <c r="F69" s="32" t="str">
        <f t="shared" si="1"/>
        <v>61663</v>
      </c>
      <c r="G69" s="32" t="str">
        <f t="shared" si="2"/>
        <v>0000000</v>
      </c>
      <c r="H69" s="31" t="s">
        <v>17</v>
      </c>
      <c r="I69" s="32" t="str">
        <f t="shared" si="5"/>
        <v>61663</v>
      </c>
      <c r="J69" s="64" t="s">
        <v>125</v>
      </c>
      <c r="K69" s="17">
        <v>229140</v>
      </c>
      <c r="L69" s="16">
        <v>37468</v>
      </c>
    </row>
    <row r="70" spans="1:12" x14ac:dyDescent="0.2">
      <c r="A70" s="2" t="s">
        <v>118</v>
      </c>
      <c r="B70" s="14" t="s">
        <v>1712</v>
      </c>
      <c r="C70" s="14">
        <v>50</v>
      </c>
      <c r="D70" s="31" t="s">
        <v>126</v>
      </c>
      <c r="E70" s="32" t="str">
        <f t="shared" si="0"/>
        <v>07</v>
      </c>
      <c r="F70" s="32" t="str">
        <f t="shared" si="1"/>
        <v>61697</v>
      </c>
      <c r="G70" s="32" t="str">
        <f t="shared" si="2"/>
        <v>0000000</v>
      </c>
      <c r="H70" s="31" t="s">
        <v>17</v>
      </c>
      <c r="I70" s="32" t="str">
        <f t="shared" si="5"/>
        <v>61697</v>
      </c>
      <c r="J70" s="64" t="s">
        <v>127</v>
      </c>
      <c r="K70" s="17">
        <v>425995</v>
      </c>
      <c r="L70" s="16">
        <v>89506</v>
      </c>
    </row>
    <row r="71" spans="1:12" x14ac:dyDescent="0.2">
      <c r="A71" s="2" t="s">
        <v>118</v>
      </c>
      <c r="B71" s="14" t="s">
        <v>1712</v>
      </c>
      <c r="C71" s="14">
        <v>50</v>
      </c>
      <c r="D71" s="31" t="s">
        <v>1827</v>
      </c>
      <c r="E71" s="32" t="str">
        <f t="shared" si="0"/>
        <v>07</v>
      </c>
      <c r="F71" s="32" t="str">
        <f t="shared" si="1"/>
        <v>61705</v>
      </c>
      <c r="G71" s="32" t="str">
        <f t="shared" si="2"/>
        <v>0000000</v>
      </c>
      <c r="H71" s="31" t="s">
        <v>17</v>
      </c>
      <c r="I71" s="32" t="str">
        <f t="shared" si="5"/>
        <v>61705</v>
      </c>
      <c r="J71" s="64" t="s">
        <v>1828</v>
      </c>
      <c r="K71" s="17">
        <v>53843</v>
      </c>
      <c r="L71" s="16">
        <v>5690</v>
      </c>
    </row>
    <row r="72" spans="1:12" x14ac:dyDescent="0.2">
      <c r="A72" s="2" t="s">
        <v>118</v>
      </c>
      <c r="B72" s="14" t="s">
        <v>1712</v>
      </c>
      <c r="C72" s="14">
        <v>50</v>
      </c>
      <c r="D72" s="31" t="s">
        <v>128</v>
      </c>
      <c r="E72" s="32" t="str">
        <f t="shared" si="0"/>
        <v>07</v>
      </c>
      <c r="F72" s="32" t="str">
        <f t="shared" si="1"/>
        <v>61713</v>
      </c>
      <c r="G72" s="32" t="str">
        <f t="shared" si="2"/>
        <v>0000000</v>
      </c>
      <c r="H72" s="31" t="s">
        <v>17</v>
      </c>
      <c r="I72" s="32" t="str">
        <f t="shared" si="5"/>
        <v>61713</v>
      </c>
      <c r="J72" s="64" t="s">
        <v>129</v>
      </c>
      <c r="K72" s="17">
        <v>52665</v>
      </c>
      <c r="L72" s="16">
        <v>13166</v>
      </c>
    </row>
    <row r="73" spans="1:12" x14ac:dyDescent="0.2">
      <c r="A73" s="2" t="s">
        <v>118</v>
      </c>
      <c r="B73" s="14" t="s">
        <v>1712</v>
      </c>
      <c r="C73" s="14">
        <v>50</v>
      </c>
      <c r="D73" s="31" t="s">
        <v>130</v>
      </c>
      <c r="E73" s="32" t="str">
        <f t="shared" si="0"/>
        <v>07</v>
      </c>
      <c r="F73" s="32" t="str">
        <f t="shared" si="1"/>
        <v>61739</v>
      </c>
      <c r="G73" s="32" t="str">
        <f t="shared" si="2"/>
        <v>0000000</v>
      </c>
      <c r="H73" s="31" t="s">
        <v>17</v>
      </c>
      <c r="I73" s="32" t="str">
        <f t="shared" si="5"/>
        <v>61739</v>
      </c>
      <c r="J73" s="64" t="s">
        <v>131</v>
      </c>
      <c r="K73" s="17">
        <v>327004</v>
      </c>
      <c r="L73" s="16">
        <v>90599</v>
      </c>
    </row>
    <row r="74" spans="1:12" x14ac:dyDescent="0.2">
      <c r="A74" s="2" t="s">
        <v>118</v>
      </c>
      <c r="B74" s="14" t="s">
        <v>1712</v>
      </c>
      <c r="C74" s="14">
        <v>50</v>
      </c>
      <c r="D74" s="31" t="s">
        <v>2115</v>
      </c>
      <c r="E74" s="32" t="s">
        <v>119</v>
      </c>
      <c r="F74" s="32" t="s">
        <v>2116</v>
      </c>
      <c r="G74" s="32" t="s">
        <v>2101</v>
      </c>
      <c r="H74" s="14" t="s">
        <v>17</v>
      </c>
      <c r="I74" s="32" t="s">
        <v>2116</v>
      </c>
      <c r="J74" s="5" t="s">
        <v>2117</v>
      </c>
      <c r="K74" s="30">
        <v>26594</v>
      </c>
      <c r="L74" s="16">
        <v>1288</v>
      </c>
    </row>
    <row r="75" spans="1:12" x14ac:dyDescent="0.2">
      <c r="A75" s="2" t="s">
        <v>118</v>
      </c>
      <c r="B75" s="14" t="s">
        <v>1712</v>
      </c>
      <c r="C75" s="14">
        <v>50</v>
      </c>
      <c r="D75" s="31" t="s">
        <v>1861</v>
      </c>
      <c r="E75" s="32" t="str">
        <f t="shared" si="0"/>
        <v>07</v>
      </c>
      <c r="F75" s="32" t="str">
        <f t="shared" si="1"/>
        <v>61754</v>
      </c>
      <c r="G75" s="32" t="str">
        <f t="shared" si="2"/>
        <v>0000000</v>
      </c>
      <c r="H75" s="31" t="s">
        <v>17</v>
      </c>
      <c r="I75" s="32" t="str">
        <f>IF(H75="N/A",$F$2:$F$877,"C"&amp;$H$2:$H$877)</f>
        <v>61754</v>
      </c>
      <c r="J75" s="64" t="s">
        <v>1862</v>
      </c>
      <c r="K75" s="17">
        <v>5487384</v>
      </c>
      <c r="L75" s="16">
        <v>1497141</v>
      </c>
    </row>
    <row r="76" spans="1:12" x14ac:dyDescent="0.2">
      <c r="A76" s="2" t="s">
        <v>118</v>
      </c>
      <c r="B76" s="14" t="s">
        <v>1712</v>
      </c>
      <c r="C76" s="14">
        <v>50</v>
      </c>
      <c r="D76" s="31" t="s">
        <v>132</v>
      </c>
      <c r="E76" s="32" t="str">
        <f t="shared" si="0"/>
        <v>07</v>
      </c>
      <c r="F76" s="32" t="str">
        <f t="shared" si="1"/>
        <v>61788</v>
      </c>
      <c r="G76" s="32" t="str">
        <f t="shared" si="2"/>
        <v>0000000</v>
      </c>
      <c r="H76" s="31" t="s">
        <v>17</v>
      </c>
      <c r="I76" s="32" t="str">
        <f>IF(H76="N/A",$F$2:$F$877,"C"&amp;$H$2:$H$877)</f>
        <v>61788</v>
      </c>
      <c r="J76" s="64" t="s">
        <v>133</v>
      </c>
      <c r="K76" s="17">
        <v>2489711</v>
      </c>
      <c r="L76" s="16">
        <v>1201541</v>
      </c>
    </row>
    <row r="77" spans="1:12" x14ac:dyDescent="0.2">
      <c r="A77" s="2" t="s">
        <v>118</v>
      </c>
      <c r="B77" s="14" t="s">
        <v>1712</v>
      </c>
      <c r="C77" s="14">
        <v>50</v>
      </c>
      <c r="D77" s="31" t="s">
        <v>134</v>
      </c>
      <c r="E77" s="32" t="str">
        <f t="shared" ref="E77:E144" si="6">MID($D77,1,2)</f>
        <v>07</v>
      </c>
      <c r="F77" s="32" t="str">
        <f t="shared" ref="F77:F144" si="7">MID($D77,3,5)</f>
        <v>61796</v>
      </c>
      <c r="G77" s="32" t="str">
        <f t="shared" ref="G77:G144" si="8">MID($D77,8,7)</f>
        <v>0000000</v>
      </c>
      <c r="H77" s="31" t="s">
        <v>17</v>
      </c>
      <c r="I77" s="32" t="str">
        <f>IF(H77="N/A",$F$2:$F$877,"C"&amp;$H$2:$H$877)</f>
        <v>61796</v>
      </c>
      <c r="J77" s="64" t="s">
        <v>135</v>
      </c>
      <c r="K77" s="17">
        <v>7487536</v>
      </c>
      <c r="L77" s="16">
        <v>1326389</v>
      </c>
    </row>
    <row r="78" spans="1:12" x14ac:dyDescent="0.2">
      <c r="A78" s="2" t="s">
        <v>118</v>
      </c>
      <c r="B78" s="14" t="s">
        <v>1712</v>
      </c>
      <c r="C78" s="14">
        <v>50</v>
      </c>
      <c r="D78" s="31" t="s">
        <v>1952</v>
      </c>
      <c r="E78" s="32" t="str">
        <f t="shared" si="6"/>
        <v>07</v>
      </c>
      <c r="F78" s="32" t="str">
        <f t="shared" si="7"/>
        <v>61796</v>
      </c>
      <c r="G78" s="32" t="str">
        <f t="shared" si="8"/>
        <v>0101477</v>
      </c>
      <c r="H78" s="31" t="s">
        <v>1953</v>
      </c>
      <c r="I78" s="32" t="str">
        <f>IF(H78="N/A",$F$2:$F$877,"C"&amp;$H$2:$H$877)</f>
        <v>C0557</v>
      </c>
      <c r="J78" s="64" t="s">
        <v>1954</v>
      </c>
      <c r="K78" s="17">
        <v>235115</v>
      </c>
      <c r="L78" s="16">
        <v>72904</v>
      </c>
    </row>
    <row r="79" spans="1:12" x14ac:dyDescent="0.2">
      <c r="A79" s="2" t="s">
        <v>118</v>
      </c>
      <c r="B79" s="14" t="s">
        <v>1712</v>
      </c>
      <c r="C79" s="14">
        <v>50</v>
      </c>
      <c r="D79" s="31" t="s">
        <v>2118</v>
      </c>
      <c r="E79" s="32" t="s">
        <v>119</v>
      </c>
      <c r="F79" s="32" t="s">
        <v>2119</v>
      </c>
      <c r="G79" s="32" t="s">
        <v>2120</v>
      </c>
      <c r="H79" s="14" t="s">
        <v>2121</v>
      </c>
      <c r="I79" s="32" t="s">
        <v>2122</v>
      </c>
      <c r="J79" s="5" t="s">
        <v>2123</v>
      </c>
      <c r="K79" s="30">
        <v>133619</v>
      </c>
      <c r="L79" s="16">
        <v>33405</v>
      </c>
    </row>
    <row r="80" spans="1:12" x14ac:dyDescent="0.2">
      <c r="A80" s="2" t="s">
        <v>118</v>
      </c>
      <c r="B80" s="14" t="s">
        <v>1712</v>
      </c>
      <c r="C80" s="14">
        <v>50</v>
      </c>
      <c r="D80" s="31" t="s">
        <v>136</v>
      </c>
      <c r="E80" s="32" t="str">
        <f t="shared" si="6"/>
        <v>07</v>
      </c>
      <c r="F80" s="32" t="str">
        <f t="shared" si="7"/>
        <v>61796</v>
      </c>
      <c r="G80" s="32" t="str">
        <f t="shared" si="8"/>
        <v>0126805</v>
      </c>
      <c r="H80" s="31" t="s">
        <v>137</v>
      </c>
      <c r="I80" s="32" t="str">
        <f t="shared" ref="I80:I90" si="9">IF(H80="N/A",$F$2:$F$877,"C"&amp;$H$2:$H$877)</f>
        <v>C1441</v>
      </c>
      <c r="J80" s="64" t="s">
        <v>138</v>
      </c>
      <c r="K80" s="30">
        <v>100585</v>
      </c>
      <c r="L80" s="16">
        <v>1227</v>
      </c>
    </row>
    <row r="81" spans="1:12" x14ac:dyDescent="0.2">
      <c r="A81" s="2" t="s">
        <v>118</v>
      </c>
      <c r="B81" s="14" t="s">
        <v>1712</v>
      </c>
      <c r="C81" s="14">
        <v>50</v>
      </c>
      <c r="D81" s="31" t="s">
        <v>139</v>
      </c>
      <c r="E81" s="32" t="str">
        <f t="shared" si="6"/>
        <v>07</v>
      </c>
      <c r="F81" s="32" t="str">
        <f t="shared" si="7"/>
        <v>10074</v>
      </c>
      <c r="G81" s="32" t="str">
        <f t="shared" si="8"/>
        <v>0129528</v>
      </c>
      <c r="H81" s="31" t="s">
        <v>140</v>
      </c>
      <c r="I81" s="32" t="str">
        <f t="shared" si="9"/>
        <v>C1622</v>
      </c>
      <c r="J81" s="64" t="s">
        <v>141</v>
      </c>
      <c r="K81" s="30">
        <v>294825</v>
      </c>
      <c r="L81" s="16">
        <v>13746</v>
      </c>
    </row>
    <row r="82" spans="1:12" x14ac:dyDescent="0.2">
      <c r="A82" s="2" t="s">
        <v>118</v>
      </c>
      <c r="B82" s="14" t="s">
        <v>1712</v>
      </c>
      <c r="C82" s="14">
        <v>50</v>
      </c>
      <c r="D82" s="31" t="s">
        <v>142</v>
      </c>
      <c r="E82" s="32" t="str">
        <f t="shared" si="6"/>
        <v>07</v>
      </c>
      <c r="F82" s="32" t="str">
        <f t="shared" si="7"/>
        <v>61663</v>
      </c>
      <c r="G82" s="32" t="str">
        <f t="shared" si="8"/>
        <v>0130930</v>
      </c>
      <c r="H82" s="31" t="s">
        <v>143</v>
      </c>
      <c r="I82" s="32" t="str">
        <f t="shared" si="9"/>
        <v>C1684</v>
      </c>
      <c r="J82" s="64" t="s">
        <v>144</v>
      </c>
      <c r="K82" s="30">
        <v>107957</v>
      </c>
      <c r="L82" s="16">
        <v>26989</v>
      </c>
    </row>
    <row r="83" spans="1:12" x14ac:dyDescent="0.2">
      <c r="A83" s="2" t="s">
        <v>118</v>
      </c>
      <c r="B83" s="14" t="s">
        <v>1712</v>
      </c>
      <c r="C83" s="14">
        <v>50</v>
      </c>
      <c r="D83" s="31" t="s">
        <v>2037</v>
      </c>
      <c r="E83" s="32" t="str">
        <f t="shared" si="6"/>
        <v>07</v>
      </c>
      <c r="F83" s="32" t="str">
        <f t="shared" si="7"/>
        <v>77354</v>
      </c>
      <c r="G83" s="32" t="str">
        <f t="shared" si="8"/>
        <v>0132233</v>
      </c>
      <c r="H83" s="31" t="s">
        <v>2038</v>
      </c>
      <c r="I83" s="32" t="str">
        <f t="shared" si="9"/>
        <v>C1741</v>
      </c>
      <c r="J83" s="64" t="s">
        <v>2039</v>
      </c>
      <c r="K83" s="30">
        <v>113512</v>
      </c>
      <c r="L83" s="16">
        <v>8542</v>
      </c>
    </row>
    <row r="84" spans="1:12" x14ac:dyDescent="0.2">
      <c r="A84" s="2" t="s">
        <v>118</v>
      </c>
      <c r="B84" s="14" t="s">
        <v>1712</v>
      </c>
      <c r="C84" s="14">
        <v>50</v>
      </c>
      <c r="D84" s="31" t="s">
        <v>145</v>
      </c>
      <c r="E84" s="32" t="str">
        <f t="shared" si="6"/>
        <v>07</v>
      </c>
      <c r="F84" s="32" t="str">
        <f t="shared" si="7"/>
        <v>10074</v>
      </c>
      <c r="G84" s="32" t="str">
        <f t="shared" si="8"/>
        <v>0134114</v>
      </c>
      <c r="H84" s="31" t="s">
        <v>146</v>
      </c>
      <c r="I84" s="32" t="str">
        <f t="shared" si="9"/>
        <v>C1773</v>
      </c>
      <c r="J84" s="64" t="s">
        <v>147</v>
      </c>
      <c r="K84" s="30">
        <v>38177</v>
      </c>
      <c r="L84" s="16">
        <v>9544</v>
      </c>
    </row>
    <row r="85" spans="1:12" x14ac:dyDescent="0.2">
      <c r="A85" s="2" t="s">
        <v>118</v>
      </c>
      <c r="B85" s="14" t="s">
        <v>1712</v>
      </c>
      <c r="C85" s="14">
        <v>50</v>
      </c>
      <c r="D85" s="31" t="s">
        <v>2053</v>
      </c>
      <c r="E85" s="32" t="str">
        <f t="shared" si="6"/>
        <v>07</v>
      </c>
      <c r="F85" s="32" t="str">
        <f t="shared" si="7"/>
        <v>61754</v>
      </c>
      <c r="G85" s="32" t="str">
        <f t="shared" si="8"/>
        <v>0134072</v>
      </c>
      <c r="H85" s="31" t="s">
        <v>148</v>
      </c>
      <c r="I85" s="32" t="str">
        <f t="shared" si="9"/>
        <v>C1805</v>
      </c>
      <c r="J85" s="64" t="s">
        <v>149</v>
      </c>
      <c r="K85" s="30">
        <v>159264</v>
      </c>
      <c r="L85" s="16">
        <v>21909</v>
      </c>
    </row>
    <row r="86" spans="1:12" x14ac:dyDescent="0.2">
      <c r="A86" s="2" t="s">
        <v>150</v>
      </c>
      <c r="B86" s="14" t="s">
        <v>1713</v>
      </c>
      <c r="C86" s="14">
        <v>1</v>
      </c>
      <c r="D86" s="31" t="s">
        <v>151</v>
      </c>
      <c r="E86" s="32" t="str">
        <f t="shared" si="6"/>
        <v>08</v>
      </c>
      <c r="F86" s="32" t="str">
        <f t="shared" si="7"/>
        <v>10082</v>
      </c>
      <c r="G86" s="32" t="str">
        <f t="shared" si="8"/>
        <v>0000000</v>
      </c>
      <c r="H86" s="31" t="s">
        <v>17</v>
      </c>
      <c r="I86" s="32" t="str">
        <f t="shared" si="9"/>
        <v>10082</v>
      </c>
      <c r="J86" s="64" t="s">
        <v>153</v>
      </c>
      <c r="K86" s="17">
        <v>92830</v>
      </c>
      <c r="L86" s="16">
        <v>26397</v>
      </c>
    </row>
    <row r="87" spans="1:12" x14ac:dyDescent="0.2">
      <c r="A87" s="2" t="s">
        <v>150</v>
      </c>
      <c r="B87" s="14" t="s">
        <v>1713</v>
      </c>
      <c r="C87" s="14">
        <v>1</v>
      </c>
      <c r="D87" s="31" t="s">
        <v>154</v>
      </c>
      <c r="E87" s="32" t="str">
        <f t="shared" si="6"/>
        <v>08</v>
      </c>
      <c r="F87" s="32" t="str">
        <f t="shared" si="7"/>
        <v>61820</v>
      </c>
      <c r="G87" s="32" t="str">
        <f t="shared" si="8"/>
        <v>0000000</v>
      </c>
      <c r="H87" s="31" t="s">
        <v>17</v>
      </c>
      <c r="I87" s="32" t="str">
        <f t="shared" si="9"/>
        <v>61820</v>
      </c>
      <c r="J87" s="64" t="s">
        <v>155</v>
      </c>
      <c r="K87" s="17">
        <v>1678927</v>
      </c>
      <c r="L87" s="16">
        <v>592751</v>
      </c>
    </row>
    <row r="88" spans="1:12" x14ac:dyDescent="0.2">
      <c r="A88" s="2" t="s">
        <v>156</v>
      </c>
      <c r="B88" s="14" t="s">
        <v>1714</v>
      </c>
      <c r="C88" s="14">
        <v>1</v>
      </c>
      <c r="D88" s="31" t="s">
        <v>1913</v>
      </c>
      <c r="E88" s="32" t="str">
        <f t="shared" si="6"/>
        <v>09</v>
      </c>
      <c r="F88" s="32" t="str">
        <f t="shared" si="7"/>
        <v>10090</v>
      </c>
      <c r="G88" s="32" t="str">
        <f t="shared" si="8"/>
        <v>0000000</v>
      </c>
      <c r="H88" s="31" t="s">
        <v>17</v>
      </c>
      <c r="I88" s="32" t="str">
        <f t="shared" si="9"/>
        <v>10090</v>
      </c>
      <c r="J88" s="64" t="s">
        <v>1914</v>
      </c>
      <c r="K88" s="17">
        <v>382281</v>
      </c>
      <c r="L88" s="16">
        <v>126535</v>
      </c>
    </row>
    <row r="89" spans="1:12" x14ac:dyDescent="0.2">
      <c r="A89" s="2" t="s">
        <v>156</v>
      </c>
      <c r="B89" s="14" t="s">
        <v>1714</v>
      </c>
      <c r="C89" s="14">
        <v>1</v>
      </c>
      <c r="D89" s="31" t="s">
        <v>158</v>
      </c>
      <c r="E89" s="32" t="str">
        <f t="shared" si="6"/>
        <v>09</v>
      </c>
      <c r="F89" s="32" t="str">
        <f t="shared" si="7"/>
        <v>61846</v>
      </c>
      <c r="G89" s="32" t="str">
        <f t="shared" si="8"/>
        <v>0000000</v>
      </c>
      <c r="H89" s="31" t="s">
        <v>17</v>
      </c>
      <c r="I89" s="32" t="str">
        <f t="shared" si="9"/>
        <v>61846</v>
      </c>
      <c r="J89" s="64" t="s">
        <v>159</v>
      </c>
      <c r="K89" s="17">
        <v>283785</v>
      </c>
      <c r="L89" s="16">
        <v>70946</v>
      </c>
    </row>
    <row r="90" spans="1:12" x14ac:dyDescent="0.2">
      <c r="A90" s="2" t="s">
        <v>156</v>
      </c>
      <c r="B90" s="14" t="s">
        <v>1714</v>
      </c>
      <c r="C90" s="14">
        <v>1</v>
      </c>
      <c r="D90" s="31" t="s">
        <v>160</v>
      </c>
      <c r="E90" s="32" t="str">
        <f t="shared" si="6"/>
        <v>09</v>
      </c>
      <c r="F90" s="32" t="str">
        <f t="shared" si="7"/>
        <v>61853</v>
      </c>
      <c r="G90" s="32" t="str">
        <f t="shared" si="8"/>
        <v>0000000</v>
      </c>
      <c r="H90" s="31" t="s">
        <v>17</v>
      </c>
      <c r="I90" s="32" t="str">
        <f t="shared" si="9"/>
        <v>61853</v>
      </c>
      <c r="J90" s="64" t="s">
        <v>161</v>
      </c>
      <c r="K90" s="17">
        <v>603075</v>
      </c>
      <c r="L90" s="16">
        <v>80198</v>
      </c>
    </row>
    <row r="91" spans="1:12" x14ac:dyDescent="0.2">
      <c r="A91" s="2" t="s">
        <v>156</v>
      </c>
      <c r="B91" s="14" t="s">
        <v>1714</v>
      </c>
      <c r="C91" s="14">
        <v>1</v>
      </c>
      <c r="D91" s="31" t="s">
        <v>2124</v>
      </c>
      <c r="E91" s="32" t="s">
        <v>157</v>
      </c>
      <c r="F91" s="32" t="s">
        <v>2125</v>
      </c>
      <c r="G91" s="32" t="s">
        <v>2101</v>
      </c>
      <c r="H91" s="14" t="s">
        <v>17</v>
      </c>
      <c r="I91" s="32" t="s">
        <v>2125</v>
      </c>
      <c r="J91" s="5" t="s">
        <v>2126</v>
      </c>
      <c r="K91" s="30">
        <v>226465</v>
      </c>
      <c r="L91" s="16">
        <v>76479</v>
      </c>
    </row>
    <row r="92" spans="1:12" x14ac:dyDescent="0.2">
      <c r="A92" s="2" t="s">
        <v>156</v>
      </c>
      <c r="B92" s="14" t="s">
        <v>1714</v>
      </c>
      <c r="C92" s="14">
        <v>1</v>
      </c>
      <c r="D92" s="31" t="s">
        <v>162</v>
      </c>
      <c r="E92" s="32" t="str">
        <f t="shared" si="6"/>
        <v>09</v>
      </c>
      <c r="F92" s="32" t="str">
        <f t="shared" si="7"/>
        <v>61978</v>
      </c>
      <c r="G92" s="32" t="str">
        <f t="shared" si="8"/>
        <v>0000000</v>
      </c>
      <c r="H92" s="31" t="s">
        <v>17</v>
      </c>
      <c r="I92" s="32" t="str">
        <f t="shared" ref="I92:I109" si="10">IF(H92="N/A",$F$2:$F$877,"C"&amp;$H$2:$H$877)</f>
        <v>61978</v>
      </c>
      <c r="J92" s="64" t="s">
        <v>163</v>
      </c>
      <c r="K92" s="17">
        <v>291252</v>
      </c>
      <c r="L92" s="16">
        <v>21006</v>
      </c>
    </row>
    <row r="93" spans="1:12" x14ac:dyDescent="0.2">
      <c r="A93" s="2" t="s">
        <v>156</v>
      </c>
      <c r="B93" s="14" t="s">
        <v>1714</v>
      </c>
      <c r="C93" s="14">
        <v>1</v>
      </c>
      <c r="D93" s="31" t="s">
        <v>164</v>
      </c>
      <c r="E93" s="32" t="str">
        <f t="shared" si="6"/>
        <v>09</v>
      </c>
      <c r="F93" s="32" t="str">
        <f t="shared" si="7"/>
        <v>73783</v>
      </c>
      <c r="G93" s="32" t="str">
        <f t="shared" si="8"/>
        <v>0000000</v>
      </c>
      <c r="H93" s="31" t="s">
        <v>17</v>
      </c>
      <c r="I93" s="32" t="str">
        <f t="shared" si="10"/>
        <v>73783</v>
      </c>
      <c r="J93" s="64" t="s">
        <v>165</v>
      </c>
      <c r="K93" s="17">
        <v>182418</v>
      </c>
      <c r="L93" s="16">
        <v>24296</v>
      </c>
    </row>
    <row r="94" spans="1:12" x14ac:dyDescent="0.2">
      <c r="A94" s="2" t="s">
        <v>166</v>
      </c>
      <c r="B94" s="14" t="s">
        <v>1715</v>
      </c>
      <c r="C94" s="14">
        <v>10</v>
      </c>
      <c r="D94" s="31" t="s">
        <v>168</v>
      </c>
      <c r="E94" s="32" t="str">
        <f t="shared" si="6"/>
        <v>10</v>
      </c>
      <c r="F94" s="32" t="str">
        <f t="shared" si="7"/>
        <v>62042</v>
      </c>
      <c r="G94" s="32" t="str">
        <f t="shared" si="8"/>
        <v>0000000</v>
      </c>
      <c r="H94" s="31" t="s">
        <v>17</v>
      </c>
      <c r="I94" s="32" t="str">
        <f t="shared" si="10"/>
        <v>62042</v>
      </c>
      <c r="J94" s="64" t="s">
        <v>169</v>
      </c>
      <c r="K94" s="17">
        <v>53248</v>
      </c>
      <c r="L94" s="16">
        <v>2398</v>
      </c>
    </row>
    <row r="95" spans="1:12" x14ac:dyDescent="0.2">
      <c r="A95" s="2" t="s">
        <v>166</v>
      </c>
      <c r="B95" s="14" t="s">
        <v>1715</v>
      </c>
      <c r="C95" s="14">
        <v>10</v>
      </c>
      <c r="D95" s="31" t="s">
        <v>170</v>
      </c>
      <c r="E95" s="32" t="str">
        <f t="shared" si="6"/>
        <v>10</v>
      </c>
      <c r="F95" s="32" t="str">
        <f t="shared" si="7"/>
        <v>62125</v>
      </c>
      <c r="G95" s="32" t="str">
        <f t="shared" si="8"/>
        <v>0000000</v>
      </c>
      <c r="H95" s="31" t="s">
        <v>17</v>
      </c>
      <c r="I95" s="32" t="str">
        <f t="shared" si="10"/>
        <v>62125</v>
      </c>
      <c r="J95" s="64" t="s">
        <v>171</v>
      </c>
      <c r="K95" s="17">
        <v>2262075</v>
      </c>
      <c r="L95" s="16">
        <v>602651</v>
      </c>
    </row>
    <row r="96" spans="1:12" x14ac:dyDescent="0.2">
      <c r="A96" s="2" t="s">
        <v>166</v>
      </c>
      <c r="B96" s="14" t="s">
        <v>1715</v>
      </c>
      <c r="C96" s="14">
        <v>10</v>
      </c>
      <c r="D96" s="31" t="s">
        <v>172</v>
      </c>
      <c r="E96" s="32" t="str">
        <f t="shared" si="6"/>
        <v>10</v>
      </c>
      <c r="F96" s="32" t="str">
        <f t="shared" si="7"/>
        <v>62158</v>
      </c>
      <c r="G96" s="32" t="str">
        <f t="shared" si="8"/>
        <v>0000000</v>
      </c>
      <c r="H96" s="31" t="s">
        <v>17</v>
      </c>
      <c r="I96" s="32" t="str">
        <f t="shared" si="10"/>
        <v>62158</v>
      </c>
      <c r="J96" s="64" t="s">
        <v>173</v>
      </c>
      <c r="K96" s="17">
        <v>813137</v>
      </c>
      <c r="L96" s="16">
        <v>88675</v>
      </c>
    </row>
    <row r="97" spans="1:12" x14ac:dyDescent="0.2">
      <c r="A97" s="2" t="s">
        <v>166</v>
      </c>
      <c r="B97" s="14" t="s">
        <v>1715</v>
      </c>
      <c r="C97" s="14">
        <v>10</v>
      </c>
      <c r="D97" s="31" t="s">
        <v>174</v>
      </c>
      <c r="E97" s="32" t="str">
        <f t="shared" si="6"/>
        <v>10</v>
      </c>
      <c r="F97" s="32" t="str">
        <f t="shared" si="7"/>
        <v>62166</v>
      </c>
      <c r="G97" s="32" t="str">
        <f t="shared" si="8"/>
        <v>0000000</v>
      </c>
      <c r="H97" s="31" t="s">
        <v>17</v>
      </c>
      <c r="I97" s="32" t="str">
        <f t="shared" si="10"/>
        <v>62166</v>
      </c>
      <c r="J97" s="64" t="s">
        <v>175</v>
      </c>
      <c r="K97" s="17">
        <v>54716280</v>
      </c>
      <c r="L97" s="16">
        <v>4561419</v>
      </c>
    </row>
    <row r="98" spans="1:12" x14ac:dyDescent="0.2">
      <c r="A98" s="2" t="s">
        <v>166</v>
      </c>
      <c r="B98" s="14" t="s">
        <v>1715</v>
      </c>
      <c r="C98" s="14">
        <v>10</v>
      </c>
      <c r="D98" s="31" t="s">
        <v>176</v>
      </c>
      <c r="E98" s="32" t="str">
        <f t="shared" si="6"/>
        <v>10</v>
      </c>
      <c r="F98" s="32" t="str">
        <f t="shared" si="7"/>
        <v>62240</v>
      </c>
      <c r="G98" s="32" t="str">
        <f t="shared" si="8"/>
        <v>0000000</v>
      </c>
      <c r="H98" s="31" t="s">
        <v>17</v>
      </c>
      <c r="I98" s="32" t="str">
        <f t="shared" si="10"/>
        <v>62240</v>
      </c>
      <c r="J98" s="64" t="s">
        <v>177</v>
      </c>
      <c r="K98" s="17">
        <v>661413</v>
      </c>
      <c r="L98" s="16">
        <v>146752</v>
      </c>
    </row>
    <row r="99" spans="1:12" x14ac:dyDescent="0.2">
      <c r="A99" s="2" t="s">
        <v>166</v>
      </c>
      <c r="B99" s="14" t="s">
        <v>1715</v>
      </c>
      <c r="C99" s="14">
        <v>10</v>
      </c>
      <c r="D99" s="31" t="s">
        <v>178</v>
      </c>
      <c r="E99" s="32" t="str">
        <f t="shared" si="6"/>
        <v>10</v>
      </c>
      <c r="F99" s="32" t="str">
        <f t="shared" si="7"/>
        <v>62265</v>
      </c>
      <c r="G99" s="32" t="str">
        <f t="shared" si="8"/>
        <v>0000000</v>
      </c>
      <c r="H99" s="31" t="s">
        <v>17</v>
      </c>
      <c r="I99" s="32" t="str">
        <f t="shared" si="10"/>
        <v>62265</v>
      </c>
      <c r="J99" s="64" t="s">
        <v>179</v>
      </c>
      <c r="K99" s="17">
        <v>5159313</v>
      </c>
      <c r="L99" s="16">
        <v>2166204</v>
      </c>
    </row>
    <row r="100" spans="1:12" x14ac:dyDescent="0.2">
      <c r="A100" s="2" t="s">
        <v>166</v>
      </c>
      <c r="B100" s="14" t="s">
        <v>1715</v>
      </c>
      <c r="C100" s="14">
        <v>10</v>
      </c>
      <c r="D100" s="31" t="s">
        <v>1839</v>
      </c>
      <c r="E100" s="32" t="str">
        <f t="shared" si="6"/>
        <v>10</v>
      </c>
      <c r="F100" s="32" t="str">
        <f t="shared" si="7"/>
        <v>62281</v>
      </c>
      <c r="G100" s="32" t="str">
        <f t="shared" si="8"/>
        <v>0000000</v>
      </c>
      <c r="H100" s="31" t="s">
        <v>17</v>
      </c>
      <c r="I100" s="32" t="str">
        <f t="shared" si="10"/>
        <v>62281</v>
      </c>
      <c r="J100" s="64" t="s">
        <v>1840</v>
      </c>
      <c r="K100" s="17">
        <v>377209</v>
      </c>
      <c r="L100" s="16">
        <v>30518</v>
      </c>
    </row>
    <row r="101" spans="1:12" x14ac:dyDescent="0.2">
      <c r="A101" s="2" t="s">
        <v>166</v>
      </c>
      <c r="B101" s="14" t="s">
        <v>1715</v>
      </c>
      <c r="C101" s="14">
        <v>10</v>
      </c>
      <c r="D101" s="31" t="s">
        <v>180</v>
      </c>
      <c r="E101" s="32" t="str">
        <f t="shared" si="6"/>
        <v>10</v>
      </c>
      <c r="F101" s="32" t="str">
        <f t="shared" si="7"/>
        <v>62364</v>
      </c>
      <c r="G101" s="32" t="str">
        <f t="shared" si="8"/>
        <v>0000000</v>
      </c>
      <c r="H101" s="31" t="s">
        <v>17</v>
      </c>
      <c r="I101" s="32" t="str">
        <f t="shared" si="10"/>
        <v>62364</v>
      </c>
      <c r="J101" s="64" t="s">
        <v>181</v>
      </c>
      <c r="K101" s="17">
        <v>2793089</v>
      </c>
      <c r="L101" s="16">
        <v>710107</v>
      </c>
    </row>
    <row r="102" spans="1:12" x14ac:dyDescent="0.2">
      <c r="A102" s="2" t="s">
        <v>166</v>
      </c>
      <c r="B102" s="14" t="s">
        <v>1715</v>
      </c>
      <c r="C102" s="14">
        <v>10</v>
      </c>
      <c r="D102" s="31" t="s">
        <v>182</v>
      </c>
      <c r="E102" s="32" t="str">
        <f t="shared" si="6"/>
        <v>10</v>
      </c>
      <c r="F102" s="32" t="str">
        <f t="shared" si="7"/>
        <v>62414</v>
      </c>
      <c r="G102" s="32" t="str">
        <f t="shared" si="8"/>
        <v>0000000</v>
      </c>
      <c r="H102" s="31" t="s">
        <v>17</v>
      </c>
      <c r="I102" s="32" t="str">
        <f t="shared" si="10"/>
        <v>62414</v>
      </c>
      <c r="J102" s="64" t="s">
        <v>183</v>
      </c>
      <c r="K102" s="17">
        <v>3886466</v>
      </c>
      <c r="L102" s="16">
        <v>1491586</v>
      </c>
    </row>
    <row r="103" spans="1:12" x14ac:dyDescent="0.2">
      <c r="A103" s="2" t="s">
        <v>166</v>
      </c>
      <c r="B103" s="14" t="s">
        <v>1715</v>
      </c>
      <c r="C103" s="14">
        <v>10</v>
      </c>
      <c r="D103" s="31" t="s">
        <v>184</v>
      </c>
      <c r="E103" s="32" t="str">
        <f t="shared" si="6"/>
        <v>10</v>
      </c>
      <c r="F103" s="32" t="str">
        <f t="shared" si="7"/>
        <v>62430</v>
      </c>
      <c r="G103" s="32" t="str">
        <f t="shared" si="8"/>
        <v>0000000</v>
      </c>
      <c r="H103" s="31" t="s">
        <v>17</v>
      </c>
      <c r="I103" s="32" t="str">
        <f t="shared" si="10"/>
        <v>62430</v>
      </c>
      <c r="J103" s="64" t="s">
        <v>185</v>
      </c>
      <c r="K103" s="17">
        <v>3146638</v>
      </c>
      <c r="L103" s="16">
        <v>1080908</v>
      </c>
    </row>
    <row r="104" spans="1:12" x14ac:dyDescent="0.2">
      <c r="A104" s="2" t="s">
        <v>166</v>
      </c>
      <c r="B104" s="14" t="s">
        <v>1715</v>
      </c>
      <c r="C104" s="14">
        <v>10</v>
      </c>
      <c r="D104" s="31" t="s">
        <v>186</v>
      </c>
      <c r="E104" s="32" t="str">
        <f t="shared" si="6"/>
        <v>10</v>
      </c>
      <c r="F104" s="32" t="str">
        <f t="shared" si="7"/>
        <v>62513</v>
      </c>
      <c r="G104" s="32" t="str">
        <f t="shared" si="8"/>
        <v>0000000</v>
      </c>
      <c r="H104" s="31" t="s">
        <v>17</v>
      </c>
      <c r="I104" s="32" t="str">
        <f t="shared" si="10"/>
        <v>62513</v>
      </c>
      <c r="J104" s="64" t="s">
        <v>187</v>
      </c>
      <c r="K104" s="17">
        <v>189564</v>
      </c>
      <c r="L104" s="16">
        <v>4720</v>
      </c>
    </row>
    <row r="105" spans="1:12" x14ac:dyDescent="0.2">
      <c r="A105" s="2" t="s">
        <v>166</v>
      </c>
      <c r="B105" s="14" t="s">
        <v>1715</v>
      </c>
      <c r="C105" s="14">
        <v>10</v>
      </c>
      <c r="D105" s="31" t="s">
        <v>188</v>
      </c>
      <c r="E105" s="32" t="str">
        <f t="shared" si="6"/>
        <v>10</v>
      </c>
      <c r="F105" s="32" t="str">
        <f t="shared" si="7"/>
        <v>62539</v>
      </c>
      <c r="G105" s="32" t="str">
        <f t="shared" si="8"/>
        <v>0000000</v>
      </c>
      <c r="H105" s="31" t="s">
        <v>17</v>
      </c>
      <c r="I105" s="32" t="str">
        <f t="shared" si="10"/>
        <v>62539</v>
      </c>
      <c r="J105" s="64" t="s">
        <v>189</v>
      </c>
      <c r="K105" s="17">
        <v>209776</v>
      </c>
      <c r="L105" s="16">
        <v>28436</v>
      </c>
    </row>
    <row r="106" spans="1:12" x14ac:dyDescent="0.2">
      <c r="A106" s="2" t="s">
        <v>166</v>
      </c>
      <c r="B106" s="14" t="s">
        <v>1715</v>
      </c>
      <c r="C106" s="14">
        <v>10</v>
      </c>
      <c r="D106" s="31" t="s">
        <v>190</v>
      </c>
      <c r="E106" s="32" t="str">
        <f t="shared" si="6"/>
        <v>10</v>
      </c>
      <c r="F106" s="32" t="str">
        <f t="shared" si="7"/>
        <v>62547</v>
      </c>
      <c r="G106" s="32" t="str">
        <f t="shared" si="8"/>
        <v>0000000</v>
      </c>
      <c r="H106" s="31" t="s">
        <v>17</v>
      </c>
      <c r="I106" s="32" t="str">
        <f t="shared" si="10"/>
        <v>62547</v>
      </c>
      <c r="J106" s="64" t="s">
        <v>191</v>
      </c>
      <c r="K106" s="17">
        <v>148185</v>
      </c>
      <c r="L106" s="16">
        <v>16998</v>
      </c>
    </row>
    <row r="107" spans="1:12" x14ac:dyDescent="0.2">
      <c r="A107" s="2" t="s">
        <v>166</v>
      </c>
      <c r="B107" s="14" t="s">
        <v>1715</v>
      </c>
      <c r="C107" s="14">
        <v>10</v>
      </c>
      <c r="D107" s="31" t="s">
        <v>192</v>
      </c>
      <c r="E107" s="32" t="str">
        <f t="shared" si="6"/>
        <v>10</v>
      </c>
      <c r="F107" s="32" t="str">
        <f t="shared" si="7"/>
        <v>73809</v>
      </c>
      <c r="G107" s="32" t="str">
        <f t="shared" si="8"/>
        <v>0000000</v>
      </c>
      <c r="H107" s="31" t="s">
        <v>17</v>
      </c>
      <c r="I107" s="32" t="str">
        <f t="shared" si="10"/>
        <v>73809</v>
      </c>
      <c r="J107" s="64" t="s">
        <v>193</v>
      </c>
      <c r="K107" s="17">
        <v>988288</v>
      </c>
      <c r="L107" s="16">
        <v>184878</v>
      </c>
    </row>
    <row r="108" spans="1:12" x14ac:dyDescent="0.2">
      <c r="A108" s="2" t="s">
        <v>166</v>
      </c>
      <c r="B108" s="14" t="s">
        <v>1715</v>
      </c>
      <c r="C108" s="14">
        <v>10</v>
      </c>
      <c r="D108" s="31" t="s">
        <v>194</v>
      </c>
      <c r="E108" s="32" t="str">
        <f t="shared" si="6"/>
        <v>10</v>
      </c>
      <c r="F108" s="32" t="str">
        <f t="shared" si="7"/>
        <v>73965</v>
      </c>
      <c r="G108" s="32" t="str">
        <f t="shared" si="8"/>
        <v>0000000</v>
      </c>
      <c r="H108" s="31" t="s">
        <v>17</v>
      </c>
      <c r="I108" s="32" t="str">
        <f t="shared" si="10"/>
        <v>73965</v>
      </c>
      <c r="J108" s="64" t="s">
        <v>195</v>
      </c>
      <c r="K108" s="17">
        <v>5672937</v>
      </c>
      <c r="L108" s="16">
        <v>1354215</v>
      </c>
    </row>
    <row r="109" spans="1:12" x14ac:dyDescent="0.2">
      <c r="A109" s="2" t="s">
        <v>166</v>
      </c>
      <c r="B109" s="14" t="s">
        <v>1715</v>
      </c>
      <c r="C109" s="14">
        <v>10</v>
      </c>
      <c r="D109" s="31" t="s">
        <v>196</v>
      </c>
      <c r="E109" s="32" t="str">
        <f t="shared" si="6"/>
        <v>10</v>
      </c>
      <c r="F109" s="32" t="str">
        <f t="shared" si="7"/>
        <v>75127</v>
      </c>
      <c r="G109" s="32" t="str">
        <f t="shared" si="8"/>
        <v>0000000</v>
      </c>
      <c r="H109" s="31" t="s">
        <v>17</v>
      </c>
      <c r="I109" s="32" t="str">
        <f t="shared" si="10"/>
        <v>75127</v>
      </c>
      <c r="J109" s="64" t="s">
        <v>197</v>
      </c>
      <c r="K109" s="17">
        <v>2281583</v>
      </c>
      <c r="L109" s="16">
        <v>649575</v>
      </c>
    </row>
    <row r="110" spans="1:12" x14ac:dyDescent="0.2">
      <c r="A110" s="2" t="s">
        <v>166</v>
      </c>
      <c r="B110" s="14" t="s">
        <v>1715</v>
      </c>
      <c r="C110" s="14">
        <v>10</v>
      </c>
      <c r="D110" s="31" t="s">
        <v>2127</v>
      </c>
      <c r="E110" s="32" t="s">
        <v>167</v>
      </c>
      <c r="F110" s="32" t="s">
        <v>2128</v>
      </c>
      <c r="G110" s="32" t="s">
        <v>2101</v>
      </c>
      <c r="H110" s="14" t="s">
        <v>17</v>
      </c>
      <c r="I110" s="32" t="s">
        <v>2128</v>
      </c>
      <c r="J110" s="5" t="s">
        <v>2129</v>
      </c>
      <c r="K110" s="30">
        <v>1035733</v>
      </c>
      <c r="L110" s="16">
        <v>163903</v>
      </c>
    </row>
    <row r="111" spans="1:12" x14ac:dyDescent="0.2">
      <c r="A111" s="2" t="s">
        <v>166</v>
      </c>
      <c r="B111" s="14" t="s">
        <v>1715</v>
      </c>
      <c r="C111" s="14">
        <v>10</v>
      </c>
      <c r="D111" s="31" t="s">
        <v>198</v>
      </c>
      <c r="E111" s="32" t="str">
        <f t="shared" si="6"/>
        <v>10</v>
      </c>
      <c r="F111" s="32" t="str">
        <f t="shared" si="7"/>
        <v>75275</v>
      </c>
      <c r="G111" s="32" t="str">
        <f t="shared" si="8"/>
        <v>0000000</v>
      </c>
      <c r="H111" s="31" t="s">
        <v>17</v>
      </c>
      <c r="I111" s="32" t="str">
        <f>IF(H111="N/A",$F$2:$F$877,"C"&amp;$H$2:$H$877)</f>
        <v>75275</v>
      </c>
      <c r="J111" s="64" t="s">
        <v>199</v>
      </c>
      <c r="K111" s="17">
        <v>256424</v>
      </c>
      <c r="L111" s="16">
        <v>30228</v>
      </c>
    </row>
    <row r="112" spans="1:12" x14ac:dyDescent="0.2">
      <c r="A112" s="2" t="s">
        <v>166</v>
      </c>
      <c r="B112" s="14" t="s">
        <v>1715</v>
      </c>
      <c r="C112" s="14">
        <v>10</v>
      </c>
      <c r="D112" s="31" t="s">
        <v>200</v>
      </c>
      <c r="E112" s="32" t="str">
        <f t="shared" si="6"/>
        <v>10</v>
      </c>
      <c r="F112" s="32" t="str">
        <f t="shared" si="7"/>
        <v>75408</v>
      </c>
      <c r="G112" s="32" t="str">
        <f t="shared" si="8"/>
        <v>0000000</v>
      </c>
      <c r="H112" s="31" t="s">
        <v>17</v>
      </c>
      <c r="I112" s="32" t="str">
        <f>IF(H112="N/A",$F$2:$F$877,"C"&amp;$H$2:$H$877)</f>
        <v>75408</v>
      </c>
      <c r="J112" s="64" t="s">
        <v>201</v>
      </c>
      <c r="K112" s="17">
        <v>856713</v>
      </c>
      <c r="L112" s="16">
        <v>266852</v>
      </c>
    </row>
    <row r="113" spans="1:12" x14ac:dyDescent="0.2">
      <c r="A113" s="2" t="s">
        <v>166</v>
      </c>
      <c r="B113" s="14" t="s">
        <v>1715</v>
      </c>
      <c r="C113" s="14">
        <v>10</v>
      </c>
      <c r="D113" s="31" t="s">
        <v>2130</v>
      </c>
      <c r="E113" s="32" t="s">
        <v>167</v>
      </c>
      <c r="F113" s="32" t="s">
        <v>2131</v>
      </c>
      <c r="G113" s="32" t="s">
        <v>2101</v>
      </c>
      <c r="H113" s="14" t="s">
        <v>17</v>
      </c>
      <c r="I113" s="32" t="s">
        <v>2131</v>
      </c>
      <c r="J113" s="5" t="s">
        <v>2132</v>
      </c>
      <c r="K113" s="30">
        <v>740563</v>
      </c>
      <c r="L113" s="16">
        <v>155969</v>
      </c>
    </row>
    <row r="114" spans="1:12" x14ac:dyDescent="0.2">
      <c r="A114" s="2" t="s">
        <v>166</v>
      </c>
      <c r="B114" s="14" t="s">
        <v>1715</v>
      </c>
      <c r="C114" s="14">
        <v>10</v>
      </c>
      <c r="D114" s="31" t="s">
        <v>202</v>
      </c>
      <c r="E114" s="32" t="str">
        <f t="shared" si="6"/>
        <v>10</v>
      </c>
      <c r="F114" s="32" t="str">
        <f t="shared" si="7"/>
        <v>76778</v>
      </c>
      <c r="G114" s="32" t="str">
        <f t="shared" si="8"/>
        <v>0000000</v>
      </c>
      <c r="H114" s="31" t="s">
        <v>17</v>
      </c>
      <c r="I114" s="32" t="str">
        <f t="shared" ref="I114:I145" si="11">IF(H114="N/A",$F$2:$F$877,"C"&amp;$H$2:$H$877)</f>
        <v>76778</v>
      </c>
      <c r="J114" s="64" t="s">
        <v>203</v>
      </c>
      <c r="K114" s="17">
        <v>2075767</v>
      </c>
      <c r="L114" s="16">
        <v>393922</v>
      </c>
    </row>
    <row r="115" spans="1:12" x14ac:dyDescent="0.2">
      <c r="A115" s="2" t="s">
        <v>166</v>
      </c>
      <c r="B115" s="14" t="s">
        <v>1715</v>
      </c>
      <c r="C115" s="14">
        <v>10</v>
      </c>
      <c r="D115" s="31" t="s">
        <v>1932</v>
      </c>
      <c r="E115" s="32" t="str">
        <f t="shared" si="6"/>
        <v>10</v>
      </c>
      <c r="F115" s="32" t="str">
        <f t="shared" si="7"/>
        <v>62166</v>
      </c>
      <c r="G115" s="32" t="str">
        <f t="shared" si="8"/>
        <v>1030642</v>
      </c>
      <c r="H115" s="31" t="s">
        <v>1933</v>
      </c>
      <c r="I115" s="32" t="str">
        <f t="shared" si="11"/>
        <v>C0149</v>
      </c>
      <c r="J115" s="64" t="s">
        <v>1934</v>
      </c>
      <c r="K115" s="17">
        <v>60472</v>
      </c>
      <c r="L115" s="16">
        <v>58611</v>
      </c>
    </row>
    <row r="116" spans="1:12" x14ac:dyDescent="0.2">
      <c r="A116" s="2" t="s">
        <v>166</v>
      </c>
      <c r="B116" s="14" t="s">
        <v>1715</v>
      </c>
      <c r="C116" s="14">
        <v>10</v>
      </c>
      <c r="D116" s="31" t="s">
        <v>204</v>
      </c>
      <c r="E116" s="32" t="str">
        <f t="shared" si="6"/>
        <v>10</v>
      </c>
      <c r="F116" s="32" t="str">
        <f t="shared" si="7"/>
        <v>62331</v>
      </c>
      <c r="G116" s="32" t="str">
        <f t="shared" si="8"/>
        <v>0137661</v>
      </c>
      <c r="H116" s="31" t="s">
        <v>205</v>
      </c>
      <c r="I116" s="32" t="str">
        <f t="shared" si="11"/>
        <v>C1492</v>
      </c>
      <c r="J116" s="64" t="s">
        <v>206</v>
      </c>
      <c r="K116" s="30">
        <v>192256</v>
      </c>
      <c r="L116" s="16">
        <v>14774</v>
      </c>
    </row>
    <row r="117" spans="1:12" x14ac:dyDescent="0.2">
      <c r="A117" s="2" t="s">
        <v>207</v>
      </c>
      <c r="B117" s="14" t="s">
        <v>1716</v>
      </c>
      <c r="C117" s="14">
        <v>5</v>
      </c>
      <c r="D117" s="31" t="s">
        <v>209</v>
      </c>
      <c r="E117" s="32" t="str">
        <f t="shared" si="6"/>
        <v>11</v>
      </c>
      <c r="F117" s="32" t="str">
        <f t="shared" si="7"/>
        <v>62646</v>
      </c>
      <c r="G117" s="32" t="str">
        <f t="shared" si="8"/>
        <v>0000000</v>
      </c>
      <c r="H117" s="31" t="s">
        <v>17</v>
      </c>
      <c r="I117" s="32" t="str">
        <f t="shared" si="11"/>
        <v>62646</v>
      </c>
      <c r="J117" s="64" t="s">
        <v>210</v>
      </c>
      <c r="K117" s="17">
        <v>25680</v>
      </c>
      <c r="L117" s="16">
        <v>333</v>
      </c>
    </row>
    <row r="118" spans="1:12" x14ac:dyDescent="0.2">
      <c r="A118" s="2" t="s">
        <v>207</v>
      </c>
      <c r="B118" s="14" t="s">
        <v>1716</v>
      </c>
      <c r="C118" s="14">
        <v>5</v>
      </c>
      <c r="D118" s="31" t="s">
        <v>211</v>
      </c>
      <c r="E118" s="32" t="str">
        <f t="shared" si="6"/>
        <v>11</v>
      </c>
      <c r="F118" s="32" t="str">
        <f t="shared" si="7"/>
        <v>76562</v>
      </c>
      <c r="G118" s="32" t="str">
        <f t="shared" si="8"/>
        <v>0000000</v>
      </c>
      <c r="H118" s="31" t="s">
        <v>17</v>
      </c>
      <c r="I118" s="32" t="str">
        <f t="shared" si="11"/>
        <v>76562</v>
      </c>
      <c r="J118" s="64" t="s">
        <v>212</v>
      </c>
      <c r="K118" s="17">
        <v>171753</v>
      </c>
      <c r="L118" s="16">
        <v>8317</v>
      </c>
    </row>
    <row r="119" spans="1:12" x14ac:dyDescent="0.2">
      <c r="A119" s="2" t="s">
        <v>213</v>
      </c>
      <c r="B119" s="14" t="s">
        <v>1717</v>
      </c>
      <c r="C119" s="14">
        <v>1</v>
      </c>
      <c r="D119" s="31" t="s">
        <v>215</v>
      </c>
      <c r="E119" s="32" t="str">
        <f t="shared" si="6"/>
        <v>12</v>
      </c>
      <c r="F119" s="32" t="str">
        <f t="shared" si="7"/>
        <v>62679</v>
      </c>
      <c r="G119" s="32" t="str">
        <f t="shared" si="8"/>
        <v>0000000</v>
      </c>
      <c r="H119" s="31" t="s">
        <v>17</v>
      </c>
      <c r="I119" s="32" t="str">
        <f t="shared" si="11"/>
        <v>62679</v>
      </c>
      <c r="J119" s="64" t="s">
        <v>216</v>
      </c>
      <c r="K119" s="17">
        <v>457989</v>
      </c>
      <c r="L119" s="15">
        <v>33290</v>
      </c>
    </row>
    <row r="120" spans="1:12" x14ac:dyDescent="0.2">
      <c r="A120" s="2" t="s">
        <v>213</v>
      </c>
      <c r="B120" s="14" t="s">
        <v>1717</v>
      </c>
      <c r="C120" s="14">
        <v>1</v>
      </c>
      <c r="D120" s="31" t="s">
        <v>217</v>
      </c>
      <c r="E120" s="32" t="str">
        <f t="shared" si="6"/>
        <v>12</v>
      </c>
      <c r="F120" s="32" t="str">
        <f t="shared" si="7"/>
        <v>62703</v>
      </c>
      <c r="G120" s="32" t="str">
        <f t="shared" si="8"/>
        <v>0000000</v>
      </c>
      <c r="H120" s="31" t="s">
        <v>17</v>
      </c>
      <c r="I120" s="32" t="str">
        <f t="shared" si="11"/>
        <v>62703</v>
      </c>
      <c r="J120" s="64" t="s">
        <v>218</v>
      </c>
      <c r="K120" s="17">
        <v>51950</v>
      </c>
      <c r="L120" s="16">
        <v>12988</v>
      </c>
    </row>
    <row r="121" spans="1:12" x14ac:dyDescent="0.2">
      <c r="A121" s="2" t="s">
        <v>213</v>
      </c>
      <c r="B121" s="14" t="s">
        <v>1717</v>
      </c>
      <c r="C121" s="14">
        <v>1</v>
      </c>
      <c r="D121" s="31" t="s">
        <v>1811</v>
      </c>
      <c r="E121" s="32" t="str">
        <f t="shared" si="6"/>
        <v>12</v>
      </c>
      <c r="F121" s="32" t="str">
        <f t="shared" si="7"/>
        <v>62828</v>
      </c>
      <c r="G121" s="32" t="str">
        <f t="shared" si="8"/>
        <v>0000000</v>
      </c>
      <c r="H121" s="31" t="s">
        <v>17</v>
      </c>
      <c r="I121" s="32" t="str">
        <f t="shared" si="11"/>
        <v>62828</v>
      </c>
      <c r="J121" s="64" t="s">
        <v>1812</v>
      </c>
      <c r="K121" s="17">
        <v>45976</v>
      </c>
      <c r="L121" s="16">
        <v>15711</v>
      </c>
    </row>
    <row r="122" spans="1:12" x14ac:dyDescent="0.2">
      <c r="A122" s="2" t="s">
        <v>213</v>
      </c>
      <c r="B122" s="14" t="s">
        <v>1717</v>
      </c>
      <c r="C122" s="14">
        <v>1</v>
      </c>
      <c r="D122" s="31" t="s">
        <v>219</v>
      </c>
      <c r="E122" s="32" t="str">
        <f t="shared" si="6"/>
        <v>12</v>
      </c>
      <c r="F122" s="32" t="str">
        <f t="shared" si="7"/>
        <v>62901</v>
      </c>
      <c r="G122" s="32" t="str">
        <f t="shared" si="8"/>
        <v>0000000</v>
      </c>
      <c r="H122" s="31" t="s">
        <v>17</v>
      </c>
      <c r="I122" s="32" t="str">
        <f t="shared" si="11"/>
        <v>62901</v>
      </c>
      <c r="J122" s="64" t="s">
        <v>220</v>
      </c>
      <c r="K122" s="17">
        <v>783991</v>
      </c>
      <c r="L122" s="16">
        <v>33135</v>
      </c>
    </row>
    <row r="123" spans="1:12" x14ac:dyDescent="0.2">
      <c r="A123" s="2" t="s">
        <v>213</v>
      </c>
      <c r="B123" s="14" t="s">
        <v>1717</v>
      </c>
      <c r="C123" s="14">
        <v>1</v>
      </c>
      <c r="D123" s="31" t="s">
        <v>1850</v>
      </c>
      <c r="E123" s="32" t="str">
        <f t="shared" si="6"/>
        <v>12</v>
      </c>
      <c r="F123" s="32" t="str">
        <f t="shared" si="7"/>
        <v>62950</v>
      </c>
      <c r="G123" s="32" t="str">
        <f t="shared" si="8"/>
        <v>0000000</v>
      </c>
      <c r="H123" s="31" t="s">
        <v>17</v>
      </c>
      <c r="I123" s="32" t="str">
        <f t="shared" si="11"/>
        <v>62950</v>
      </c>
      <c r="J123" s="64" t="s">
        <v>1851</v>
      </c>
      <c r="K123" s="17">
        <v>281920</v>
      </c>
      <c r="L123" s="16">
        <v>107085</v>
      </c>
    </row>
    <row r="124" spans="1:12" x14ac:dyDescent="0.2">
      <c r="A124" s="2" t="s">
        <v>213</v>
      </c>
      <c r="B124" s="14" t="s">
        <v>1717</v>
      </c>
      <c r="C124" s="14">
        <v>1</v>
      </c>
      <c r="D124" s="31" t="s">
        <v>221</v>
      </c>
      <c r="E124" s="32" t="str">
        <f t="shared" si="6"/>
        <v>12</v>
      </c>
      <c r="F124" s="32" t="str">
        <f t="shared" si="7"/>
        <v>63040</v>
      </c>
      <c r="G124" s="32" t="str">
        <f t="shared" si="8"/>
        <v>0000000</v>
      </c>
      <c r="H124" s="31" t="s">
        <v>17</v>
      </c>
      <c r="I124" s="32" t="str">
        <f t="shared" si="11"/>
        <v>63040</v>
      </c>
      <c r="J124" s="64" t="s">
        <v>222</v>
      </c>
      <c r="K124" s="17">
        <v>208991</v>
      </c>
      <c r="L124" s="16">
        <v>101249</v>
      </c>
    </row>
    <row r="125" spans="1:12" x14ac:dyDescent="0.2">
      <c r="A125" s="2" t="s">
        <v>213</v>
      </c>
      <c r="B125" s="14" t="s">
        <v>1717</v>
      </c>
      <c r="C125" s="14">
        <v>1</v>
      </c>
      <c r="D125" s="31" t="s">
        <v>223</v>
      </c>
      <c r="E125" s="32" t="str">
        <f t="shared" si="6"/>
        <v>12</v>
      </c>
      <c r="F125" s="32" t="str">
        <f t="shared" si="7"/>
        <v>75374</v>
      </c>
      <c r="G125" s="32" t="str">
        <f t="shared" si="8"/>
        <v>0000000</v>
      </c>
      <c r="H125" s="31" t="s">
        <v>17</v>
      </c>
      <c r="I125" s="32" t="str">
        <f t="shared" si="11"/>
        <v>75374</v>
      </c>
      <c r="J125" s="64" t="s">
        <v>224</v>
      </c>
      <c r="K125" s="17">
        <v>79895</v>
      </c>
      <c r="L125" s="16">
        <v>7784</v>
      </c>
    </row>
    <row r="126" spans="1:12" x14ac:dyDescent="0.2">
      <c r="A126" s="2" t="s">
        <v>213</v>
      </c>
      <c r="B126" s="14" t="s">
        <v>1717</v>
      </c>
      <c r="C126" s="14">
        <v>1</v>
      </c>
      <c r="D126" s="31" t="s">
        <v>1805</v>
      </c>
      <c r="E126" s="32" t="str">
        <f t="shared" si="6"/>
        <v>12</v>
      </c>
      <c r="F126" s="32" t="str">
        <f t="shared" si="7"/>
        <v>75515</v>
      </c>
      <c r="G126" s="32" t="str">
        <f t="shared" si="8"/>
        <v>0000000</v>
      </c>
      <c r="H126" s="31" t="s">
        <v>17</v>
      </c>
      <c r="I126" s="32" t="str">
        <f t="shared" si="11"/>
        <v>75515</v>
      </c>
      <c r="J126" s="64" t="s">
        <v>1806</v>
      </c>
      <c r="K126" s="17">
        <v>1527380</v>
      </c>
      <c r="L126" s="16">
        <v>376230</v>
      </c>
    </row>
    <row r="127" spans="1:12" x14ac:dyDescent="0.2">
      <c r="A127" s="2" t="s">
        <v>213</v>
      </c>
      <c r="B127" s="14" t="s">
        <v>1717</v>
      </c>
      <c r="C127" s="14">
        <v>1</v>
      </c>
      <c r="D127" s="31" t="s">
        <v>225</v>
      </c>
      <c r="E127" s="32" t="str">
        <f t="shared" si="6"/>
        <v>12</v>
      </c>
      <c r="F127" s="32" t="str">
        <f t="shared" si="7"/>
        <v>76802</v>
      </c>
      <c r="G127" s="32" t="str">
        <f t="shared" si="8"/>
        <v>0000000</v>
      </c>
      <c r="H127" s="31" t="s">
        <v>17</v>
      </c>
      <c r="I127" s="32" t="str">
        <f t="shared" si="11"/>
        <v>76802</v>
      </c>
      <c r="J127" s="64" t="s">
        <v>226</v>
      </c>
      <c r="K127" s="17">
        <v>386789</v>
      </c>
      <c r="L127" s="16">
        <v>88497</v>
      </c>
    </row>
    <row r="128" spans="1:12" ht="30" x14ac:dyDescent="0.2">
      <c r="A128" s="2" t="s">
        <v>213</v>
      </c>
      <c r="B128" s="14" t="s">
        <v>1717</v>
      </c>
      <c r="C128" s="14">
        <v>1</v>
      </c>
      <c r="D128" s="31" t="s">
        <v>227</v>
      </c>
      <c r="E128" s="32" t="str">
        <f t="shared" si="6"/>
        <v>12</v>
      </c>
      <c r="F128" s="32" t="str">
        <f t="shared" si="7"/>
        <v>10124</v>
      </c>
      <c r="G128" s="32" t="str">
        <f t="shared" si="8"/>
        <v>0134163</v>
      </c>
      <c r="H128" s="31" t="s">
        <v>228</v>
      </c>
      <c r="I128" s="32" t="str">
        <f t="shared" si="11"/>
        <v>C0930</v>
      </c>
      <c r="J128" s="64" t="s">
        <v>229</v>
      </c>
      <c r="K128" s="17">
        <v>17622</v>
      </c>
      <c r="L128" s="16">
        <v>139</v>
      </c>
    </row>
    <row r="129" spans="1:12" x14ac:dyDescent="0.2">
      <c r="A129" s="2" t="s">
        <v>230</v>
      </c>
      <c r="B129" s="14" t="s">
        <v>1718</v>
      </c>
      <c r="C129" s="14">
        <v>1</v>
      </c>
      <c r="D129" s="31" t="s">
        <v>231</v>
      </c>
      <c r="E129" s="32" t="str">
        <f t="shared" si="6"/>
        <v>13</v>
      </c>
      <c r="F129" s="32" t="str">
        <f t="shared" si="7"/>
        <v>10132</v>
      </c>
      <c r="G129" s="32" t="str">
        <f t="shared" si="8"/>
        <v>0000000</v>
      </c>
      <c r="H129" s="31" t="s">
        <v>17</v>
      </c>
      <c r="I129" s="32" t="str">
        <f t="shared" si="11"/>
        <v>10132</v>
      </c>
      <c r="J129" s="64" t="s">
        <v>233</v>
      </c>
      <c r="K129" s="17">
        <v>462725</v>
      </c>
      <c r="L129" s="16">
        <v>111885</v>
      </c>
    </row>
    <row r="130" spans="1:12" x14ac:dyDescent="0.2">
      <c r="A130" s="2" t="s">
        <v>230</v>
      </c>
      <c r="B130" s="14" t="s">
        <v>1718</v>
      </c>
      <c r="C130" s="14">
        <v>1</v>
      </c>
      <c r="D130" s="31" t="s">
        <v>1783</v>
      </c>
      <c r="E130" s="32" t="str">
        <f t="shared" si="6"/>
        <v>13</v>
      </c>
      <c r="F130" s="32" t="str">
        <f t="shared" si="7"/>
        <v>63081</v>
      </c>
      <c r="G130" s="32" t="str">
        <f t="shared" si="8"/>
        <v>0000000</v>
      </c>
      <c r="H130" s="31" t="s">
        <v>17</v>
      </c>
      <c r="I130" s="32" t="str">
        <f t="shared" si="11"/>
        <v>63081</v>
      </c>
      <c r="J130" s="64" t="s">
        <v>1784</v>
      </c>
      <c r="K130" s="17">
        <v>754000</v>
      </c>
      <c r="L130" s="16">
        <v>174281</v>
      </c>
    </row>
    <row r="131" spans="1:12" x14ac:dyDescent="0.2">
      <c r="A131" s="2" t="s">
        <v>230</v>
      </c>
      <c r="B131" s="14" t="s">
        <v>1718</v>
      </c>
      <c r="C131" s="14">
        <v>1</v>
      </c>
      <c r="D131" s="31" t="s">
        <v>234</v>
      </c>
      <c r="E131" s="32" t="str">
        <f t="shared" si="6"/>
        <v>13</v>
      </c>
      <c r="F131" s="32" t="str">
        <f t="shared" si="7"/>
        <v>63099</v>
      </c>
      <c r="G131" s="32" t="str">
        <f t="shared" si="8"/>
        <v>0000000</v>
      </c>
      <c r="H131" s="31" t="s">
        <v>17</v>
      </c>
      <c r="I131" s="32" t="str">
        <f t="shared" si="11"/>
        <v>63099</v>
      </c>
      <c r="J131" s="64" t="s">
        <v>235</v>
      </c>
      <c r="K131" s="17">
        <v>5913498</v>
      </c>
      <c r="L131" s="16">
        <v>1114307</v>
      </c>
    </row>
    <row r="132" spans="1:12" x14ac:dyDescent="0.2">
      <c r="A132" s="2" t="s">
        <v>230</v>
      </c>
      <c r="B132" s="14" t="s">
        <v>1718</v>
      </c>
      <c r="C132" s="14">
        <v>1</v>
      </c>
      <c r="D132" s="31" t="s">
        <v>236</v>
      </c>
      <c r="E132" s="32" t="str">
        <f t="shared" si="6"/>
        <v>13</v>
      </c>
      <c r="F132" s="32" t="str">
        <f t="shared" si="7"/>
        <v>63107</v>
      </c>
      <c r="G132" s="32" t="str">
        <f t="shared" si="8"/>
        <v>0000000</v>
      </c>
      <c r="H132" s="31" t="s">
        <v>17</v>
      </c>
      <c r="I132" s="32" t="str">
        <f t="shared" si="11"/>
        <v>63107</v>
      </c>
      <c r="J132" s="64" t="s">
        <v>237</v>
      </c>
      <c r="K132" s="17">
        <v>729162</v>
      </c>
      <c r="L132" s="16">
        <v>131252</v>
      </c>
    </row>
    <row r="133" spans="1:12" x14ac:dyDescent="0.2">
      <c r="A133" s="2" t="s">
        <v>230</v>
      </c>
      <c r="B133" s="14" t="s">
        <v>1718</v>
      </c>
      <c r="C133" s="14">
        <v>1</v>
      </c>
      <c r="D133" s="31" t="s">
        <v>238</v>
      </c>
      <c r="E133" s="32" t="str">
        <f t="shared" si="6"/>
        <v>13</v>
      </c>
      <c r="F133" s="32" t="str">
        <f t="shared" si="7"/>
        <v>63115</v>
      </c>
      <c r="G133" s="32" t="str">
        <f t="shared" si="8"/>
        <v>0000000</v>
      </c>
      <c r="H133" s="31" t="s">
        <v>17</v>
      </c>
      <c r="I133" s="32" t="str">
        <f t="shared" si="11"/>
        <v>63115</v>
      </c>
      <c r="J133" s="64" t="s">
        <v>239</v>
      </c>
      <c r="K133" s="17">
        <v>1515058</v>
      </c>
      <c r="L133" s="16">
        <v>438456</v>
      </c>
    </row>
    <row r="134" spans="1:12" x14ac:dyDescent="0.2">
      <c r="A134" s="2" t="s">
        <v>230</v>
      </c>
      <c r="B134" s="14" t="s">
        <v>1718</v>
      </c>
      <c r="C134" s="14">
        <v>1</v>
      </c>
      <c r="D134" s="31" t="s">
        <v>240</v>
      </c>
      <c r="E134" s="32" t="str">
        <f t="shared" si="6"/>
        <v>13</v>
      </c>
      <c r="F134" s="32" t="str">
        <f t="shared" si="7"/>
        <v>63123</v>
      </c>
      <c r="G134" s="32" t="str">
        <f t="shared" si="8"/>
        <v>0000000</v>
      </c>
      <c r="H134" s="31" t="s">
        <v>17</v>
      </c>
      <c r="I134" s="32" t="str">
        <f t="shared" si="11"/>
        <v>63123</v>
      </c>
      <c r="J134" s="64" t="s">
        <v>241</v>
      </c>
      <c r="K134" s="17">
        <v>2612496</v>
      </c>
      <c r="L134" s="16">
        <v>305582</v>
      </c>
    </row>
    <row r="135" spans="1:12" x14ac:dyDescent="0.2">
      <c r="A135" s="2" t="s">
        <v>230</v>
      </c>
      <c r="B135" s="14" t="s">
        <v>1718</v>
      </c>
      <c r="C135" s="14">
        <v>1</v>
      </c>
      <c r="D135" s="31" t="s">
        <v>242</v>
      </c>
      <c r="E135" s="32" t="str">
        <f t="shared" si="6"/>
        <v>13</v>
      </c>
      <c r="F135" s="32" t="str">
        <f t="shared" si="7"/>
        <v>63131</v>
      </c>
      <c r="G135" s="32" t="str">
        <f t="shared" si="8"/>
        <v>0000000</v>
      </c>
      <c r="H135" s="31" t="s">
        <v>17</v>
      </c>
      <c r="I135" s="32" t="str">
        <f t="shared" si="11"/>
        <v>63131</v>
      </c>
      <c r="J135" s="64" t="s">
        <v>243</v>
      </c>
      <c r="K135" s="17">
        <v>347447</v>
      </c>
      <c r="L135" s="16">
        <v>27400</v>
      </c>
    </row>
    <row r="136" spans="1:12" x14ac:dyDescent="0.2">
      <c r="A136" s="2" t="s">
        <v>230</v>
      </c>
      <c r="B136" s="14" t="s">
        <v>1718</v>
      </c>
      <c r="C136" s="14">
        <v>1</v>
      </c>
      <c r="D136" s="31" t="s">
        <v>244</v>
      </c>
      <c r="E136" s="32" t="str">
        <f t="shared" si="6"/>
        <v>13</v>
      </c>
      <c r="F136" s="32" t="str">
        <f t="shared" si="7"/>
        <v>63164</v>
      </c>
      <c r="G136" s="32" t="str">
        <f t="shared" si="8"/>
        <v>0000000</v>
      </c>
      <c r="H136" s="31" t="s">
        <v>17</v>
      </c>
      <c r="I136" s="32" t="str">
        <f t="shared" si="11"/>
        <v>63164</v>
      </c>
      <c r="J136" s="64" t="s">
        <v>245</v>
      </c>
      <c r="K136" s="17">
        <v>556783</v>
      </c>
      <c r="L136" s="16">
        <v>163885</v>
      </c>
    </row>
    <row r="137" spans="1:12" x14ac:dyDescent="0.2">
      <c r="A137" s="2" t="s">
        <v>230</v>
      </c>
      <c r="B137" s="14" t="s">
        <v>1718</v>
      </c>
      <c r="C137" s="14">
        <v>1</v>
      </c>
      <c r="D137" s="31" t="s">
        <v>246</v>
      </c>
      <c r="E137" s="32" t="str">
        <f t="shared" si="6"/>
        <v>13</v>
      </c>
      <c r="F137" s="32" t="str">
        <f t="shared" si="7"/>
        <v>63214</v>
      </c>
      <c r="G137" s="32" t="str">
        <f t="shared" si="8"/>
        <v>0000000</v>
      </c>
      <c r="H137" s="31" t="s">
        <v>17</v>
      </c>
      <c r="I137" s="32" t="str">
        <f t="shared" si="11"/>
        <v>63214</v>
      </c>
      <c r="J137" s="64" t="s">
        <v>247</v>
      </c>
      <c r="K137" s="17">
        <v>568191</v>
      </c>
      <c r="L137" s="16">
        <v>139741</v>
      </c>
    </row>
    <row r="138" spans="1:12" x14ac:dyDescent="0.2">
      <c r="A138" s="2" t="s">
        <v>230</v>
      </c>
      <c r="B138" s="14" t="s">
        <v>1718</v>
      </c>
      <c r="C138" s="14">
        <v>1</v>
      </c>
      <c r="D138" s="31" t="s">
        <v>248</v>
      </c>
      <c r="E138" s="32" t="str">
        <f t="shared" si="6"/>
        <v>13</v>
      </c>
      <c r="F138" s="32" t="str">
        <f t="shared" si="7"/>
        <v>63230</v>
      </c>
      <c r="G138" s="32" t="str">
        <f t="shared" si="8"/>
        <v>0000000</v>
      </c>
      <c r="H138" s="31" t="s">
        <v>17</v>
      </c>
      <c r="I138" s="32" t="str">
        <f t="shared" si="11"/>
        <v>63230</v>
      </c>
      <c r="J138" s="64" t="s">
        <v>249</v>
      </c>
      <c r="K138" s="17">
        <v>265762</v>
      </c>
      <c r="L138" s="16">
        <v>17773</v>
      </c>
    </row>
    <row r="139" spans="1:12" x14ac:dyDescent="0.2">
      <c r="A139" s="2" t="s">
        <v>250</v>
      </c>
      <c r="B139" s="14" t="s">
        <v>1719</v>
      </c>
      <c r="C139" s="14">
        <v>14</v>
      </c>
      <c r="D139" s="31" t="s">
        <v>252</v>
      </c>
      <c r="E139" s="32" t="str">
        <f t="shared" si="6"/>
        <v>14</v>
      </c>
      <c r="F139" s="32" t="str">
        <f t="shared" si="7"/>
        <v>63289</v>
      </c>
      <c r="G139" s="32" t="str">
        <f t="shared" si="8"/>
        <v>0000000</v>
      </c>
      <c r="H139" s="31" t="s">
        <v>17</v>
      </c>
      <c r="I139" s="32" t="str">
        <f t="shared" si="11"/>
        <v>63289</v>
      </c>
      <c r="J139" s="64" t="s">
        <v>253</v>
      </c>
      <c r="K139" s="17">
        <v>107334</v>
      </c>
      <c r="L139" s="16">
        <v>8043</v>
      </c>
    </row>
    <row r="140" spans="1:12" x14ac:dyDescent="0.2">
      <c r="A140" s="2" t="s">
        <v>250</v>
      </c>
      <c r="B140" s="14" t="s">
        <v>1719</v>
      </c>
      <c r="C140" s="14">
        <v>14</v>
      </c>
      <c r="D140" s="31" t="s">
        <v>1779</v>
      </c>
      <c r="E140" s="32" t="str">
        <f t="shared" si="6"/>
        <v>14</v>
      </c>
      <c r="F140" s="32" t="str">
        <f t="shared" si="7"/>
        <v>76687</v>
      </c>
      <c r="G140" s="32" t="str">
        <f t="shared" si="8"/>
        <v>0000000</v>
      </c>
      <c r="H140" s="31" t="s">
        <v>17</v>
      </c>
      <c r="I140" s="32" t="str">
        <f t="shared" si="11"/>
        <v>76687</v>
      </c>
      <c r="J140" s="64" t="s">
        <v>1780</v>
      </c>
      <c r="K140" s="17">
        <v>301673</v>
      </c>
      <c r="L140" s="16">
        <v>73508</v>
      </c>
    </row>
    <row r="141" spans="1:12" x14ac:dyDescent="0.2">
      <c r="A141" s="2" t="s">
        <v>250</v>
      </c>
      <c r="B141" s="14" t="s">
        <v>1719</v>
      </c>
      <c r="C141" s="14">
        <v>14</v>
      </c>
      <c r="D141" s="31" t="s">
        <v>254</v>
      </c>
      <c r="E141" s="32" t="str">
        <f t="shared" si="6"/>
        <v>14</v>
      </c>
      <c r="F141" s="32" t="str">
        <f t="shared" si="7"/>
        <v>10140</v>
      </c>
      <c r="G141" s="32" t="str">
        <f t="shared" si="8"/>
        <v>0117994</v>
      </c>
      <c r="H141" s="31" t="s">
        <v>255</v>
      </c>
      <c r="I141" s="32" t="str">
        <f t="shared" si="11"/>
        <v>C1012</v>
      </c>
      <c r="J141" s="64" t="s">
        <v>256</v>
      </c>
      <c r="K141" s="17">
        <v>135443</v>
      </c>
      <c r="L141" s="16">
        <v>8492</v>
      </c>
    </row>
    <row r="142" spans="1:12" x14ac:dyDescent="0.2">
      <c r="A142" s="2" t="s">
        <v>250</v>
      </c>
      <c r="B142" s="14" t="s">
        <v>1719</v>
      </c>
      <c r="C142" s="14">
        <v>14</v>
      </c>
      <c r="D142" s="31" t="s">
        <v>257</v>
      </c>
      <c r="E142" s="32" t="str">
        <f t="shared" si="6"/>
        <v>14</v>
      </c>
      <c r="F142" s="32" t="str">
        <f t="shared" si="7"/>
        <v>10140</v>
      </c>
      <c r="G142" s="32" t="str">
        <f t="shared" si="8"/>
        <v>0128454</v>
      </c>
      <c r="H142" s="31" t="s">
        <v>258</v>
      </c>
      <c r="I142" s="32" t="str">
        <f t="shared" si="11"/>
        <v>C1593</v>
      </c>
      <c r="J142" s="64" t="s">
        <v>259</v>
      </c>
      <c r="K142" s="30">
        <v>107163</v>
      </c>
      <c r="L142" s="16">
        <v>11086</v>
      </c>
    </row>
    <row r="143" spans="1:12" x14ac:dyDescent="0.2">
      <c r="A143" s="2" t="s">
        <v>260</v>
      </c>
      <c r="B143" s="14" t="s">
        <v>1720</v>
      </c>
      <c r="C143" s="14">
        <v>2</v>
      </c>
      <c r="D143" s="31" t="s">
        <v>261</v>
      </c>
      <c r="E143" s="32" t="str">
        <f t="shared" si="6"/>
        <v>15</v>
      </c>
      <c r="F143" s="32" t="str">
        <f t="shared" si="7"/>
        <v>10157</v>
      </c>
      <c r="G143" s="32" t="str">
        <f t="shared" si="8"/>
        <v>0000000</v>
      </c>
      <c r="H143" s="31" t="s">
        <v>17</v>
      </c>
      <c r="I143" s="32" t="str">
        <f t="shared" si="11"/>
        <v>10157</v>
      </c>
      <c r="J143" s="64" t="s">
        <v>263</v>
      </c>
      <c r="K143" s="17">
        <v>1557239</v>
      </c>
      <c r="L143" s="16">
        <v>231260</v>
      </c>
    </row>
    <row r="144" spans="1:12" x14ac:dyDescent="0.2">
      <c r="A144" s="2" t="s">
        <v>260</v>
      </c>
      <c r="B144" s="14" t="s">
        <v>1720</v>
      </c>
      <c r="C144" s="14">
        <v>2</v>
      </c>
      <c r="D144" s="31" t="s">
        <v>264</v>
      </c>
      <c r="E144" s="32" t="str">
        <f t="shared" si="6"/>
        <v>15</v>
      </c>
      <c r="F144" s="32" t="str">
        <f t="shared" si="7"/>
        <v>63321</v>
      </c>
      <c r="G144" s="32" t="str">
        <f t="shared" si="8"/>
        <v>0000000</v>
      </c>
      <c r="H144" s="31" t="s">
        <v>17</v>
      </c>
      <c r="I144" s="32" t="str">
        <f t="shared" si="11"/>
        <v>63321</v>
      </c>
      <c r="J144" s="64" t="s">
        <v>265</v>
      </c>
      <c r="K144" s="17">
        <v>19749089</v>
      </c>
      <c r="L144" s="16">
        <v>1027390</v>
      </c>
    </row>
    <row r="145" spans="1:12" x14ac:dyDescent="0.2">
      <c r="A145" s="2" t="s">
        <v>260</v>
      </c>
      <c r="B145" s="14" t="s">
        <v>1720</v>
      </c>
      <c r="C145" s="14">
        <v>2</v>
      </c>
      <c r="D145" s="31" t="s">
        <v>266</v>
      </c>
      <c r="E145" s="32" t="str">
        <f t="shared" ref="E145:E210" si="12">MID($D145,1,2)</f>
        <v>15</v>
      </c>
      <c r="F145" s="32" t="str">
        <f t="shared" ref="F145:F210" si="13">MID($D145,3,5)</f>
        <v>63362</v>
      </c>
      <c r="G145" s="32" t="str">
        <f t="shared" ref="G145:G210" si="14">MID($D145,8,7)</f>
        <v>0000000</v>
      </c>
      <c r="H145" s="31" t="s">
        <v>17</v>
      </c>
      <c r="I145" s="32" t="str">
        <f t="shared" si="11"/>
        <v>63362</v>
      </c>
      <c r="J145" s="64" t="s">
        <v>267</v>
      </c>
      <c r="K145" s="17">
        <v>4944183</v>
      </c>
      <c r="L145" s="16">
        <v>1212385</v>
      </c>
    </row>
    <row r="146" spans="1:12" x14ac:dyDescent="0.2">
      <c r="A146" s="2" t="s">
        <v>260</v>
      </c>
      <c r="B146" s="14" t="s">
        <v>1720</v>
      </c>
      <c r="C146" s="14">
        <v>2</v>
      </c>
      <c r="D146" s="31" t="s">
        <v>268</v>
      </c>
      <c r="E146" s="32" t="str">
        <f t="shared" si="12"/>
        <v>15</v>
      </c>
      <c r="F146" s="32" t="str">
        <f t="shared" si="13"/>
        <v>63404</v>
      </c>
      <c r="G146" s="32" t="str">
        <f t="shared" si="14"/>
        <v>0000000</v>
      </c>
      <c r="H146" s="31" t="s">
        <v>17</v>
      </c>
      <c r="I146" s="32" t="str">
        <f t="shared" ref="I146:I163" si="15">IF(H146="N/A",$F$2:$F$877,"C"&amp;$H$2:$H$877)</f>
        <v>63404</v>
      </c>
      <c r="J146" s="64" t="s">
        <v>269</v>
      </c>
      <c r="K146" s="17">
        <v>4568090</v>
      </c>
      <c r="L146" s="16">
        <v>593744</v>
      </c>
    </row>
    <row r="147" spans="1:12" x14ac:dyDescent="0.2">
      <c r="A147" s="2" t="s">
        <v>260</v>
      </c>
      <c r="B147" s="14" t="s">
        <v>1720</v>
      </c>
      <c r="C147" s="14">
        <v>2</v>
      </c>
      <c r="D147" s="31" t="s">
        <v>270</v>
      </c>
      <c r="E147" s="32" t="str">
        <f t="shared" si="12"/>
        <v>15</v>
      </c>
      <c r="F147" s="32" t="str">
        <f t="shared" si="13"/>
        <v>63412</v>
      </c>
      <c r="G147" s="32" t="str">
        <f t="shared" si="14"/>
        <v>0000000</v>
      </c>
      <c r="H147" s="31" t="s">
        <v>17</v>
      </c>
      <c r="I147" s="32" t="str">
        <f t="shared" si="15"/>
        <v>63412</v>
      </c>
      <c r="J147" s="64" t="s">
        <v>271</v>
      </c>
      <c r="K147" s="17">
        <v>2118680</v>
      </c>
      <c r="L147" s="16">
        <v>674759</v>
      </c>
    </row>
    <row r="148" spans="1:12" x14ac:dyDescent="0.2">
      <c r="A148" s="2" t="s">
        <v>260</v>
      </c>
      <c r="B148" s="14" t="s">
        <v>1720</v>
      </c>
      <c r="C148" s="14">
        <v>2</v>
      </c>
      <c r="D148" s="31" t="s">
        <v>272</v>
      </c>
      <c r="E148" s="32" t="str">
        <f t="shared" si="12"/>
        <v>15</v>
      </c>
      <c r="F148" s="32" t="str">
        <f t="shared" si="13"/>
        <v>63438</v>
      </c>
      <c r="G148" s="32" t="str">
        <f t="shared" si="14"/>
        <v>0000000</v>
      </c>
      <c r="H148" s="31" t="s">
        <v>17</v>
      </c>
      <c r="I148" s="32" t="str">
        <f t="shared" si="15"/>
        <v>63438</v>
      </c>
      <c r="J148" s="64" t="s">
        <v>273</v>
      </c>
      <c r="K148" s="17">
        <v>408735</v>
      </c>
      <c r="L148" s="16">
        <v>72867</v>
      </c>
    </row>
    <row r="149" spans="1:12" x14ac:dyDescent="0.2">
      <c r="A149" s="2" t="s">
        <v>260</v>
      </c>
      <c r="B149" s="14" t="s">
        <v>1720</v>
      </c>
      <c r="C149" s="14">
        <v>2</v>
      </c>
      <c r="D149" s="31" t="s">
        <v>274</v>
      </c>
      <c r="E149" s="32" t="str">
        <f t="shared" si="12"/>
        <v>15</v>
      </c>
      <c r="F149" s="32" t="str">
        <f t="shared" si="13"/>
        <v>63446</v>
      </c>
      <c r="G149" s="32" t="str">
        <f t="shared" si="14"/>
        <v>0000000</v>
      </c>
      <c r="H149" s="31" t="s">
        <v>17</v>
      </c>
      <c r="I149" s="32" t="str">
        <f t="shared" si="15"/>
        <v>63446</v>
      </c>
      <c r="J149" s="64" t="s">
        <v>275</v>
      </c>
      <c r="K149" s="17">
        <v>1181</v>
      </c>
      <c r="L149" s="16">
        <v>886</v>
      </c>
    </row>
    <row r="150" spans="1:12" x14ac:dyDescent="0.2">
      <c r="A150" s="2" t="s">
        <v>260</v>
      </c>
      <c r="B150" s="14" t="s">
        <v>1720</v>
      </c>
      <c r="C150" s="14">
        <v>2</v>
      </c>
      <c r="D150" s="31" t="s">
        <v>276</v>
      </c>
      <c r="E150" s="32" t="str">
        <f t="shared" si="12"/>
        <v>15</v>
      </c>
      <c r="F150" s="32" t="str">
        <f t="shared" si="13"/>
        <v>63461</v>
      </c>
      <c r="G150" s="32" t="str">
        <f t="shared" si="14"/>
        <v>0000000</v>
      </c>
      <c r="H150" s="31" t="s">
        <v>17</v>
      </c>
      <c r="I150" s="32" t="str">
        <f t="shared" si="15"/>
        <v>63461</v>
      </c>
      <c r="J150" s="64" t="s">
        <v>277</v>
      </c>
      <c r="K150" s="17">
        <v>1195374</v>
      </c>
      <c r="L150" s="16">
        <v>253545</v>
      </c>
    </row>
    <row r="151" spans="1:12" x14ac:dyDescent="0.2">
      <c r="A151" s="2" t="s">
        <v>260</v>
      </c>
      <c r="B151" s="14" t="s">
        <v>1720</v>
      </c>
      <c r="C151" s="14">
        <v>2</v>
      </c>
      <c r="D151" s="31" t="s">
        <v>278</v>
      </c>
      <c r="E151" s="32" t="str">
        <f t="shared" si="12"/>
        <v>15</v>
      </c>
      <c r="F151" s="32" t="str">
        <f t="shared" si="13"/>
        <v>63479</v>
      </c>
      <c r="G151" s="32" t="str">
        <f t="shared" si="14"/>
        <v>0000000</v>
      </c>
      <c r="H151" s="31" t="s">
        <v>17</v>
      </c>
      <c r="I151" s="32" t="str">
        <f t="shared" si="15"/>
        <v>63479</v>
      </c>
      <c r="J151" s="64" t="s">
        <v>279</v>
      </c>
      <c r="K151" s="17">
        <v>477492</v>
      </c>
      <c r="L151" s="16">
        <v>87962</v>
      </c>
    </row>
    <row r="152" spans="1:12" x14ac:dyDescent="0.2">
      <c r="A152" s="2" t="s">
        <v>260</v>
      </c>
      <c r="B152" s="14" t="s">
        <v>1720</v>
      </c>
      <c r="C152" s="14">
        <v>2</v>
      </c>
      <c r="D152" s="31" t="s">
        <v>280</v>
      </c>
      <c r="E152" s="32" t="str">
        <f t="shared" si="12"/>
        <v>15</v>
      </c>
      <c r="F152" s="32" t="str">
        <f t="shared" si="13"/>
        <v>63503</v>
      </c>
      <c r="G152" s="32" t="str">
        <f t="shared" si="14"/>
        <v>0000000</v>
      </c>
      <c r="H152" s="31" t="s">
        <v>17</v>
      </c>
      <c r="I152" s="32" t="str">
        <f t="shared" si="15"/>
        <v>63503</v>
      </c>
      <c r="J152" s="64" t="s">
        <v>281</v>
      </c>
      <c r="K152" s="17">
        <v>3882034</v>
      </c>
      <c r="L152" s="16">
        <v>1468945</v>
      </c>
    </row>
    <row r="153" spans="1:12" x14ac:dyDescent="0.2">
      <c r="A153" s="2" t="s">
        <v>260</v>
      </c>
      <c r="B153" s="14" t="s">
        <v>1720</v>
      </c>
      <c r="C153" s="14">
        <v>2</v>
      </c>
      <c r="D153" s="31" t="s">
        <v>282</v>
      </c>
      <c r="E153" s="32" t="str">
        <f t="shared" si="12"/>
        <v>15</v>
      </c>
      <c r="F153" s="32" t="str">
        <f t="shared" si="13"/>
        <v>63529</v>
      </c>
      <c r="G153" s="32" t="str">
        <f t="shared" si="14"/>
        <v>0000000</v>
      </c>
      <c r="H153" s="31" t="s">
        <v>17</v>
      </c>
      <c r="I153" s="32" t="str">
        <f t="shared" si="15"/>
        <v>63529</v>
      </c>
      <c r="J153" s="64" t="s">
        <v>283</v>
      </c>
      <c r="K153" s="17">
        <v>14994775</v>
      </c>
      <c r="L153" s="16">
        <v>5128195</v>
      </c>
    </row>
    <row r="154" spans="1:12" x14ac:dyDescent="0.2">
      <c r="A154" s="2" t="s">
        <v>260</v>
      </c>
      <c r="B154" s="14" t="s">
        <v>1720</v>
      </c>
      <c r="C154" s="14">
        <v>2</v>
      </c>
      <c r="D154" s="31" t="s">
        <v>284</v>
      </c>
      <c r="E154" s="32" t="str">
        <f t="shared" si="12"/>
        <v>15</v>
      </c>
      <c r="F154" s="32" t="str">
        <f t="shared" si="13"/>
        <v>63545</v>
      </c>
      <c r="G154" s="32" t="str">
        <f t="shared" si="14"/>
        <v>0000000</v>
      </c>
      <c r="H154" s="31" t="s">
        <v>17</v>
      </c>
      <c r="I154" s="32" t="str">
        <f t="shared" si="15"/>
        <v>63545</v>
      </c>
      <c r="J154" s="64" t="s">
        <v>285</v>
      </c>
      <c r="K154" s="17">
        <v>456249</v>
      </c>
      <c r="L154" s="16">
        <v>72431</v>
      </c>
    </row>
    <row r="155" spans="1:12" x14ac:dyDescent="0.2">
      <c r="A155" s="2" t="s">
        <v>260</v>
      </c>
      <c r="B155" s="14" t="s">
        <v>1720</v>
      </c>
      <c r="C155" s="14">
        <v>2</v>
      </c>
      <c r="D155" s="31" t="s">
        <v>286</v>
      </c>
      <c r="E155" s="32" t="str">
        <f t="shared" si="12"/>
        <v>15</v>
      </c>
      <c r="F155" s="32" t="str">
        <f t="shared" si="13"/>
        <v>63560</v>
      </c>
      <c r="G155" s="32" t="str">
        <f t="shared" si="14"/>
        <v>0000000</v>
      </c>
      <c r="H155" s="31" t="s">
        <v>17</v>
      </c>
      <c r="I155" s="32" t="str">
        <f t="shared" si="15"/>
        <v>63560</v>
      </c>
      <c r="J155" s="64" t="s">
        <v>287</v>
      </c>
      <c r="K155" s="17">
        <v>1785697</v>
      </c>
      <c r="L155" s="16">
        <v>39426</v>
      </c>
    </row>
    <row r="156" spans="1:12" x14ac:dyDescent="0.2">
      <c r="A156" s="2" t="s">
        <v>260</v>
      </c>
      <c r="B156" s="14" t="s">
        <v>1720</v>
      </c>
      <c r="C156" s="14">
        <v>2</v>
      </c>
      <c r="D156" s="31" t="s">
        <v>1885</v>
      </c>
      <c r="E156" s="32" t="str">
        <f t="shared" si="12"/>
        <v>15</v>
      </c>
      <c r="F156" s="32" t="str">
        <f t="shared" si="13"/>
        <v>63578</v>
      </c>
      <c r="G156" s="32" t="str">
        <f t="shared" si="14"/>
        <v>0000000</v>
      </c>
      <c r="H156" s="31" t="s">
        <v>17</v>
      </c>
      <c r="I156" s="32" t="str">
        <f t="shared" si="15"/>
        <v>63578</v>
      </c>
      <c r="J156" s="64" t="s">
        <v>1886</v>
      </c>
      <c r="K156" s="17">
        <v>1557264</v>
      </c>
      <c r="L156" s="16">
        <v>506326</v>
      </c>
    </row>
    <row r="157" spans="1:12" x14ac:dyDescent="0.2">
      <c r="A157" s="2" t="s">
        <v>260</v>
      </c>
      <c r="B157" s="14" t="s">
        <v>1720</v>
      </c>
      <c r="C157" s="14">
        <v>2</v>
      </c>
      <c r="D157" s="31" t="s">
        <v>288</v>
      </c>
      <c r="E157" s="32" t="str">
        <f t="shared" si="12"/>
        <v>15</v>
      </c>
      <c r="F157" s="32" t="str">
        <f t="shared" si="13"/>
        <v>63628</v>
      </c>
      <c r="G157" s="32" t="str">
        <f t="shared" si="14"/>
        <v>0000000</v>
      </c>
      <c r="H157" s="31" t="s">
        <v>17</v>
      </c>
      <c r="I157" s="32" t="str">
        <f t="shared" si="15"/>
        <v>63628</v>
      </c>
      <c r="J157" s="64" t="s">
        <v>289</v>
      </c>
      <c r="K157" s="17">
        <v>141814</v>
      </c>
      <c r="L157" s="16">
        <v>24113</v>
      </c>
    </row>
    <row r="158" spans="1:12" x14ac:dyDescent="0.2">
      <c r="A158" s="2" t="s">
        <v>260</v>
      </c>
      <c r="B158" s="14" t="s">
        <v>1720</v>
      </c>
      <c r="C158" s="14">
        <v>2</v>
      </c>
      <c r="D158" s="31" t="s">
        <v>290</v>
      </c>
      <c r="E158" s="32" t="str">
        <f t="shared" si="12"/>
        <v>15</v>
      </c>
      <c r="F158" s="32" t="str">
        <f t="shared" si="13"/>
        <v>63685</v>
      </c>
      <c r="G158" s="32" t="str">
        <f t="shared" si="14"/>
        <v>0000000</v>
      </c>
      <c r="H158" s="31" t="s">
        <v>17</v>
      </c>
      <c r="I158" s="32" t="str">
        <f t="shared" si="15"/>
        <v>63685</v>
      </c>
      <c r="J158" s="64" t="s">
        <v>291</v>
      </c>
      <c r="K158" s="17">
        <v>476628</v>
      </c>
      <c r="L158" s="16">
        <v>110767</v>
      </c>
    </row>
    <row r="159" spans="1:12" x14ac:dyDescent="0.2">
      <c r="A159" s="2" t="s">
        <v>260</v>
      </c>
      <c r="B159" s="14" t="s">
        <v>1720</v>
      </c>
      <c r="C159" s="14">
        <v>2</v>
      </c>
      <c r="D159" s="31" t="s">
        <v>292</v>
      </c>
      <c r="E159" s="32" t="str">
        <f t="shared" si="12"/>
        <v>15</v>
      </c>
      <c r="F159" s="32" t="str">
        <f t="shared" si="13"/>
        <v>63693</v>
      </c>
      <c r="G159" s="32" t="str">
        <f t="shared" si="14"/>
        <v>0000000</v>
      </c>
      <c r="H159" s="31" t="s">
        <v>17</v>
      </c>
      <c r="I159" s="32" t="str">
        <f t="shared" si="15"/>
        <v>63693</v>
      </c>
      <c r="J159" s="64" t="s">
        <v>293</v>
      </c>
      <c r="K159" s="17">
        <v>308024</v>
      </c>
      <c r="L159" s="16">
        <v>77006</v>
      </c>
    </row>
    <row r="160" spans="1:12" x14ac:dyDescent="0.2">
      <c r="A160" s="2" t="s">
        <v>260</v>
      </c>
      <c r="B160" s="14" t="s">
        <v>1720</v>
      </c>
      <c r="C160" s="14">
        <v>2</v>
      </c>
      <c r="D160" s="31" t="s">
        <v>1875</v>
      </c>
      <c r="E160" s="32" t="str">
        <f t="shared" si="12"/>
        <v>15</v>
      </c>
      <c r="F160" s="32" t="str">
        <f t="shared" si="13"/>
        <v>63719</v>
      </c>
      <c r="G160" s="32" t="str">
        <f t="shared" si="14"/>
        <v>0000000</v>
      </c>
      <c r="H160" s="31" t="s">
        <v>17</v>
      </c>
      <c r="I160" s="32" t="str">
        <f t="shared" si="15"/>
        <v>63719</v>
      </c>
      <c r="J160" s="64" t="s">
        <v>1876</v>
      </c>
      <c r="K160" s="17">
        <v>100123</v>
      </c>
      <c r="L160" s="16">
        <v>46717</v>
      </c>
    </row>
    <row r="161" spans="1:12" x14ac:dyDescent="0.2">
      <c r="A161" s="2" t="s">
        <v>260</v>
      </c>
      <c r="B161" s="14" t="s">
        <v>1720</v>
      </c>
      <c r="C161" s="14">
        <v>2</v>
      </c>
      <c r="D161" s="31" t="s">
        <v>294</v>
      </c>
      <c r="E161" s="32" t="str">
        <f t="shared" si="12"/>
        <v>15</v>
      </c>
      <c r="F161" s="32" t="str">
        <f t="shared" si="13"/>
        <v>63750</v>
      </c>
      <c r="G161" s="32" t="str">
        <f t="shared" si="14"/>
        <v>0000000</v>
      </c>
      <c r="H161" s="31" t="s">
        <v>17</v>
      </c>
      <c r="I161" s="32" t="str">
        <f t="shared" si="15"/>
        <v>63750</v>
      </c>
      <c r="J161" s="64" t="s">
        <v>295</v>
      </c>
      <c r="K161" s="17">
        <v>616308</v>
      </c>
      <c r="L161" s="16">
        <v>67336</v>
      </c>
    </row>
    <row r="162" spans="1:12" x14ac:dyDescent="0.2">
      <c r="A162" s="2" t="s">
        <v>260</v>
      </c>
      <c r="B162" s="14" t="s">
        <v>1720</v>
      </c>
      <c r="C162" s="14">
        <v>2</v>
      </c>
      <c r="D162" s="31" t="s">
        <v>1899</v>
      </c>
      <c r="E162" s="32" t="str">
        <f t="shared" si="12"/>
        <v>15</v>
      </c>
      <c r="F162" s="32" t="str">
        <f t="shared" si="13"/>
        <v>63776</v>
      </c>
      <c r="G162" s="32" t="str">
        <f t="shared" si="14"/>
        <v>0000000</v>
      </c>
      <c r="H162" s="31" t="s">
        <v>17</v>
      </c>
      <c r="I162" s="32" t="str">
        <f t="shared" si="15"/>
        <v>63776</v>
      </c>
      <c r="J162" s="64" t="s">
        <v>1900</v>
      </c>
      <c r="K162" s="17">
        <v>1262321</v>
      </c>
      <c r="L162" s="16">
        <v>351108</v>
      </c>
    </row>
    <row r="163" spans="1:12" x14ac:dyDescent="0.2">
      <c r="A163" s="2" t="s">
        <v>260</v>
      </c>
      <c r="B163" s="14" t="s">
        <v>1720</v>
      </c>
      <c r="C163" s="14">
        <v>2</v>
      </c>
      <c r="D163" s="31" t="s">
        <v>296</v>
      </c>
      <c r="E163" s="32" t="str">
        <f t="shared" si="12"/>
        <v>15</v>
      </c>
      <c r="F163" s="32" t="str">
        <f t="shared" si="13"/>
        <v>63784</v>
      </c>
      <c r="G163" s="32" t="str">
        <f t="shared" si="14"/>
        <v>0000000</v>
      </c>
      <c r="H163" s="31" t="s">
        <v>17</v>
      </c>
      <c r="I163" s="32" t="str">
        <f t="shared" si="15"/>
        <v>63784</v>
      </c>
      <c r="J163" s="64" t="s">
        <v>297</v>
      </c>
      <c r="K163" s="17">
        <v>138098</v>
      </c>
      <c r="L163" s="16">
        <v>37824</v>
      </c>
    </row>
    <row r="164" spans="1:12" x14ac:dyDescent="0.2">
      <c r="A164" s="2" t="s">
        <v>260</v>
      </c>
      <c r="B164" s="14" t="s">
        <v>1720</v>
      </c>
      <c r="C164" s="14">
        <v>2</v>
      </c>
      <c r="D164" s="31" t="s">
        <v>2133</v>
      </c>
      <c r="E164" s="32" t="s">
        <v>262</v>
      </c>
      <c r="F164" s="32" t="s">
        <v>2134</v>
      </c>
      <c r="G164" s="32" t="s">
        <v>2101</v>
      </c>
      <c r="H164" s="14" t="s">
        <v>17</v>
      </c>
      <c r="I164" s="32" t="s">
        <v>2134</v>
      </c>
      <c r="J164" s="5" t="s">
        <v>2135</v>
      </c>
      <c r="K164" s="30">
        <v>1290111</v>
      </c>
      <c r="L164" s="16">
        <v>157395</v>
      </c>
    </row>
    <row r="165" spans="1:12" x14ac:dyDescent="0.2">
      <c r="A165" s="2" t="s">
        <v>260</v>
      </c>
      <c r="B165" s="14" t="s">
        <v>1720</v>
      </c>
      <c r="C165" s="14">
        <v>2</v>
      </c>
      <c r="D165" s="31" t="s">
        <v>1901</v>
      </c>
      <c r="E165" s="32" t="str">
        <f t="shared" si="12"/>
        <v>15</v>
      </c>
      <c r="F165" s="32" t="str">
        <f t="shared" si="13"/>
        <v>63800</v>
      </c>
      <c r="G165" s="32" t="str">
        <f t="shared" si="14"/>
        <v>0000000</v>
      </c>
      <c r="H165" s="31" t="s">
        <v>17</v>
      </c>
      <c r="I165" s="32" t="str">
        <f t="shared" ref="I165:I181" si="16">IF(H165="N/A",$F$2:$F$877,"C"&amp;$H$2:$H$877)</f>
        <v>63800</v>
      </c>
      <c r="J165" s="64" t="s">
        <v>1902</v>
      </c>
      <c r="K165" s="17">
        <v>1096947</v>
      </c>
      <c r="L165" s="16">
        <v>49232</v>
      </c>
    </row>
    <row r="166" spans="1:12" x14ac:dyDescent="0.2">
      <c r="A166" s="2" t="s">
        <v>260</v>
      </c>
      <c r="B166" s="14" t="s">
        <v>1720</v>
      </c>
      <c r="C166" s="14">
        <v>2</v>
      </c>
      <c r="D166" s="31" t="s">
        <v>298</v>
      </c>
      <c r="E166" s="32" t="str">
        <f t="shared" si="12"/>
        <v>15</v>
      </c>
      <c r="F166" s="32" t="str">
        <f t="shared" si="13"/>
        <v>63818</v>
      </c>
      <c r="G166" s="32" t="str">
        <f t="shared" si="14"/>
        <v>0000000</v>
      </c>
      <c r="H166" s="31" t="s">
        <v>17</v>
      </c>
      <c r="I166" s="32" t="str">
        <f t="shared" si="16"/>
        <v>63818</v>
      </c>
      <c r="J166" s="64" t="s">
        <v>299</v>
      </c>
      <c r="K166" s="17">
        <v>352441</v>
      </c>
      <c r="L166" s="16">
        <v>148088</v>
      </c>
    </row>
    <row r="167" spans="1:12" x14ac:dyDescent="0.2">
      <c r="A167" s="2" t="s">
        <v>260</v>
      </c>
      <c r="B167" s="14" t="s">
        <v>1720</v>
      </c>
      <c r="C167" s="14">
        <v>2</v>
      </c>
      <c r="D167" s="31" t="s">
        <v>300</v>
      </c>
      <c r="E167" s="32" t="str">
        <f t="shared" si="12"/>
        <v>15</v>
      </c>
      <c r="F167" s="32" t="str">
        <f t="shared" si="13"/>
        <v>63826</v>
      </c>
      <c r="G167" s="32" t="str">
        <f t="shared" si="14"/>
        <v>0000000</v>
      </c>
      <c r="H167" s="31" t="s">
        <v>17</v>
      </c>
      <c r="I167" s="32" t="str">
        <f t="shared" si="16"/>
        <v>63826</v>
      </c>
      <c r="J167" s="64" t="s">
        <v>301</v>
      </c>
      <c r="K167" s="17">
        <v>1148086</v>
      </c>
      <c r="L167" s="16">
        <v>39413</v>
      </c>
    </row>
    <row r="168" spans="1:12" x14ac:dyDescent="0.2">
      <c r="A168" s="2" t="s">
        <v>260</v>
      </c>
      <c r="B168" s="14" t="s">
        <v>1720</v>
      </c>
      <c r="C168" s="14">
        <v>2</v>
      </c>
      <c r="D168" s="31" t="s">
        <v>302</v>
      </c>
      <c r="E168" s="32" t="str">
        <f t="shared" si="12"/>
        <v>15</v>
      </c>
      <c r="F168" s="32" t="str">
        <f t="shared" si="13"/>
        <v>63834</v>
      </c>
      <c r="G168" s="32" t="str">
        <f t="shared" si="14"/>
        <v>0000000</v>
      </c>
      <c r="H168" s="31" t="s">
        <v>17</v>
      </c>
      <c r="I168" s="32" t="str">
        <f t="shared" si="16"/>
        <v>63834</v>
      </c>
      <c r="J168" s="64" t="s">
        <v>303</v>
      </c>
      <c r="K168" s="17">
        <v>537725</v>
      </c>
      <c r="L168" s="16">
        <v>213070</v>
      </c>
    </row>
    <row r="169" spans="1:12" x14ac:dyDescent="0.2">
      <c r="A169" s="2" t="s">
        <v>260</v>
      </c>
      <c r="B169" s="14" t="s">
        <v>1720</v>
      </c>
      <c r="C169" s="14">
        <v>2</v>
      </c>
      <c r="D169" s="31" t="s">
        <v>304</v>
      </c>
      <c r="E169" s="32" t="str">
        <f t="shared" si="12"/>
        <v>15</v>
      </c>
      <c r="F169" s="32" t="str">
        <f t="shared" si="13"/>
        <v>63842</v>
      </c>
      <c r="G169" s="32" t="str">
        <f t="shared" si="14"/>
        <v>0000000</v>
      </c>
      <c r="H169" s="31" t="s">
        <v>17</v>
      </c>
      <c r="I169" s="32" t="str">
        <f t="shared" si="16"/>
        <v>63842</v>
      </c>
      <c r="J169" s="64" t="s">
        <v>305</v>
      </c>
      <c r="K169" s="17">
        <v>2163307</v>
      </c>
      <c r="L169" s="16">
        <v>387432</v>
      </c>
    </row>
    <row r="170" spans="1:12" x14ac:dyDescent="0.2">
      <c r="A170" s="2" t="s">
        <v>260</v>
      </c>
      <c r="B170" s="14" t="s">
        <v>1720</v>
      </c>
      <c r="C170" s="14">
        <v>2</v>
      </c>
      <c r="D170" s="31" t="s">
        <v>306</v>
      </c>
      <c r="E170" s="32" t="str">
        <f t="shared" si="12"/>
        <v>15</v>
      </c>
      <c r="F170" s="32" t="str">
        <f t="shared" si="13"/>
        <v>75168</v>
      </c>
      <c r="G170" s="32" t="str">
        <f t="shared" si="14"/>
        <v>0000000</v>
      </c>
      <c r="H170" s="31" t="s">
        <v>17</v>
      </c>
      <c r="I170" s="32" t="str">
        <f t="shared" si="16"/>
        <v>75168</v>
      </c>
      <c r="J170" s="64" t="s">
        <v>307</v>
      </c>
      <c r="K170" s="17">
        <v>426203</v>
      </c>
      <c r="L170" s="16">
        <v>89021</v>
      </c>
    </row>
    <row r="171" spans="1:12" x14ac:dyDescent="0.2">
      <c r="A171" s="2" t="s">
        <v>260</v>
      </c>
      <c r="B171" s="14" t="s">
        <v>1720</v>
      </c>
      <c r="C171" s="14">
        <v>2</v>
      </c>
      <c r="D171" s="31" t="s">
        <v>308</v>
      </c>
      <c r="E171" s="32" t="str">
        <f t="shared" si="12"/>
        <v>15</v>
      </c>
      <c r="F171" s="32" t="str">
        <f t="shared" si="13"/>
        <v>63628</v>
      </c>
      <c r="G171" s="32" t="str">
        <f t="shared" si="14"/>
        <v>0138131</v>
      </c>
      <c r="H171" s="31" t="s">
        <v>309</v>
      </c>
      <c r="I171" s="32" t="str">
        <f t="shared" si="16"/>
        <v>C1998</v>
      </c>
      <c r="J171" s="64" t="s">
        <v>310</v>
      </c>
      <c r="K171" s="30">
        <v>467165</v>
      </c>
      <c r="L171" s="16">
        <v>350374</v>
      </c>
    </row>
    <row r="172" spans="1:12" x14ac:dyDescent="0.2">
      <c r="A172" s="2" t="s">
        <v>311</v>
      </c>
      <c r="B172" s="14" t="s">
        <v>1721</v>
      </c>
      <c r="C172" s="14">
        <v>22</v>
      </c>
      <c r="D172" s="31" t="s">
        <v>313</v>
      </c>
      <c r="E172" s="32" t="str">
        <f t="shared" si="12"/>
        <v>16</v>
      </c>
      <c r="F172" s="32" t="str">
        <f t="shared" si="13"/>
        <v>63875</v>
      </c>
      <c r="G172" s="32" t="str">
        <f t="shared" si="14"/>
        <v>0000000</v>
      </c>
      <c r="H172" s="31" t="s">
        <v>17</v>
      </c>
      <c r="I172" s="32" t="str">
        <f t="shared" si="16"/>
        <v>63875</v>
      </c>
      <c r="J172" s="64" t="s">
        <v>314</v>
      </c>
      <c r="K172" s="17">
        <v>331524</v>
      </c>
      <c r="L172" s="16">
        <v>239201</v>
      </c>
    </row>
    <row r="173" spans="1:12" x14ac:dyDescent="0.2">
      <c r="A173" s="2" t="s">
        <v>311</v>
      </c>
      <c r="B173" s="14" t="s">
        <v>1721</v>
      </c>
      <c r="C173" s="14">
        <v>22</v>
      </c>
      <c r="D173" s="31" t="s">
        <v>315</v>
      </c>
      <c r="E173" s="32" t="str">
        <f t="shared" si="12"/>
        <v>16</v>
      </c>
      <c r="F173" s="32" t="str">
        <f t="shared" si="13"/>
        <v>63883</v>
      </c>
      <c r="G173" s="32" t="str">
        <f t="shared" si="14"/>
        <v>0000000</v>
      </c>
      <c r="H173" s="31" t="s">
        <v>17</v>
      </c>
      <c r="I173" s="32" t="str">
        <f t="shared" si="16"/>
        <v>63883</v>
      </c>
      <c r="J173" s="64" t="s">
        <v>316</v>
      </c>
      <c r="K173" s="17">
        <v>390535</v>
      </c>
      <c r="L173" s="16">
        <v>74786</v>
      </c>
    </row>
    <row r="174" spans="1:12" x14ac:dyDescent="0.2">
      <c r="A174" s="2" t="s">
        <v>311</v>
      </c>
      <c r="B174" s="14" t="s">
        <v>1721</v>
      </c>
      <c r="C174" s="14">
        <v>22</v>
      </c>
      <c r="D174" s="31" t="s">
        <v>317</v>
      </c>
      <c r="E174" s="32" t="str">
        <f t="shared" si="12"/>
        <v>16</v>
      </c>
      <c r="F174" s="32" t="str">
        <f t="shared" si="13"/>
        <v>63891</v>
      </c>
      <c r="G174" s="32" t="str">
        <f t="shared" si="14"/>
        <v>0000000</v>
      </c>
      <c r="H174" s="31" t="s">
        <v>17</v>
      </c>
      <c r="I174" s="32" t="str">
        <f t="shared" si="16"/>
        <v>63891</v>
      </c>
      <c r="J174" s="64" t="s">
        <v>318</v>
      </c>
      <c r="K174" s="17">
        <v>1759762</v>
      </c>
      <c r="L174" s="16">
        <v>249407</v>
      </c>
    </row>
    <row r="175" spans="1:12" x14ac:dyDescent="0.2">
      <c r="A175" s="2" t="s">
        <v>311</v>
      </c>
      <c r="B175" s="14" t="s">
        <v>1721</v>
      </c>
      <c r="C175" s="14">
        <v>22</v>
      </c>
      <c r="D175" s="31" t="s">
        <v>319</v>
      </c>
      <c r="E175" s="32" t="str">
        <f t="shared" si="12"/>
        <v>16</v>
      </c>
      <c r="F175" s="32" t="str">
        <f t="shared" si="13"/>
        <v>63917</v>
      </c>
      <c r="G175" s="32" t="str">
        <f t="shared" si="14"/>
        <v>0000000</v>
      </c>
      <c r="H175" s="31" t="s">
        <v>17</v>
      </c>
      <c r="I175" s="32" t="str">
        <f t="shared" si="16"/>
        <v>63917</v>
      </c>
      <c r="J175" s="64" t="s">
        <v>320</v>
      </c>
      <c r="K175" s="17">
        <v>2366527</v>
      </c>
      <c r="L175" s="16">
        <v>382034</v>
      </c>
    </row>
    <row r="176" spans="1:12" x14ac:dyDescent="0.2">
      <c r="A176" s="2" t="s">
        <v>311</v>
      </c>
      <c r="B176" s="14" t="s">
        <v>1721</v>
      </c>
      <c r="C176" s="14">
        <v>22</v>
      </c>
      <c r="D176" s="31" t="s">
        <v>321</v>
      </c>
      <c r="E176" s="32" t="str">
        <f t="shared" si="12"/>
        <v>16</v>
      </c>
      <c r="F176" s="32" t="str">
        <f t="shared" si="13"/>
        <v>63925</v>
      </c>
      <c r="G176" s="32" t="str">
        <f t="shared" si="14"/>
        <v>0000000</v>
      </c>
      <c r="H176" s="31" t="s">
        <v>17</v>
      </c>
      <c r="I176" s="32" t="str">
        <f t="shared" si="16"/>
        <v>63925</v>
      </c>
      <c r="J176" s="64" t="s">
        <v>322</v>
      </c>
      <c r="K176" s="17">
        <v>1029497</v>
      </c>
      <c r="L176" s="16">
        <v>137978</v>
      </c>
    </row>
    <row r="177" spans="1:12" x14ac:dyDescent="0.2">
      <c r="A177" s="2" t="s">
        <v>311</v>
      </c>
      <c r="B177" s="14" t="s">
        <v>1721</v>
      </c>
      <c r="C177" s="14">
        <v>22</v>
      </c>
      <c r="D177" s="31" t="s">
        <v>323</v>
      </c>
      <c r="E177" s="32" t="str">
        <f t="shared" si="12"/>
        <v>16</v>
      </c>
      <c r="F177" s="32" t="str">
        <f t="shared" si="13"/>
        <v>63966</v>
      </c>
      <c r="G177" s="32" t="str">
        <f t="shared" si="14"/>
        <v>0000000</v>
      </c>
      <c r="H177" s="31" t="s">
        <v>17</v>
      </c>
      <c r="I177" s="32" t="str">
        <f t="shared" si="16"/>
        <v>63966</v>
      </c>
      <c r="J177" s="64" t="s">
        <v>324</v>
      </c>
      <c r="K177" s="17">
        <v>243716</v>
      </c>
      <c r="L177" s="16">
        <v>24260</v>
      </c>
    </row>
    <row r="178" spans="1:12" x14ac:dyDescent="0.2">
      <c r="A178" s="2" t="s">
        <v>311</v>
      </c>
      <c r="B178" s="14" t="s">
        <v>1721</v>
      </c>
      <c r="C178" s="14">
        <v>22</v>
      </c>
      <c r="D178" s="31" t="s">
        <v>325</v>
      </c>
      <c r="E178" s="32" t="str">
        <f t="shared" si="12"/>
        <v>16</v>
      </c>
      <c r="F178" s="32" t="str">
        <f t="shared" si="13"/>
        <v>63982</v>
      </c>
      <c r="G178" s="32" t="str">
        <f t="shared" si="14"/>
        <v>0000000</v>
      </c>
      <c r="H178" s="31" t="s">
        <v>17</v>
      </c>
      <c r="I178" s="32" t="str">
        <f t="shared" si="16"/>
        <v>63982</v>
      </c>
      <c r="J178" s="64" t="s">
        <v>326</v>
      </c>
      <c r="K178" s="17">
        <v>528714</v>
      </c>
      <c r="L178" s="16">
        <v>144178</v>
      </c>
    </row>
    <row r="179" spans="1:12" x14ac:dyDescent="0.2">
      <c r="A179" s="2" t="s">
        <v>327</v>
      </c>
      <c r="B179" s="14" t="s">
        <v>1722</v>
      </c>
      <c r="C179" s="14">
        <v>5</v>
      </c>
      <c r="D179" s="31" t="s">
        <v>329</v>
      </c>
      <c r="E179" s="32" t="str">
        <f t="shared" si="12"/>
        <v>17</v>
      </c>
      <c r="F179" s="32" t="str">
        <f t="shared" si="13"/>
        <v>64014</v>
      </c>
      <c r="G179" s="32" t="str">
        <f t="shared" si="14"/>
        <v>0000000</v>
      </c>
      <c r="H179" s="31" t="s">
        <v>17</v>
      </c>
      <c r="I179" s="32" t="str">
        <f t="shared" si="16"/>
        <v>64014</v>
      </c>
      <c r="J179" s="64" t="s">
        <v>330</v>
      </c>
      <c r="K179" s="17">
        <v>628506</v>
      </c>
      <c r="L179" s="16">
        <v>65251</v>
      </c>
    </row>
    <row r="180" spans="1:12" x14ac:dyDescent="0.2">
      <c r="A180" s="2" t="s">
        <v>327</v>
      </c>
      <c r="B180" s="14" t="s">
        <v>1722</v>
      </c>
      <c r="C180" s="14">
        <v>5</v>
      </c>
      <c r="D180" s="31" t="s">
        <v>1829</v>
      </c>
      <c r="E180" s="32" t="str">
        <f t="shared" si="12"/>
        <v>17</v>
      </c>
      <c r="F180" s="32" t="str">
        <f t="shared" si="13"/>
        <v>64022</v>
      </c>
      <c r="G180" s="32" t="str">
        <f t="shared" si="14"/>
        <v>0000000</v>
      </c>
      <c r="H180" s="31" t="s">
        <v>17</v>
      </c>
      <c r="I180" s="32" t="str">
        <f t="shared" si="16"/>
        <v>64022</v>
      </c>
      <c r="J180" s="64" t="s">
        <v>1830</v>
      </c>
      <c r="K180" s="17">
        <v>1771394</v>
      </c>
      <c r="L180" s="16">
        <v>1340951</v>
      </c>
    </row>
    <row r="181" spans="1:12" x14ac:dyDescent="0.2">
      <c r="A181" s="2" t="s">
        <v>327</v>
      </c>
      <c r="B181" s="14" t="s">
        <v>1722</v>
      </c>
      <c r="C181" s="14">
        <v>5</v>
      </c>
      <c r="D181" s="31" t="s">
        <v>331</v>
      </c>
      <c r="E181" s="32" t="str">
        <f t="shared" si="12"/>
        <v>17</v>
      </c>
      <c r="F181" s="32" t="str">
        <f t="shared" si="13"/>
        <v>64030</v>
      </c>
      <c r="G181" s="32" t="str">
        <f t="shared" si="14"/>
        <v>0000000</v>
      </c>
      <c r="H181" s="31" t="s">
        <v>17</v>
      </c>
      <c r="I181" s="32" t="str">
        <f t="shared" si="16"/>
        <v>64030</v>
      </c>
      <c r="J181" s="64" t="s">
        <v>332</v>
      </c>
      <c r="K181" s="17">
        <v>454189</v>
      </c>
      <c r="L181" s="16">
        <v>102975</v>
      </c>
    </row>
    <row r="182" spans="1:12" x14ac:dyDescent="0.2">
      <c r="A182" s="2" t="s">
        <v>327</v>
      </c>
      <c r="B182" s="14" t="s">
        <v>1722</v>
      </c>
      <c r="C182" s="14">
        <v>5</v>
      </c>
      <c r="D182" s="31" t="s">
        <v>2136</v>
      </c>
      <c r="E182" s="32" t="s">
        <v>328</v>
      </c>
      <c r="F182" s="32" t="s">
        <v>2137</v>
      </c>
      <c r="G182" s="32" t="s">
        <v>2101</v>
      </c>
      <c r="H182" s="14" t="s">
        <v>17</v>
      </c>
      <c r="I182" s="32" t="s">
        <v>2137</v>
      </c>
      <c r="J182" s="5" t="s">
        <v>2138</v>
      </c>
      <c r="K182" s="30">
        <v>119867</v>
      </c>
      <c r="L182" s="16">
        <v>2926</v>
      </c>
    </row>
    <row r="183" spans="1:12" x14ac:dyDescent="0.2">
      <c r="A183" s="2" t="s">
        <v>327</v>
      </c>
      <c r="B183" s="14" t="s">
        <v>1722</v>
      </c>
      <c r="C183" s="14">
        <v>5</v>
      </c>
      <c r="D183" s="31" t="s">
        <v>333</v>
      </c>
      <c r="E183" s="32" t="str">
        <f t="shared" si="12"/>
        <v>17</v>
      </c>
      <c r="F183" s="32" t="str">
        <f t="shared" si="13"/>
        <v>64055</v>
      </c>
      <c r="G183" s="32" t="str">
        <f t="shared" si="14"/>
        <v>0000000</v>
      </c>
      <c r="H183" s="31" t="s">
        <v>17</v>
      </c>
      <c r="I183" s="32" t="str">
        <f t="shared" ref="I183:I214" si="17">IF(H183="N/A",$F$2:$F$877,"C"&amp;$H$2:$H$877)</f>
        <v>64055</v>
      </c>
      <c r="J183" s="64" t="s">
        <v>334</v>
      </c>
      <c r="K183" s="17">
        <v>308165</v>
      </c>
      <c r="L183" s="16">
        <v>76181</v>
      </c>
    </row>
    <row r="184" spans="1:12" x14ac:dyDescent="0.2">
      <c r="A184" s="2" t="s">
        <v>335</v>
      </c>
      <c r="B184" s="14" t="s">
        <v>1723</v>
      </c>
      <c r="C184" s="14">
        <v>1</v>
      </c>
      <c r="D184" s="31" t="s">
        <v>337</v>
      </c>
      <c r="E184" s="32" t="str">
        <f t="shared" si="12"/>
        <v>18</v>
      </c>
      <c r="F184" s="32" t="str">
        <f t="shared" si="13"/>
        <v>64196</v>
      </c>
      <c r="G184" s="32" t="str">
        <f t="shared" si="14"/>
        <v>0000000</v>
      </c>
      <c r="H184" s="31" t="s">
        <v>17</v>
      </c>
      <c r="I184" s="32" t="str">
        <f t="shared" si="17"/>
        <v>64196</v>
      </c>
      <c r="J184" s="64" t="s">
        <v>338</v>
      </c>
      <c r="K184" s="17">
        <v>386788</v>
      </c>
      <c r="L184" s="16">
        <v>216625</v>
      </c>
    </row>
    <row r="185" spans="1:12" x14ac:dyDescent="0.2">
      <c r="A185" s="2" t="s">
        <v>335</v>
      </c>
      <c r="B185" s="14" t="s">
        <v>1723</v>
      </c>
      <c r="C185" s="14">
        <v>1</v>
      </c>
      <c r="D185" s="31" t="s">
        <v>1907</v>
      </c>
      <c r="E185" s="32" t="str">
        <f t="shared" si="12"/>
        <v>18</v>
      </c>
      <c r="F185" s="32" t="str">
        <f t="shared" si="13"/>
        <v>64204</v>
      </c>
      <c r="G185" s="32" t="str">
        <f t="shared" si="14"/>
        <v>0000000</v>
      </c>
      <c r="H185" s="31" t="s">
        <v>17</v>
      </c>
      <c r="I185" s="32" t="str">
        <f t="shared" si="17"/>
        <v>64204</v>
      </c>
      <c r="J185" s="64" t="s">
        <v>1908</v>
      </c>
      <c r="K185" s="17">
        <v>74429</v>
      </c>
      <c r="L185" s="16">
        <v>33719</v>
      </c>
    </row>
    <row r="186" spans="1:12" x14ac:dyDescent="0.2">
      <c r="A186" s="2" t="s">
        <v>1768</v>
      </c>
      <c r="B186" s="14" t="s">
        <v>1724</v>
      </c>
      <c r="C186" s="14">
        <v>1</v>
      </c>
      <c r="D186" s="31" t="s">
        <v>1915</v>
      </c>
      <c r="E186" s="32" t="str">
        <f t="shared" si="12"/>
        <v>19</v>
      </c>
      <c r="F186" s="32" t="str">
        <f t="shared" si="13"/>
        <v>10199</v>
      </c>
      <c r="G186" s="32" t="str">
        <f t="shared" si="14"/>
        <v>0000000</v>
      </c>
      <c r="H186" s="31" t="s">
        <v>17</v>
      </c>
      <c r="I186" s="32" t="str">
        <f t="shared" si="17"/>
        <v>10199</v>
      </c>
      <c r="J186" s="64" t="s">
        <v>1916</v>
      </c>
      <c r="K186" s="17">
        <v>5000268</v>
      </c>
      <c r="L186" s="16">
        <v>946623</v>
      </c>
    </row>
    <row r="187" spans="1:12" x14ac:dyDescent="0.2">
      <c r="A187" s="2" t="s">
        <v>1768</v>
      </c>
      <c r="B187" s="14" t="s">
        <v>1724</v>
      </c>
      <c r="C187" s="14">
        <v>1</v>
      </c>
      <c r="D187" s="31" t="s">
        <v>340</v>
      </c>
      <c r="E187" s="32" t="str">
        <f t="shared" si="12"/>
        <v>19</v>
      </c>
      <c r="F187" s="32" t="str">
        <f t="shared" si="13"/>
        <v>64212</v>
      </c>
      <c r="G187" s="32" t="str">
        <f t="shared" si="14"/>
        <v>0000000</v>
      </c>
      <c r="H187" s="31" t="s">
        <v>17</v>
      </c>
      <c r="I187" s="32" t="str">
        <f t="shared" si="17"/>
        <v>64212</v>
      </c>
      <c r="J187" s="64" t="s">
        <v>341</v>
      </c>
      <c r="K187" s="17">
        <v>3335375</v>
      </c>
      <c r="L187" s="15">
        <v>632166</v>
      </c>
    </row>
    <row r="188" spans="1:12" x14ac:dyDescent="0.2">
      <c r="A188" s="2" t="s">
        <v>1768</v>
      </c>
      <c r="B188" s="14" t="s">
        <v>1724</v>
      </c>
      <c r="C188" s="14">
        <v>1</v>
      </c>
      <c r="D188" s="31" t="s">
        <v>342</v>
      </c>
      <c r="E188" s="32" t="str">
        <f t="shared" si="12"/>
        <v>19</v>
      </c>
      <c r="F188" s="32" t="str">
        <f t="shared" si="13"/>
        <v>64246</v>
      </c>
      <c r="G188" s="32" t="str">
        <f t="shared" si="14"/>
        <v>0000000</v>
      </c>
      <c r="H188" s="31" t="s">
        <v>17</v>
      </c>
      <c r="I188" s="32" t="str">
        <f t="shared" si="17"/>
        <v>64246</v>
      </c>
      <c r="J188" s="64" t="s">
        <v>343</v>
      </c>
      <c r="K188" s="17">
        <v>8281256</v>
      </c>
      <c r="L188" s="15">
        <v>2149811</v>
      </c>
    </row>
    <row r="189" spans="1:12" x14ac:dyDescent="0.2">
      <c r="A189" s="2" t="s">
        <v>1768</v>
      </c>
      <c r="B189" s="14" t="s">
        <v>1724</v>
      </c>
      <c r="C189" s="14">
        <v>1</v>
      </c>
      <c r="D189" s="31" t="s">
        <v>344</v>
      </c>
      <c r="E189" s="32" t="str">
        <f t="shared" si="12"/>
        <v>19</v>
      </c>
      <c r="F189" s="32" t="str">
        <f t="shared" si="13"/>
        <v>64261</v>
      </c>
      <c r="G189" s="32" t="str">
        <f t="shared" si="14"/>
        <v>0000000</v>
      </c>
      <c r="H189" s="31" t="s">
        <v>17</v>
      </c>
      <c r="I189" s="32" t="str">
        <f t="shared" si="17"/>
        <v>64261</v>
      </c>
      <c r="J189" s="64" t="s">
        <v>345</v>
      </c>
      <c r="K189" s="17">
        <v>1036735</v>
      </c>
      <c r="L189" s="15">
        <v>218264</v>
      </c>
    </row>
    <row r="190" spans="1:12" x14ac:dyDescent="0.2">
      <c r="A190" s="2" t="s">
        <v>1768</v>
      </c>
      <c r="B190" s="14" t="s">
        <v>1724</v>
      </c>
      <c r="C190" s="14">
        <v>1</v>
      </c>
      <c r="D190" s="31" t="s">
        <v>346</v>
      </c>
      <c r="E190" s="32" t="str">
        <f t="shared" si="12"/>
        <v>19</v>
      </c>
      <c r="F190" s="32" t="str">
        <f t="shared" si="13"/>
        <v>64279</v>
      </c>
      <c r="G190" s="32" t="str">
        <f t="shared" si="14"/>
        <v>0000000</v>
      </c>
      <c r="H190" s="31" t="s">
        <v>17</v>
      </c>
      <c r="I190" s="32" t="str">
        <f t="shared" si="17"/>
        <v>64279</v>
      </c>
      <c r="J190" s="64" t="s">
        <v>347</v>
      </c>
      <c r="K190" s="17">
        <v>3103064</v>
      </c>
      <c r="L190" s="16">
        <v>518433</v>
      </c>
    </row>
    <row r="191" spans="1:12" x14ac:dyDescent="0.2">
      <c r="A191" s="2" t="s">
        <v>1768</v>
      </c>
      <c r="B191" s="14" t="s">
        <v>1724</v>
      </c>
      <c r="C191" s="14">
        <v>1</v>
      </c>
      <c r="D191" s="31" t="s">
        <v>348</v>
      </c>
      <c r="E191" s="32" t="str">
        <f t="shared" si="12"/>
        <v>19</v>
      </c>
      <c r="F191" s="32" t="str">
        <f t="shared" si="13"/>
        <v>64287</v>
      </c>
      <c r="G191" s="32" t="str">
        <f t="shared" si="14"/>
        <v>0000000</v>
      </c>
      <c r="H191" s="31" t="s">
        <v>17</v>
      </c>
      <c r="I191" s="32" t="str">
        <f t="shared" si="17"/>
        <v>64287</v>
      </c>
      <c r="J191" s="64" t="s">
        <v>349</v>
      </c>
      <c r="K191" s="17">
        <v>4728052</v>
      </c>
      <c r="L191" s="16">
        <v>1322177</v>
      </c>
    </row>
    <row r="192" spans="1:12" x14ac:dyDescent="0.2">
      <c r="A192" s="2" t="s">
        <v>1768</v>
      </c>
      <c r="B192" s="14" t="s">
        <v>1724</v>
      </c>
      <c r="C192" s="14">
        <v>1</v>
      </c>
      <c r="D192" s="31" t="s">
        <v>1773</v>
      </c>
      <c r="E192" s="32" t="str">
        <f t="shared" si="12"/>
        <v>19</v>
      </c>
      <c r="F192" s="32" t="str">
        <f t="shared" si="13"/>
        <v>64295</v>
      </c>
      <c r="G192" s="32" t="str">
        <f t="shared" si="14"/>
        <v>0000000</v>
      </c>
      <c r="H192" s="31" t="s">
        <v>17</v>
      </c>
      <c r="I192" s="32" t="str">
        <f t="shared" si="17"/>
        <v>64295</v>
      </c>
      <c r="J192" s="64" t="s">
        <v>1774</v>
      </c>
      <c r="K192" s="17">
        <v>1311527</v>
      </c>
      <c r="L192" s="16">
        <v>604389</v>
      </c>
    </row>
    <row r="193" spans="1:12" x14ac:dyDescent="0.2">
      <c r="A193" s="2" t="s">
        <v>1768</v>
      </c>
      <c r="B193" s="14" t="s">
        <v>1724</v>
      </c>
      <c r="C193" s="14">
        <v>1</v>
      </c>
      <c r="D193" s="31" t="s">
        <v>350</v>
      </c>
      <c r="E193" s="32" t="str">
        <f t="shared" si="12"/>
        <v>19</v>
      </c>
      <c r="F193" s="32" t="str">
        <f t="shared" si="13"/>
        <v>64303</v>
      </c>
      <c r="G193" s="32" t="str">
        <f t="shared" si="14"/>
        <v>0000000</v>
      </c>
      <c r="H193" s="31" t="s">
        <v>17</v>
      </c>
      <c r="I193" s="32" t="str">
        <f t="shared" si="17"/>
        <v>64303</v>
      </c>
      <c r="J193" s="64" t="s">
        <v>351</v>
      </c>
      <c r="K193" s="17">
        <v>3423965</v>
      </c>
      <c r="L193" s="16">
        <v>1363043</v>
      </c>
    </row>
    <row r="194" spans="1:12" x14ac:dyDescent="0.2">
      <c r="A194" s="2" t="s">
        <v>1768</v>
      </c>
      <c r="B194" s="14" t="s">
        <v>1724</v>
      </c>
      <c r="C194" s="14">
        <v>1</v>
      </c>
      <c r="D194" s="31" t="s">
        <v>1777</v>
      </c>
      <c r="E194" s="32" t="str">
        <f t="shared" si="12"/>
        <v>19</v>
      </c>
      <c r="F194" s="32" t="str">
        <f t="shared" si="13"/>
        <v>64311</v>
      </c>
      <c r="G194" s="32" t="str">
        <f t="shared" si="14"/>
        <v>0000000</v>
      </c>
      <c r="H194" s="31" t="s">
        <v>17</v>
      </c>
      <c r="I194" s="32" t="str">
        <f t="shared" si="17"/>
        <v>64311</v>
      </c>
      <c r="J194" s="64" t="s">
        <v>1778</v>
      </c>
      <c r="K194" s="17">
        <v>585730</v>
      </c>
      <c r="L194" s="16">
        <v>335119</v>
      </c>
    </row>
    <row r="195" spans="1:12" x14ac:dyDescent="0.2">
      <c r="A195" s="2" t="s">
        <v>1768</v>
      </c>
      <c r="B195" s="14" t="s">
        <v>1724</v>
      </c>
      <c r="C195" s="14">
        <v>1</v>
      </c>
      <c r="D195" s="31" t="s">
        <v>352</v>
      </c>
      <c r="E195" s="32" t="str">
        <f t="shared" si="12"/>
        <v>19</v>
      </c>
      <c r="F195" s="32" t="str">
        <f t="shared" si="13"/>
        <v>64329</v>
      </c>
      <c r="G195" s="32" t="str">
        <f t="shared" si="14"/>
        <v>0000000</v>
      </c>
      <c r="H195" s="31" t="s">
        <v>17</v>
      </c>
      <c r="I195" s="32" t="str">
        <f t="shared" si="17"/>
        <v>64329</v>
      </c>
      <c r="J195" s="64" t="s">
        <v>353</v>
      </c>
      <c r="K195" s="17">
        <v>879230</v>
      </c>
      <c r="L195" s="16">
        <v>267156</v>
      </c>
    </row>
    <row r="196" spans="1:12" x14ac:dyDescent="0.2">
      <c r="A196" s="2" t="s">
        <v>1768</v>
      </c>
      <c r="B196" s="14" t="s">
        <v>1724</v>
      </c>
      <c r="C196" s="14">
        <v>1</v>
      </c>
      <c r="D196" s="31" t="s">
        <v>354</v>
      </c>
      <c r="E196" s="32" t="str">
        <f t="shared" si="12"/>
        <v>19</v>
      </c>
      <c r="F196" s="32" t="str">
        <f t="shared" si="13"/>
        <v>64337</v>
      </c>
      <c r="G196" s="32" t="str">
        <f t="shared" si="14"/>
        <v>0000000</v>
      </c>
      <c r="H196" s="31" t="s">
        <v>17</v>
      </c>
      <c r="I196" s="32" t="str">
        <f t="shared" si="17"/>
        <v>64337</v>
      </c>
      <c r="J196" s="64" t="s">
        <v>355</v>
      </c>
      <c r="K196" s="17">
        <v>1772865</v>
      </c>
      <c r="L196" s="16">
        <v>491445</v>
      </c>
    </row>
    <row r="197" spans="1:12" x14ac:dyDescent="0.2">
      <c r="A197" s="2" t="s">
        <v>1768</v>
      </c>
      <c r="B197" s="14" t="s">
        <v>1724</v>
      </c>
      <c r="C197" s="14">
        <v>1</v>
      </c>
      <c r="D197" s="31" t="s">
        <v>356</v>
      </c>
      <c r="E197" s="32" t="str">
        <f t="shared" si="12"/>
        <v>19</v>
      </c>
      <c r="F197" s="32" t="str">
        <f t="shared" si="13"/>
        <v>64352</v>
      </c>
      <c r="G197" s="32" t="str">
        <f t="shared" si="14"/>
        <v>0000000</v>
      </c>
      <c r="H197" s="31" t="s">
        <v>17</v>
      </c>
      <c r="I197" s="32" t="str">
        <f t="shared" si="17"/>
        <v>64352</v>
      </c>
      <c r="J197" s="64" t="s">
        <v>357</v>
      </c>
      <c r="K197" s="17">
        <v>2421612</v>
      </c>
      <c r="L197" s="16">
        <v>1069809</v>
      </c>
    </row>
    <row r="198" spans="1:12" x14ac:dyDescent="0.2">
      <c r="A198" s="2" t="s">
        <v>1768</v>
      </c>
      <c r="B198" s="14" t="s">
        <v>1724</v>
      </c>
      <c r="C198" s="14">
        <v>1</v>
      </c>
      <c r="D198" s="31" t="s">
        <v>358</v>
      </c>
      <c r="E198" s="32" t="str">
        <f t="shared" si="12"/>
        <v>19</v>
      </c>
      <c r="F198" s="32" t="str">
        <f t="shared" si="13"/>
        <v>64378</v>
      </c>
      <c r="G198" s="32" t="str">
        <f t="shared" si="14"/>
        <v>0000000</v>
      </c>
      <c r="H198" s="31" t="s">
        <v>17</v>
      </c>
      <c r="I198" s="32" t="str">
        <f t="shared" si="17"/>
        <v>64378</v>
      </c>
      <c r="J198" s="64" t="s">
        <v>359</v>
      </c>
      <c r="K198" s="17">
        <v>847895</v>
      </c>
      <c r="L198" s="16">
        <v>192041</v>
      </c>
    </row>
    <row r="199" spans="1:12" x14ac:dyDescent="0.2">
      <c r="A199" s="2" t="s">
        <v>1768</v>
      </c>
      <c r="B199" s="14" t="s">
        <v>1724</v>
      </c>
      <c r="C199" s="14">
        <v>1</v>
      </c>
      <c r="D199" s="31" t="s">
        <v>360</v>
      </c>
      <c r="E199" s="32" t="str">
        <f t="shared" si="12"/>
        <v>19</v>
      </c>
      <c r="F199" s="32" t="str">
        <f t="shared" si="13"/>
        <v>64436</v>
      </c>
      <c r="G199" s="32" t="str">
        <f t="shared" si="14"/>
        <v>0000000</v>
      </c>
      <c r="H199" s="31" t="s">
        <v>17</v>
      </c>
      <c r="I199" s="32" t="str">
        <f t="shared" si="17"/>
        <v>64436</v>
      </c>
      <c r="J199" s="64" t="s">
        <v>361</v>
      </c>
      <c r="K199" s="17">
        <v>2400613</v>
      </c>
      <c r="L199" s="16">
        <v>790258</v>
      </c>
    </row>
    <row r="200" spans="1:12" x14ac:dyDescent="0.2">
      <c r="A200" s="2" t="s">
        <v>1768</v>
      </c>
      <c r="B200" s="14" t="s">
        <v>1724</v>
      </c>
      <c r="C200" s="14">
        <v>1</v>
      </c>
      <c r="D200" s="31" t="s">
        <v>362</v>
      </c>
      <c r="E200" s="32" t="str">
        <f t="shared" si="12"/>
        <v>19</v>
      </c>
      <c r="F200" s="32" t="str">
        <f t="shared" si="13"/>
        <v>64444</v>
      </c>
      <c r="G200" s="32" t="str">
        <f t="shared" si="14"/>
        <v>0000000</v>
      </c>
      <c r="H200" s="31" t="s">
        <v>17</v>
      </c>
      <c r="I200" s="32" t="str">
        <f t="shared" si="17"/>
        <v>64444</v>
      </c>
      <c r="J200" s="64" t="s">
        <v>363</v>
      </c>
      <c r="K200" s="17">
        <v>409789</v>
      </c>
      <c r="L200" s="16">
        <v>93422</v>
      </c>
    </row>
    <row r="201" spans="1:12" x14ac:dyDescent="0.2">
      <c r="A201" s="2" t="s">
        <v>1768</v>
      </c>
      <c r="B201" s="14" t="s">
        <v>1724</v>
      </c>
      <c r="C201" s="14">
        <v>1</v>
      </c>
      <c r="D201" s="31" t="s">
        <v>364</v>
      </c>
      <c r="E201" s="32" t="str">
        <f t="shared" si="12"/>
        <v>19</v>
      </c>
      <c r="F201" s="32" t="str">
        <f t="shared" si="13"/>
        <v>64451</v>
      </c>
      <c r="G201" s="32" t="str">
        <f t="shared" si="14"/>
        <v>0000000</v>
      </c>
      <c r="H201" s="31" t="s">
        <v>17</v>
      </c>
      <c r="I201" s="32" t="str">
        <f t="shared" si="17"/>
        <v>64451</v>
      </c>
      <c r="J201" s="64" t="s">
        <v>365</v>
      </c>
      <c r="K201" s="17">
        <v>5027105</v>
      </c>
      <c r="L201" s="16">
        <v>1176294</v>
      </c>
    </row>
    <row r="202" spans="1:12" x14ac:dyDescent="0.2">
      <c r="A202" s="2" t="s">
        <v>1768</v>
      </c>
      <c r="B202" s="14" t="s">
        <v>1724</v>
      </c>
      <c r="C202" s="14">
        <v>1</v>
      </c>
      <c r="D202" s="31" t="s">
        <v>366</v>
      </c>
      <c r="E202" s="32" t="str">
        <f t="shared" si="12"/>
        <v>19</v>
      </c>
      <c r="F202" s="32" t="str">
        <f t="shared" si="13"/>
        <v>64469</v>
      </c>
      <c r="G202" s="32" t="str">
        <f t="shared" si="14"/>
        <v>0000000</v>
      </c>
      <c r="H202" s="31" t="s">
        <v>17</v>
      </c>
      <c r="I202" s="32" t="str">
        <f t="shared" si="17"/>
        <v>64469</v>
      </c>
      <c r="J202" s="64" t="s">
        <v>367</v>
      </c>
      <c r="K202" s="17">
        <v>938383</v>
      </c>
      <c r="L202" s="16">
        <v>86582</v>
      </c>
    </row>
    <row r="203" spans="1:12" x14ac:dyDescent="0.2">
      <c r="A203" s="2" t="s">
        <v>1768</v>
      </c>
      <c r="B203" s="14" t="s">
        <v>1724</v>
      </c>
      <c r="C203" s="14">
        <v>1</v>
      </c>
      <c r="D203" s="31" t="s">
        <v>1801</v>
      </c>
      <c r="E203" s="32" t="str">
        <f t="shared" si="12"/>
        <v>19</v>
      </c>
      <c r="F203" s="32" t="str">
        <f t="shared" si="13"/>
        <v>64477</v>
      </c>
      <c r="G203" s="32" t="str">
        <f t="shared" si="14"/>
        <v>0000000</v>
      </c>
      <c r="H203" s="31" t="s">
        <v>17</v>
      </c>
      <c r="I203" s="32" t="str">
        <f t="shared" si="17"/>
        <v>64477</v>
      </c>
      <c r="J203" s="64" t="s">
        <v>1802</v>
      </c>
      <c r="K203" s="17">
        <v>1558780</v>
      </c>
      <c r="L203" s="16">
        <v>1094551</v>
      </c>
    </row>
    <row r="204" spans="1:12" x14ac:dyDescent="0.2">
      <c r="A204" s="2" t="s">
        <v>1768</v>
      </c>
      <c r="B204" s="14" t="s">
        <v>1724</v>
      </c>
      <c r="C204" s="14">
        <v>1</v>
      </c>
      <c r="D204" s="31" t="s">
        <v>368</v>
      </c>
      <c r="E204" s="32" t="str">
        <f t="shared" si="12"/>
        <v>19</v>
      </c>
      <c r="F204" s="32" t="str">
        <f t="shared" si="13"/>
        <v>64485</v>
      </c>
      <c r="G204" s="32" t="str">
        <f t="shared" si="14"/>
        <v>0000000</v>
      </c>
      <c r="H204" s="31" t="s">
        <v>17</v>
      </c>
      <c r="I204" s="32" t="str">
        <f t="shared" si="17"/>
        <v>64485</v>
      </c>
      <c r="J204" s="64" t="s">
        <v>369</v>
      </c>
      <c r="K204" s="17">
        <v>1165385</v>
      </c>
      <c r="L204" s="16">
        <v>475845</v>
      </c>
    </row>
    <row r="205" spans="1:12" x14ac:dyDescent="0.2">
      <c r="A205" s="2" t="s">
        <v>1768</v>
      </c>
      <c r="B205" s="14" t="s">
        <v>1724</v>
      </c>
      <c r="C205" s="14">
        <v>1</v>
      </c>
      <c r="D205" s="31" t="s">
        <v>370</v>
      </c>
      <c r="E205" s="32" t="str">
        <f t="shared" si="12"/>
        <v>19</v>
      </c>
      <c r="F205" s="32" t="str">
        <f t="shared" si="13"/>
        <v>64501</v>
      </c>
      <c r="G205" s="32" t="str">
        <f t="shared" si="14"/>
        <v>0000000</v>
      </c>
      <c r="H205" s="31" t="s">
        <v>17</v>
      </c>
      <c r="I205" s="32" t="str">
        <f t="shared" si="17"/>
        <v>64501</v>
      </c>
      <c r="J205" s="64" t="s">
        <v>371</v>
      </c>
      <c r="K205" s="17">
        <v>3596487</v>
      </c>
      <c r="L205" s="16">
        <v>1013655</v>
      </c>
    </row>
    <row r="206" spans="1:12" x14ac:dyDescent="0.2">
      <c r="A206" s="2" t="s">
        <v>1768</v>
      </c>
      <c r="B206" s="14" t="s">
        <v>1724</v>
      </c>
      <c r="C206" s="14">
        <v>1</v>
      </c>
      <c r="D206" s="31" t="s">
        <v>1803</v>
      </c>
      <c r="E206" s="32" t="str">
        <f t="shared" si="12"/>
        <v>19</v>
      </c>
      <c r="F206" s="32" t="str">
        <f t="shared" si="13"/>
        <v>64519</v>
      </c>
      <c r="G206" s="32" t="str">
        <f t="shared" si="14"/>
        <v>0000000</v>
      </c>
      <c r="H206" s="31" t="s">
        <v>17</v>
      </c>
      <c r="I206" s="32" t="str">
        <f t="shared" si="17"/>
        <v>64519</v>
      </c>
      <c r="J206" s="64" t="s">
        <v>1804</v>
      </c>
      <c r="K206" s="17">
        <v>3133106</v>
      </c>
      <c r="L206" s="16">
        <v>802196</v>
      </c>
    </row>
    <row r="207" spans="1:12" x14ac:dyDescent="0.2">
      <c r="A207" s="2" t="s">
        <v>1768</v>
      </c>
      <c r="B207" s="14" t="s">
        <v>1724</v>
      </c>
      <c r="C207" s="14">
        <v>1</v>
      </c>
      <c r="D207" s="31" t="s">
        <v>372</v>
      </c>
      <c r="E207" s="32" t="str">
        <f t="shared" si="12"/>
        <v>19</v>
      </c>
      <c r="F207" s="32" t="str">
        <f t="shared" si="13"/>
        <v>64527</v>
      </c>
      <c r="G207" s="32" t="str">
        <f t="shared" si="14"/>
        <v>0000000</v>
      </c>
      <c r="H207" s="31" t="s">
        <v>17</v>
      </c>
      <c r="I207" s="32" t="str">
        <f t="shared" si="17"/>
        <v>64527</v>
      </c>
      <c r="J207" s="64" t="s">
        <v>373</v>
      </c>
      <c r="K207" s="17">
        <v>2330615</v>
      </c>
      <c r="L207" s="16">
        <v>482170</v>
      </c>
    </row>
    <row r="208" spans="1:12" x14ac:dyDescent="0.2">
      <c r="A208" s="2" t="s">
        <v>1768</v>
      </c>
      <c r="B208" s="14" t="s">
        <v>1724</v>
      </c>
      <c r="C208" s="14">
        <v>1</v>
      </c>
      <c r="D208" s="31" t="s">
        <v>374</v>
      </c>
      <c r="E208" s="32" t="str">
        <f t="shared" si="12"/>
        <v>19</v>
      </c>
      <c r="F208" s="32" t="str">
        <f t="shared" si="13"/>
        <v>64535</v>
      </c>
      <c r="G208" s="32" t="str">
        <f t="shared" si="14"/>
        <v>0000000</v>
      </c>
      <c r="H208" s="31" t="s">
        <v>17</v>
      </c>
      <c r="I208" s="32" t="str">
        <f t="shared" si="17"/>
        <v>64535</v>
      </c>
      <c r="J208" s="64" t="s">
        <v>375</v>
      </c>
      <c r="K208" s="17">
        <v>301958</v>
      </c>
      <c r="L208" s="16">
        <v>79496</v>
      </c>
    </row>
    <row r="209" spans="1:12" x14ac:dyDescent="0.2">
      <c r="A209" s="2" t="s">
        <v>1768</v>
      </c>
      <c r="B209" s="14" t="s">
        <v>1724</v>
      </c>
      <c r="C209" s="14">
        <v>1</v>
      </c>
      <c r="D209" s="31" t="s">
        <v>1813</v>
      </c>
      <c r="E209" s="32" t="str">
        <f t="shared" si="12"/>
        <v>19</v>
      </c>
      <c r="F209" s="32" t="str">
        <f t="shared" si="13"/>
        <v>64550</v>
      </c>
      <c r="G209" s="32" t="str">
        <f t="shared" si="14"/>
        <v>0000000</v>
      </c>
      <c r="H209" s="31" t="s">
        <v>17</v>
      </c>
      <c r="I209" s="32" t="str">
        <f t="shared" si="17"/>
        <v>64550</v>
      </c>
      <c r="J209" s="64" t="s">
        <v>1814</v>
      </c>
      <c r="K209" s="17">
        <v>2460318</v>
      </c>
      <c r="L209" s="16">
        <v>1064738</v>
      </c>
    </row>
    <row r="210" spans="1:12" x14ac:dyDescent="0.2">
      <c r="A210" s="2" t="s">
        <v>1768</v>
      </c>
      <c r="B210" s="14" t="s">
        <v>1724</v>
      </c>
      <c r="C210" s="14">
        <v>1</v>
      </c>
      <c r="D210" s="31" t="s">
        <v>376</v>
      </c>
      <c r="E210" s="32" t="str">
        <f t="shared" si="12"/>
        <v>19</v>
      </c>
      <c r="F210" s="32" t="str">
        <f t="shared" si="13"/>
        <v>64568</v>
      </c>
      <c r="G210" s="32" t="str">
        <f t="shared" si="14"/>
        <v>0000000</v>
      </c>
      <c r="H210" s="31" t="s">
        <v>17</v>
      </c>
      <c r="I210" s="32" t="str">
        <f t="shared" si="17"/>
        <v>64568</v>
      </c>
      <c r="J210" s="64" t="s">
        <v>377</v>
      </c>
      <c r="K210" s="17">
        <v>6563333</v>
      </c>
      <c r="L210" s="16">
        <v>2549089</v>
      </c>
    </row>
    <row r="211" spans="1:12" x14ac:dyDescent="0.2">
      <c r="A211" s="2" t="s">
        <v>1768</v>
      </c>
      <c r="B211" s="14" t="s">
        <v>1724</v>
      </c>
      <c r="C211" s="14">
        <v>1</v>
      </c>
      <c r="D211" s="31" t="s">
        <v>1815</v>
      </c>
      <c r="E211" s="32" t="str">
        <f t="shared" ref="E211:E275" si="18">MID($D211,1,2)</f>
        <v>19</v>
      </c>
      <c r="F211" s="32" t="str">
        <f t="shared" ref="F211:F275" si="19">MID($D211,3,5)</f>
        <v>64576</v>
      </c>
      <c r="G211" s="32" t="str">
        <f t="shared" ref="G211:G275" si="20">MID($D211,8,7)</f>
        <v>0000000</v>
      </c>
      <c r="H211" s="31" t="s">
        <v>17</v>
      </c>
      <c r="I211" s="32" t="str">
        <f t="shared" si="17"/>
        <v>64576</v>
      </c>
      <c r="J211" s="64" t="s">
        <v>1816</v>
      </c>
      <c r="K211" s="17">
        <v>623776</v>
      </c>
      <c r="L211" s="16">
        <v>155661</v>
      </c>
    </row>
    <row r="212" spans="1:12" x14ac:dyDescent="0.2">
      <c r="A212" s="2" t="s">
        <v>1768</v>
      </c>
      <c r="B212" s="14" t="s">
        <v>1724</v>
      </c>
      <c r="C212" s="14">
        <v>1</v>
      </c>
      <c r="D212" s="31" t="s">
        <v>378</v>
      </c>
      <c r="E212" s="32" t="str">
        <f t="shared" si="18"/>
        <v>19</v>
      </c>
      <c r="F212" s="32" t="str">
        <f t="shared" si="19"/>
        <v>64592</v>
      </c>
      <c r="G212" s="32" t="str">
        <f t="shared" si="20"/>
        <v>0000000</v>
      </c>
      <c r="H212" s="31" t="s">
        <v>17</v>
      </c>
      <c r="I212" s="32" t="str">
        <f t="shared" si="17"/>
        <v>64592</v>
      </c>
      <c r="J212" s="64" t="s">
        <v>379</v>
      </c>
      <c r="K212" s="17">
        <v>3230087</v>
      </c>
      <c r="L212" s="16">
        <v>887222</v>
      </c>
    </row>
    <row r="213" spans="1:12" x14ac:dyDescent="0.2">
      <c r="A213" s="2" t="s">
        <v>1768</v>
      </c>
      <c r="B213" s="14" t="s">
        <v>1724</v>
      </c>
      <c r="C213" s="14">
        <v>1</v>
      </c>
      <c r="D213" s="31" t="s">
        <v>1821</v>
      </c>
      <c r="E213" s="32" t="str">
        <f t="shared" si="18"/>
        <v>19</v>
      </c>
      <c r="F213" s="32" t="str">
        <f t="shared" si="19"/>
        <v>64626</v>
      </c>
      <c r="G213" s="32" t="str">
        <f t="shared" si="20"/>
        <v>0000000</v>
      </c>
      <c r="H213" s="31" t="s">
        <v>17</v>
      </c>
      <c r="I213" s="32" t="str">
        <f t="shared" si="17"/>
        <v>64626</v>
      </c>
      <c r="J213" s="64" t="s">
        <v>1822</v>
      </c>
      <c r="K213" s="17">
        <v>40751</v>
      </c>
      <c r="L213" s="16">
        <v>38612</v>
      </c>
    </row>
    <row r="214" spans="1:12" x14ac:dyDescent="0.2">
      <c r="A214" s="2" t="s">
        <v>1768</v>
      </c>
      <c r="B214" s="14" t="s">
        <v>1724</v>
      </c>
      <c r="C214" s="14">
        <v>1</v>
      </c>
      <c r="D214" s="31" t="s">
        <v>380</v>
      </c>
      <c r="E214" s="32" t="str">
        <f t="shared" si="18"/>
        <v>19</v>
      </c>
      <c r="F214" s="32" t="str">
        <f t="shared" si="19"/>
        <v>64634</v>
      </c>
      <c r="G214" s="32" t="str">
        <f t="shared" si="20"/>
        <v>0000000</v>
      </c>
      <c r="H214" s="31" t="s">
        <v>17</v>
      </c>
      <c r="I214" s="32" t="str">
        <f t="shared" si="17"/>
        <v>64634</v>
      </c>
      <c r="J214" s="64" t="s">
        <v>381</v>
      </c>
      <c r="K214" s="17">
        <v>6545044</v>
      </c>
      <c r="L214" s="16">
        <v>1923636</v>
      </c>
    </row>
    <row r="215" spans="1:12" x14ac:dyDescent="0.2">
      <c r="A215" s="2" t="s">
        <v>1768</v>
      </c>
      <c r="B215" s="14" t="s">
        <v>1724</v>
      </c>
      <c r="C215" s="14">
        <v>1</v>
      </c>
      <c r="D215" s="31" t="s">
        <v>382</v>
      </c>
      <c r="E215" s="32" t="str">
        <f t="shared" si="18"/>
        <v>19</v>
      </c>
      <c r="F215" s="32" t="str">
        <f t="shared" si="19"/>
        <v>64642</v>
      </c>
      <c r="G215" s="32" t="str">
        <f t="shared" si="20"/>
        <v>0000000</v>
      </c>
      <c r="H215" s="31" t="s">
        <v>17</v>
      </c>
      <c r="I215" s="32" t="str">
        <f t="shared" ref="I215:I246" si="21">IF(H215="N/A",$F$2:$F$877,"C"&amp;$H$2:$H$877)</f>
        <v>64642</v>
      </c>
      <c r="J215" s="64" t="s">
        <v>383</v>
      </c>
      <c r="K215" s="17">
        <v>835382</v>
      </c>
      <c r="L215" s="16">
        <v>111431</v>
      </c>
    </row>
    <row r="216" spans="1:12" x14ac:dyDescent="0.2">
      <c r="A216" s="2" t="s">
        <v>1768</v>
      </c>
      <c r="B216" s="14" t="s">
        <v>1724</v>
      </c>
      <c r="C216" s="14">
        <v>1</v>
      </c>
      <c r="D216" s="31" t="s">
        <v>384</v>
      </c>
      <c r="E216" s="32" t="str">
        <f t="shared" si="18"/>
        <v>19</v>
      </c>
      <c r="F216" s="32" t="str">
        <f t="shared" si="19"/>
        <v>64667</v>
      </c>
      <c r="G216" s="32" t="str">
        <f t="shared" si="20"/>
        <v>0000000</v>
      </c>
      <c r="H216" s="31" t="s">
        <v>17</v>
      </c>
      <c r="I216" s="32" t="str">
        <f t="shared" si="21"/>
        <v>64667</v>
      </c>
      <c r="J216" s="64" t="s">
        <v>385</v>
      </c>
      <c r="K216" s="17">
        <v>6300956</v>
      </c>
      <c r="L216" s="16">
        <v>2698039</v>
      </c>
    </row>
    <row r="217" spans="1:12" x14ac:dyDescent="0.2">
      <c r="A217" s="2" t="s">
        <v>1768</v>
      </c>
      <c r="B217" s="14" t="s">
        <v>1724</v>
      </c>
      <c r="C217" s="14">
        <v>1</v>
      </c>
      <c r="D217" s="31" t="s">
        <v>1837</v>
      </c>
      <c r="E217" s="32" t="str">
        <f t="shared" si="18"/>
        <v>19</v>
      </c>
      <c r="F217" s="32" t="str">
        <f t="shared" si="19"/>
        <v>64683</v>
      </c>
      <c r="G217" s="32" t="str">
        <f t="shared" si="20"/>
        <v>0000000</v>
      </c>
      <c r="H217" s="31" t="s">
        <v>17</v>
      </c>
      <c r="I217" s="32" t="str">
        <f t="shared" si="21"/>
        <v>64683</v>
      </c>
      <c r="J217" s="64" t="s">
        <v>1838</v>
      </c>
      <c r="K217" s="17">
        <v>679246</v>
      </c>
      <c r="L217" s="16">
        <v>490705</v>
      </c>
    </row>
    <row r="218" spans="1:12" x14ac:dyDescent="0.2">
      <c r="A218" s="2" t="s">
        <v>1768</v>
      </c>
      <c r="B218" s="14" t="s">
        <v>1724</v>
      </c>
      <c r="C218" s="14">
        <v>1</v>
      </c>
      <c r="D218" s="31" t="s">
        <v>386</v>
      </c>
      <c r="E218" s="32" t="str">
        <f t="shared" si="18"/>
        <v>19</v>
      </c>
      <c r="F218" s="32" t="str">
        <f t="shared" si="19"/>
        <v>64691</v>
      </c>
      <c r="G218" s="32" t="str">
        <f t="shared" si="20"/>
        <v>0000000</v>
      </c>
      <c r="H218" s="31" t="s">
        <v>17</v>
      </c>
      <c r="I218" s="32" t="str">
        <f t="shared" si="21"/>
        <v>64691</v>
      </c>
      <c r="J218" s="64" t="s">
        <v>387</v>
      </c>
      <c r="K218" s="17">
        <v>1678858</v>
      </c>
      <c r="L218" s="16">
        <v>611054</v>
      </c>
    </row>
    <row r="219" spans="1:12" x14ac:dyDescent="0.2">
      <c r="A219" s="2" t="s">
        <v>1768</v>
      </c>
      <c r="B219" s="14" t="s">
        <v>1724</v>
      </c>
      <c r="C219" s="14">
        <v>1</v>
      </c>
      <c r="D219" s="31" t="s">
        <v>388</v>
      </c>
      <c r="E219" s="32" t="str">
        <f t="shared" si="18"/>
        <v>19</v>
      </c>
      <c r="F219" s="32" t="str">
        <f t="shared" si="19"/>
        <v>64709</v>
      </c>
      <c r="G219" s="32" t="str">
        <f t="shared" si="20"/>
        <v>0000000</v>
      </c>
      <c r="H219" s="31" t="s">
        <v>17</v>
      </c>
      <c r="I219" s="32" t="str">
        <f t="shared" si="21"/>
        <v>64709</v>
      </c>
      <c r="J219" s="64" t="s">
        <v>389</v>
      </c>
      <c r="K219" s="17">
        <v>2057067</v>
      </c>
      <c r="L219" s="16">
        <v>285613</v>
      </c>
    </row>
    <row r="220" spans="1:12" x14ac:dyDescent="0.2">
      <c r="A220" s="2" t="s">
        <v>1768</v>
      </c>
      <c r="B220" s="14" t="s">
        <v>1724</v>
      </c>
      <c r="C220" s="14">
        <v>1</v>
      </c>
      <c r="D220" s="31" t="s">
        <v>390</v>
      </c>
      <c r="E220" s="32" t="str">
        <f t="shared" si="18"/>
        <v>19</v>
      </c>
      <c r="F220" s="32" t="str">
        <f t="shared" si="19"/>
        <v>64725</v>
      </c>
      <c r="G220" s="32" t="str">
        <f t="shared" si="20"/>
        <v>0000000</v>
      </c>
      <c r="H220" s="31" t="s">
        <v>17</v>
      </c>
      <c r="I220" s="32" t="str">
        <f t="shared" si="21"/>
        <v>64725</v>
      </c>
      <c r="J220" s="64" t="s">
        <v>391</v>
      </c>
      <c r="K220" s="17">
        <v>29894904</v>
      </c>
      <c r="L220" s="16">
        <v>6550211</v>
      </c>
    </row>
    <row r="221" spans="1:12" x14ac:dyDescent="0.2">
      <c r="A221" s="45" t="s">
        <v>1769</v>
      </c>
      <c r="B221" s="14" t="s">
        <v>1724</v>
      </c>
      <c r="C221" s="14">
        <v>1</v>
      </c>
      <c r="D221" s="31" t="s">
        <v>392</v>
      </c>
      <c r="E221" s="32" t="str">
        <f t="shared" si="18"/>
        <v>19</v>
      </c>
      <c r="F221" s="32" t="str">
        <f t="shared" si="19"/>
        <v>64733</v>
      </c>
      <c r="G221" s="32" t="str">
        <f t="shared" si="20"/>
        <v>0000000</v>
      </c>
      <c r="H221" s="31" t="s">
        <v>17</v>
      </c>
      <c r="I221" s="32" t="str">
        <f t="shared" si="21"/>
        <v>64733</v>
      </c>
      <c r="J221" s="64" t="s">
        <v>393</v>
      </c>
      <c r="K221" s="17">
        <v>362844221</v>
      </c>
      <c r="L221" s="46">
        <v>78860560</v>
      </c>
    </row>
    <row r="222" spans="1:12" x14ac:dyDescent="0.2">
      <c r="A222" s="2" t="s">
        <v>1768</v>
      </c>
      <c r="B222" s="14" t="s">
        <v>1724</v>
      </c>
      <c r="C222" s="14">
        <v>1</v>
      </c>
      <c r="D222" s="31" t="s">
        <v>395</v>
      </c>
      <c r="E222" s="32" t="str">
        <f t="shared" si="18"/>
        <v>19</v>
      </c>
      <c r="F222" s="32" t="str">
        <f t="shared" si="19"/>
        <v>64790</v>
      </c>
      <c r="G222" s="32" t="str">
        <f t="shared" si="20"/>
        <v>0000000</v>
      </c>
      <c r="H222" s="31" t="s">
        <v>17</v>
      </c>
      <c r="I222" s="32" t="str">
        <f t="shared" si="21"/>
        <v>64790</v>
      </c>
      <c r="J222" s="64" t="s">
        <v>396</v>
      </c>
      <c r="K222" s="17">
        <v>1107265</v>
      </c>
      <c r="L222" s="16">
        <v>195572</v>
      </c>
    </row>
    <row r="223" spans="1:12" x14ac:dyDescent="0.2">
      <c r="A223" s="2" t="s">
        <v>1768</v>
      </c>
      <c r="B223" s="14" t="s">
        <v>1724</v>
      </c>
      <c r="C223" s="14">
        <v>1</v>
      </c>
      <c r="D223" s="31" t="s">
        <v>397</v>
      </c>
      <c r="E223" s="32" t="str">
        <f t="shared" si="18"/>
        <v>19</v>
      </c>
      <c r="F223" s="32" t="str">
        <f t="shared" si="19"/>
        <v>64808</v>
      </c>
      <c r="G223" s="32" t="str">
        <f t="shared" si="20"/>
        <v>0000000</v>
      </c>
      <c r="H223" s="31" t="s">
        <v>17</v>
      </c>
      <c r="I223" s="32" t="str">
        <f t="shared" si="21"/>
        <v>64808</v>
      </c>
      <c r="J223" s="64" t="s">
        <v>398</v>
      </c>
      <c r="K223" s="17">
        <v>10870228</v>
      </c>
      <c r="L223" s="16">
        <v>4216855</v>
      </c>
    </row>
    <row r="224" spans="1:12" x14ac:dyDescent="0.2">
      <c r="A224" s="2" t="s">
        <v>1768</v>
      </c>
      <c r="B224" s="14" t="s">
        <v>1724</v>
      </c>
      <c r="C224" s="14">
        <v>1</v>
      </c>
      <c r="D224" s="31" t="s">
        <v>399</v>
      </c>
      <c r="E224" s="32" t="str">
        <f t="shared" si="18"/>
        <v>19</v>
      </c>
      <c r="F224" s="32" t="str">
        <f t="shared" si="19"/>
        <v>64816</v>
      </c>
      <c r="G224" s="32" t="str">
        <f t="shared" si="20"/>
        <v>0000000</v>
      </c>
      <c r="H224" s="31" t="s">
        <v>17</v>
      </c>
      <c r="I224" s="32" t="str">
        <f t="shared" si="21"/>
        <v>64816</v>
      </c>
      <c r="J224" s="64" t="s">
        <v>400</v>
      </c>
      <c r="K224" s="17">
        <v>3531849</v>
      </c>
      <c r="L224" s="16">
        <v>252851</v>
      </c>
    </row>
    <row r="225" spans="1:12" x14ac:dyDescent="0.2">
      <c r="A225" s="2" t="s">
        <v>1768</v>
      </c>
      <c r="B225" s="14" t="s">
        <v>1724</v>
      </c>
      <c r="C225" s="14">
        <v>1</v>
      </c>
      <c r="D225" s="31" t="s">
        <v>401</v>
      </c>
      <c r="E225" s="32" t="str">
        <f t="shared" si="18"/>
        <v>19</v>
      </c>
      <c r="F225" s="32" t="str">
        <f t="shared" si="19"/>
        <v>64832</v>
      </c>
      <c r="G225" s="32" t="str">
        <f t="shared" si="20"/>
        <v>0000000</v>
      </c>
      <c r="H225" s="31" t="s">
        <v>17</v>
      </c>
      <c r="I225" s="32" t="str">
        <f t="shared" si="21"/>
        <v>64832</v>
      </c>
      <c r="J225" s="64" t="s">
        <v>402</v>
      </c>
      <c r="K225" s="17">
        <v>946294</v>
      </c>
      <c r="L225" s="16">
        <v>286744</v>
      </c>
    </row>
    <row r="226" spans="1:12" x14ac:dyDescent="0.2">
      <c r="A226" s="2" t="s">
        <v>1768</v>
      </c>
      <c r="B226" s="14" t="s">
        <v>1724</v>
      </c>
      <c r="C226" s="14">
        <v>1</v>
      </c>
      <c r="D226" s="31" t="s">
        <v>403</v>
      </c>
      <c r="E226" s="32" t="str">
        <f t="shared" si="18"/>
        <v>19</v>
      </c>
      <c r="F226" s="32" t="str">
        <f t="shared" si="19"/>
        <v>64840</v>
      </c>
      <c r="G226" s="32" t="str">
        <f t="shared" si="20"/>
        <v>0000000</v>
      </c>
      <c r="H226" s="31" t="s">
        <v>17</v>
      </c>
      <c r="I226" s="32" t="str">
        <f t="shared" si="21"/>
        <v>64840</v>
      </c>
      <c r="J226" s="64" t="s">
        <v>404</v>
      </c>
      <c r="K226" s="17">
        <v>4387668</v>
      </c>
      <c r="L226" s="16">
        <v>712874</v>
      </c>
    </row>
    <row r="227" spans="1:12" x14ac:dyDescent="0.2">
      <c r="A227" s="2" t="s">
        <v>1768</v>
      </c>
      <c r="B227" s="14" t="s">
        <v>1724</v>
      </c>
      <c r="C227" s="14">
        <v>1</v>
      </c>
      <c r="D227" s="31" t="s">
        <v>405</v>
      </c>
      <c r="E227" s="32" t="str">
        <f t="shared" si="18"/>
        <v>19</v>
      </c>
      <c r="F227" s="32" t="str">
        <f t="shared" si="19"/>
        <v>64857</v>
      </c>
      <c r="G227" s="32" t="str">
        <f t="shared" si="20"/>
        <v>0000000</v>
      </c>
      <c r="H227" s="31" t="s">
        <v>17</v>
      </c>
      <c r="I227" s="32" t="str">
        <f t="shared" si="21"/>
        <v>64857</v>
      </c>
      <c r="J227" s="64" t="s">
        <v>406</v>
      </c>
      <c r="K227" s="17">
        <v>7213866</v>
      </c>
      <c r="L227" s="16">
        <v>1326486</v>
      </c>
    </row>
    <row r="228" spans="1:12" x14ac:dyDescent="0.2">
      <c r="A228" s="2" t="s">
        <v>1768</v>
      </c>
      <c r="B228" s="14" t="s">
        <v>1724</v>
      </c>
      <c r="C228" s="14">
        <v>1</v>
      </c>
      <c r="D228" s="31" t="s">
        <v>407</v>
      </c>
      <c r="E228" s="32" t="str">
        <f t="shared" si="18"/>
        <v>19</v>
      </c>
      <c r="F228" s="32" t="str">
        <f t="shared" si="19"/>
        <v>64873</v>
      </c>
      <c r="G228" s="32" t="str">
        <f t="shared" si="20"/>
        <v>0000000</v>
      </c>
      <c r="H228" s="31" t="s">
        <v>17</v>
      </c>
      <c r="I228" s="32" t="str">
        <f t="shared" si="21"/>
        <v>64873</v>
      </c>
      <c r="J228" s="64" t="s">
        <v>408</v>
      </c>
      <c r="K228" s="17">
        <v>5360295</v>
      </c>
      <c r="L228" s="16">
        <v>1477754</v>
      </c>
    </row>
    <row r="229" spans="1:12" x14ac:dyDescent="0.2">
      <c r="A229" s="2" t="s">
        <v>1768</v>
      </c>
      <c r="B229" s="14" t="s">
        <v>1724</v>
      </c>
      <c r="C229" s="14">
        <v>1</v>
      </c>
      <c r="D229" s="31" t="s">
        <v>409</v>
      </c>
      <c r="E229" s="32" t="str">
        <f t="shared" si="18"/>
        <v>19</v>
      </c>
      <c r="F229" s="32" t="str">
        <f t="shared" si="19"/>
        <v>64881</v>
      </c>
      <c r="G229" s="32" t="str">
        <f t="shared" si="20"/>
        <v>0000000</v>
      </c>
      <c r="H229" s="31" t="s">
        <v>17</v>
      </c>
      <c r="I229" s="32" t="str">
        <f t="shared" si="21"/>
        <v>64881</v>
      </c>
      <c r="J229" s="64" t="s">
        <v>410</v>
      </c>
      <c r="K229" s="17">
        <v>5667081</v>
      </c>
      <c r="L229" s="16">
        <v>1402801</v>
      </c>
    </row>
    <row r="230" spans="1:12" x14ac:dyDescent="0.2">
      <c r="A230" s="2" t="s">
        <v>1768</v>
      </c>
      <c r="B230" s="14" t="s">
        <v>1724</v>
      </c>
      <c r="C230" s="14">
        <v>1</v>
      </c>
      <c r="D230" s="31" t="s">
        <v>411</v>
      </c>
      <c r="E230" s="32" t="str">
        <f t="shared" si="18"/>
        <v>19</v>
      </c>
      <c r="F230" s="32" t="str">
        <f t="shared" si="19"/>
        <v>64907</v>
      </c>
      <c r="G230" s="32" t="str">
        <f t="shared" si="20"/>
        <v>0000000</v>
      </c>
      <c r="H230" s="31" t="s">
        <v>17</v>
      </c>
      <c r="I230" s="32" t="str">
        <f t="shared" si="21"/>
        <v>64907</v>
      </c>
      <c r="J230" s="64" t="s">
        <v>412</v>
      </c>
      <c r="K230" s="17">
        <v>10618391</v>
      </c>
      <c r="L230" s="16">
        <v>2735639</v>
      </c>
    </row>
    <row r="231" spans="1:12" x14ac:dyDescent="0.2">
      <c r="A231" s="2" t="s">
        <v>1768</v>
      </c>
      <c r="B231" s="14" t="s">
        <v>1724</v>
      </c>
      <c r="C231" s="14">
        <v>1</v>
      </c>
      <c r="D231" s="31" t="s">
        <v>413</v>
      </c>
      <c r="E231" s="32" t="str">
        <f t="shared" si="18"/>
        <v>19</v>
      </c>
      <c r="F231" s="32" t="str">
        <f t="shared" si="19"/>
        <v>64931</v>
      </c>
      <c r="G231" s="32" t="str">
        <f t="shared" si="20"/>
        <v>0000000</v>
      </c>
      <c r="H231" s="31" t="s">
        <v>17</v>
      </c>
      <c r="I231" s="32" t="str">
        <f t="shared" si="21"/>
        <v>64931</v>
      </c>
      <c r="J231" s="64" t="s">
        <v>414</v>
      </c>
      <c r="K231" s="17">
        <v>888739</v>
      </c>
      <c r="L231" s="16">
        <v>228904</v>
      </c>
    </row>
    <row r="232" spans="1:12" x14ac:dyDescent="0.2">
      <c r="A232" s="2" t="s">
        <v>1768</v>
      </c>
      <c r="B232" s="14" t="s">
        <v>1724</v>
      </c>
      <c r="C232" s="14">
        <v>1</v>
      </c>
      <c r="D232" s="31" t="s">
        <v>415</v>
      </c>
      <c r="E232" s="32" t="str">
        <f t="shared" si="18"/>
        <v>19</v>
      </c>
      <c r="F232" s="32" t="str">
        <f t="shared" si="19"/>
        <v>64980</v>
      </c>
      <c r="G232" s="32" t="str">
        <f t="shared" si="20"/>
        <v>0000000</v>
      </c>
      <c r="H232" s="31" t="s">
        <v>17</v>
      </c>
      <c r="I232" s="32" t="str">
        <f t="shared" si="21"/>
        <v>64980</v>
      </c>
      <c r="J232" s="64" t="s">
        <v>416</v>
      </c>
      <c r="K232" s="17">
        <v>1179733</v>
      </c>
      <c r="L232" s="16">
        <v>148677</v>
      </c>
    </row>
    <row r="233" spans="1:12" x14ac:dyDescent="0.2">
      <c r="A233" s="2" t="s">
        <v>1768</v>
      </c>
      <c r="B233" s="14" t="s">
        <v>1724</v>
      </c>
      <c r="C233" s="14">
        <v>1</v>
      </c>
      <c r="D233" s="31" t="s">
        <v>417</v>
      </c>
      <c r="E233" s="32" t="str">
        <f t="shared" si="18"/>
        <v>19</v>
      </c>
      <c r="F233" s="32" t="str">
        <f t="shared" si="19"/>
        <v>64998</v>
      </c>
      <c r="G233" s="32" t="str">
        <f t="shared" si="20"/>
        <v>0000000</v>
      </c>
      <c r="H233" s="31" t="s">
        <v>17</v>
      </c>
      <c r="I233" s="32" t="str">
        <f t="shared" si="21"/>
        <v>64998</v>
      </c>
      <c r="J233" s="64" t="s">
        <v>418</v>
      </c>
      <c r="K233" s="17">
        <v>663697</v>
      </c>
      <c r="L233" s="16">
        <v>490509</v>
      </c>
    </row>
    <row r="234" spans="1:12" x14ac:dyDescent="0.2">
      <c r="A234" s="2" t="s">
        <v>1768</v>
      </c>
      <c r="B234" s="14" t="s">
        <v>1724</v>
      </c>
      <c r="C234" s="14">
        <v>1</v>
      </c>
      <c r="D234" s="31" t="s">
        <v>419</v>
      </c>
      <c r="E234" s="32" t="str">
        <f t="shared" si="18"/>
        <v>19</v>
      </c>
      <c r="F234" s="32" t="str">
        <f t="shared" si="19"/>
        <v>65029</v>
      </c>
      <c r="G234" s="32" t="str">
        <f t="shared" si="20"/>
        <v>0000000</v>
      </c>
      <c r="H234" s="31" t="s">
        <v>17</v>
      </c>
      <c r="I234" s="32" t="str">
        <f t="shared" si="21"/>
        <v>65029</v>
      </c>
      <c r="J234" s="64" t="s">
        <v>420</v>
      </c>
      <c r="K234" s="17">
        <v>338772</v>
      </c>
      <c r="L234" s="16">
        <v>24651</v>
      </c>
    </row>
    <row r="235" spans="1:12" x14ac:dyDescent="0.2">
      <c r="A235" s="2" t="s">
        <v>1768</v>
      </c>
      <c r="B235" s="14" t="s">
        <v>1724</v>
      </c>
      <c r="C235" s="14">
        <v>1</v>
      </c>
      <c r="D235" s="31" t="s">
        <v>421</v>
      </c>
      <c r="E235" s="32" t="str">
        <f t="shared" si="18"/>
        <v>19</v>
      </c>
      <c r="F235" s="32" t="str">
        <f t="shared" si="19"/>
        <v>65045</v>
      </c>
      <c r="G235" s="32" t="str">
        <f t="shared" si="20"/>
        <v>0000000</v>
      </c>
      <c r="H235" s="31" t="s">
        <v>17</v>
      </c>
      <c r="I235" s="32" t="str">
        <f t="shared" si="21"/>
        <v>65045</v>
      </c>
      <c r="J235" s="64" t="s">
        <v>422</v>
      </c>
      <c r="K235" s="17">
        <v>952606</v>
      </c>
      <c r="L235" s="16">
        <v>365494</v>
      </c>
    </row>
    <row r="236" spans="1:12" x14ac:dyDescent="0.2">
      <c r="A236" s="2" t="s">
        <v>1768</v>
      </c>
      <c r="B236" s="14" t="s">
        <v>1724</v>
      </c>
      <c r="C236" s="14">
        <v>1</v>
      </c>
      <c r="D236" s="31" t="s">
        <v>423</v>
      </c>
      <c r="E236" s="32" t="str">
        <f t="shared" si="18"/>
        <v>19</v>
      </c>
      <c r="F236" s="32" t="str">
        <f t="shared" si="19"/>
        <v>65060</v>
      </c>
      <c r="G236" s="32" t="str">
        <f t="shared" si="20"/>
        <v>0000000</v>
      </c>
      <c r="H236" s="31" t="s">
        <v>17</v>
      </c>
      <c r="I236" s="32" t="str">
        <f t="shared" si="21"/>
        <v>65060</v>
      </c>
      <c r="J236" s="64" t="s">
        <v>424</v>
      </c>
      <c r="K236" s="17">
        <v>2183829</v>
      </c>
      <c r="L236" s="16">
        <v>344406</v>
      </c>
    </row>
    <row r="237" spans="1:12" x14ac:dyDescent="0.2">
      <c r="A237" s="2" t="s">
        <v>1768</v>
      </c>
      <c r="B237" s="14" t="s">
        <v>1724</v>
      </c>
      <c r="C237" s="14">
        <v>1</v>
      </c>
      <c r="D237" s="31" t="s">
        <v>425</v>
      </c>
      <c r="E237" s="32" t="str">
        <f t="shared" si="18"/>
        <v>19</v>
      </c>
      <c r="F237" s="32" t="str">
        <f t="shared" si="19"/>
        <v>65102</v>
      </c>
      <c r="G237" s="32" t="str">
        <f t="shared" si="20"/>
        <v>0000000</v>
      </c>
      <c r="H237" s="31" t="s">
        <v>17</v>
      </c>
      <c r="I237" s="32" t="str">
        <f t="shared" si="21"/>
        <v>65102</v>
      </c>
      <c r="J237" s="64" t="s">
        <v>426</v>
      </c>
      <c r="K237" s="17">
        <v>975588</v>
      </c>
      <c r="L237" s="16">
        <v>400335</v>
      </c>
    </row>
    <row r="238" spans="1:12" x14ac:dyDescent="0.2">
      <c r="A238" s="2" t="s">
        <v>1768</v>
      </c>
      <c r="B238" s="14" t="s">
        <v>1724</v>
      </c>
      <c r="C238" s="14">
        <v>1</v>
      </c>
      <c r="D238" s="31" t="s">
        <v>427</v>
      </c>
      <c r="E238" s="32" t="str">
        <f t="shared" si="18"/>
        <v>19</v>
      </c>
      <c r="F238" s="32" t="str">
        <f t="shared" si="19"/>
        <v>65110</v>
      </c>
      <c r="G238" s="32" t="str">
        <f t="shared" si="20"/>
        <v>0000000</v>
      </c>
      <c r="H238" s="31" t="s">
        <v>17</v>
      </c>
      <c r="I238" s="32" t="str">
        <f t="shared" si="21"/>
        <v>65110</v>
      </c>
      <c r="J238" s="64" t="s">
        <v>428</v>
      </c>
      <c r="K238" s="17">
        <v>1495311</v>
      </c>
      <c r="L238" s="16">
        <v>425415</v>
      </c>
    </row>
    <row r="239" spans="1:12" x14ac:dyDescent="0.2">
      <c r="A239" s="2" t="s">
        <v>1768</v>
      </c>
      <c r="B239" s="14" t="s">
        <v>1724</v>
      </c>
      <c r="C239" s="14">
        <v>1</v>
      </c>
      <c r="D239" s="31" t="s">
        <v>429</v>
      </c>
      <c r="E239" s="32" t="str">
        <f t="shared" si="18"/>
        <v>19</v>
      </c>
      <c r="F239" s="32" t="str">
        <f t="shared" si="19"/>
        <v>65128</v>
      </c>
      <c r="G239" s="32" t="str">
        <f t="shared" si="20"/>
        <v>0000000</v>
      </c>
      <c r="H239" s="31" t="s">
        <v>17</v>
      </c>
      <c r="I239" s="32" t="str">
        <f t="shared" si="21"/>
        <v>65128</v>
      </c>
      <c r="J239" s="64" t="s">
        <v>430</v>
      </c>
      <c r="K239" s="17">
        <v>1940628</v>
      </c>
      <c r="L239" s="16">
        <v>565322</v>
      </c>
    </row>
    <row r="240" spans="1:12" x14ac:dyDescent="0.2">
      <c r="A240" s="2" t="s">
        <v>1768</v>
      </c>
      <c r="B240" s="14" t="s">
        <v>1724</v>
      </c>
      <c r="C240" s="14">
        <v>1</v>
      </c>
      <c r="D240" s="31" t="s">
        <v>431</v>
      </c>
      <c r="E240" s="32" t="str">
        <f t="shared" si="18"/>
        <v>19</v>
      </c>
      <c r="F240" s="32" t="str">
        <f t="shared" si="19"/>
        <v>65136</v>
      </c>
      <c r="G240" s="32" t="str">
        <f t="shared" si="20"/>
        <v>0000000</v>
      </c>
      <c r="H240" s="31" t="s">
        <v>17</v>
      </c>
      <c r="I240" s="32" t="str">
        <f t="shared" si="21"/>
        <v>65136</v>
      </c>
      <c r="J240" s="64" t="s">
        <v>432</v>
      </c>
      <c r="K240" s="17">
        <v>2117158</v>
      </c>
      <c r="L240" s="16">
        <v>601155</v>
      </c>
    </row>
    <row r="241" spans="1:12" x14ac:dyDescent="0.2">
      <c r="A241" s="2" t="s">
        <v>1768</v>
      </c>
      <c r="B241" s="14" t="s">
        <v>1724</v>
      </c>
      <c r="C241" s="14">
        <v>1</v>
      </c>
      <c r="D241" s="31" t="s">
        <v>433</v>
      </c>
      <c r="E241" s="32" t="str">
        <f t="shared" si="18"/>
        <v>19</v>
      </c>
      <c r="F241" s="32" t="str">
        <f t="shared" si="19"/>
        <v>65151</v>
      </c>
      <c r="G241" s="32" t="str">
        <f t="shared" si="20"/>
        <v>0000000</v>
      </c>
      <c r="H241" s="31" t="s">
        <v>17</v>
      </c>
      <c r="I241" s="32" t="str">
        <f t="shared" si="21"/>
        <v>65151</v>
      </c>
      <c r="J241" s="64" t="s">
        <v>434</v>
      </c>
      <c r="K241" s="17">
        <v>690938</v>
      </c>
      <c r="L241" s="16">
        <v>23302</v>
      </c>
    </row>
    <row r="242" spans="1:12" x14ac:dyDescent="0.2">
      <c r="A242" s="2" t="s">
        <v>1768</v>
      </c>
      <c r="B242" s="14" t="s">
        <v>1724</v>
      </c>
      <c r="C242" s="14">
        <v>1</v>
      </c>
      <c r="D242" s="31" t="s">
        <v>1789</v>
      </c>
      <c r="E242" s="32" t="str">
        <f t="shared" si="18"/>
        <v>19</v>
      </c>
      <c r="F242" s="32" t="str">
        <f t="shared" si="19"/>
        <v>73437</v>
      </c>
      <c r="G242" s="32" t="str">
        <f t="shared" si="20"/>
        <v>0000000</v>
      </c>
      <c r="H242" s="31" t="s">
        <v>17</v>
      </c>
      <c r="I242" s="32" t="str">
        <f t="shared" si="21"/>
        <v>73437</v>
      </c>
      <c r="J242" s="64" t="s">
        <v>1790</v>
      </c>
      <c r="K242" s="17">
        <v>14510663</v>
      </c>
      <c r="L242" s="16">
        <v>2807763</v>
      </c>
    </row>
    <row r="243" spans="1:12" x14ac:dyDescent="0.2">
      <c r="A243" s="2" t="s">
        <v>1768</v>
      </c>
      <c r="B243" s="14" t="s">
        <v>1724</v>
      </c>
      <c r="C243" s="14">
        <v>1</v>
      </c>
      <c r="D243" s="31" t="s">
        <v>435</v>
      </c>
      <c r="E243" s="32" t="str">
        <f t="shared" si="18"/>
        <v>19</v>
      </c>
      <c r="F243" s="32" t="str">
        <f t="shared" si="19"/>
        <v>73445</v>
      </c>
      <c r="G243" s="32" t="str">
        <f t="shared" si="20"/>
        <v>0000000</v>
      </c>
      <c r="H243" s="31" t="s">
        <v>17</v>
      </c>
      <c r="I243" s="32" t="str">
        <f t="shared" si="21"/>
        <v>73445</v>
      </c>
      <c r="J243" s="64" t="s">
        <v>436</v>
      </c>
      <c r="K243" s="17">
        <v>5059877</v>
      </c>
      <c r="L243" s="16">
        <v>895045</v>
      </c>
    </row>
    <row r="244" spans="1:12" x14ac:dyDescent="0.2">
      <c r="A244" s="2" t="s">
        <v>1768</v>
      </c>
      <c r="B244" s="14" t="s">
        <v>1724</v>
      </c>
      <c r="C244" s="14">
        <v>1</v>
      </c>
      <c r="D244" s="31" t="s">
        <v>437</v>
      </c>
      <c r="E244" s="32" t="str">
        <f t="shared" si="18"/>
        <v>19</v>
      </c>
      <c r="F244" s="32" t="str">
        <f t="shared" si="19"/>
        <v>73452</v>
      </c>
      <c r="G244" s="32" t="str">
        <f t="shared" si="20"/>
        <v>0000000</v>
      </c>
      <c r="H244" s="31" t="s">
        <v>17</v>
      </c>
      <c r="I244" s="32" t="str">
        <f t="shared" si="21"/>
        <v>73452</v>
      </c>
      <c r="J244" s="64" t="s">
        <v>438</v>
      </c>
      <c r="K244" s="17">
        <v>4545070</v>
      </c>
      <c r="L244" s="16">
        <v>1556000</v>
      </c>
    </row>
    <row r="245" spans="1:12" x14ac:dyDescent="0.2">
      <c r="A245" s="2" t="s">
        <v>1768</v>
      </c>
      <c r="B245" s="14" t="s">
        <v>1724</v>
      </c>
      <c r="C245" s="14">
        <v>1</v>
      </c>
      <c r="D245" s="31" t="s">
        <v>439</v>
      </c>
      <c r="E245" s="32" t="str">
        <f t="shared" si="18"/>
        <v>19</v>
      </c>
      <c r="F245" s="32" t="str">
        <f t="shared" si="19"/>
        <v>73460</v>
      </c>
      <c r="G245" s="32" t="str">
        <f t="shared" si="20"/>
        <v>0000000</v>
      </c>
      <c r="H245" s="31" t="s">
        <v>17</v>
      </c>
      <c r="I245" s="32" t="str">
        <f t="shared" si="21"/>
        <v>73460</v>
      </c>
      <c r="J245" s="64" t="s">
        <v>440</v>
      </c>
      <c r="K245" s="17">
        <v>1078184</v>
      </c>
      <c r="L245" s="16">
        <v>377855</v>
      </c>
    </row>
    <row r="246" spans="1:12" x14ac:dyDescent="0.2">
      <c r="A246" s="2" t="s">
        <v>1768</v>
      </c>
      <c r="B246" s="14" t="s">
        <v>1724</v>
      </c>
      <c r="C246" s="14">
        <v>1</v>
      </c>
      <c r="D246" s="31" t="s">
        <v>441</v>
      </c>
      <c r="E246" s="32" t="str">
        <f t="shared" si="18"/>
        <v>19</v>
      </c>
      <c r="F246" s="32" t="str">
        <f t="shared" si="19"/>
        <v>75291</v>
      </c>
      <c r="G246" s="32" t="str">
        <f t="shared" si="20"/>
        <v>0000000</v>
      </c>
      <c r="H246" s="31" t="s">
        <v>17</v>
      </c>
      <c r="I246" s="32" t="str">
        <f t="shared" si="21"/>
        <v>75291</v>
      </c>
      <c r="J246" s="64" t="s">
        <v>442</v>
      </c>
      <c r="K246" s="17">
        <v>1265877</v>
      </c>
      <c r="L246" s="16">
        <v>317231</v>
      </c>
    </row>
    <row r="247" spans="1:12" x14ac:dyDescent="0.2">
      <c r="A247" s="2" t="s">
        <v>1768</v>
      </c>
      <c r="B247" s="14" t="s">
        <v>1724</v>
      </c>
      <c r="C247" s="14">
        <v>1</v>
      </c>
      <c r="D247" s="31" t="s">
        <v>443</v>
      </c>
      <c r="E247" s="32" t="str">
        <f t="shared" si="18"/>
        <v>19</v>
      </c>
      <c r="F247" s="32" t="str">
        <f t="shared" si="19"/>
        <v>75309</v>
      </c>
      <c r="G247" s="32" t="str">
        <f t="shared" si="20"/>
        <v>0000000</v>
      </c>
      <c r="H247" s="31" t="s">
        <v>17</v>
      </c>
      <c r="I247" s="32" t="str">
        <f t="shared" ref="I247:I250" si="22">IF(H247="N/A",$F$2:$F$877,"C"&amp;$H$2:$H$877)</f>
        <v>75309</v>
      </c>
      <c r="J247" s="64" t="s">
        <v>444</v>
      </c>
      <c r="K247" s="17">
        <v>217288</v>
      </c>
      <c r="L247" s="15">
        <v>91157</v>
      </c>
    </row>
    <row r="248" spans="1:12" x14ac:dyDescent="0.2">
      <c r="A248" s="2" t="s">
        <v>1768</v>
      </c>
      <c r="B248" s="14" t="s">
        <v>1724</v>
      </c>
      <c r="C248" s="14">
        <v>1</v>
      </c>
      <c r="D248" s="31" t="s">
        <v>445</v>
      </c>
      <c r="E248" s="32" t="str">
        <f t="shared" si="18"/>
        <v>19</v>
      </c>
      <c r="F248" s="32" t="str">
        <f t="shared" si="19"/>
        <v>75333</v>
      </c>
      <c r="G248" s="32" t="str">
        <f t="shared" si="20"/>
        <v>0000000</v>
      </c>
      <c r="H248" s="31" t="s">
        <v>17</v>
      </c>
      <c r="I248" s="32" t="str">
        <f t="shared" si="22"/>
        <v>75333</v>
      </c>
      <c r="J248" s="64" t="s">
        <v>446</v>
      </c>
      <c r="K248" s="17">
        <v>139758</v>
      </c>
      <c r="L248" s="16">
        <v>18030</v>
      </c>
    </row>
    <row r="249" spans="1:12" x14ac:dyDescent="0.2">
      <c r="A249" s="2" t="s">
        <v>1768</v>
      </c>
      <c r="B249" s="14" t="s">
        <v>1724</v>
      </c>
      <c r="C249" s="14">
        <v>1</v>
      </c>
      <c r="D249" s="31" t="s">
        <v>447</v>
      </c>
      <c r="E249" s="32" t="str">
        <f t="shared" si="18"/>
        <v>19</v>
      </c>
      <c r="F249" s="32" t="str">
        <f t="shared" si="19"/>
        <v>75713</v>
      </c>
      <c r="G249" s="32" t="str">
        <f t="shared" si="20"/>
        <v>0000000</v>
      </c>
      <c r="H249" s="31" t="s">
        <v>17</v>
      </c>
      <c r="I249" s="32" t="str">
        <f t="shared" si="22"/>
        <v>75713</v>
      </c>
      <c r="J249" s="64" t="s">
        <v>448</v>
      </c>
      <c r="K249" s="17">
        <v>4913765</v>
      </c>
      <c r="L249" s="15">
        <v>1111188</v>
      </c>
    </row>
    <row r="250" spans="1:12" x14ac:dyDescent="0.2">
      <c r="A250" s="2" t="s">
        <v>1768</v>
      </c>
      <c r="B250" s="14" t="s">
        <v>1724</v>
      </c>
      <c r="C250" s="14">
        <v>1</v>
      </c>
      <c r="D250" s="31" t="s">
        <v>449</v>
      </c>
      <c r="E250" s="32" t="str">
        <f t="shared" si="18"/>
        <v>19</v>
      </c>
      <c r="F250" s="32" t="str">
        <f t="shared" si="19"/>
        <v>76869</v>
      </c>
      <c r="G250" s="32" t="str">
        <f t="shared" si="20"/>
        <v>0000000</v>
      </c>
      <c r="H250" s="31" t="s">
        <v>17</v>
      </c>
      <c r="I250" s="32" t="str">
        <f t="shared" si="22"/>
        <v>76869</v>
      </c>
      <c r="J250" s="64" t="s">
        <v>450</v>
      </c>
      <c r="K250" s="17">
        <v>274564</v>
      </c>
      <c r="L250" s="16">
        <v>47719</v>
      </c>
    </row>
    <row r="251" spans="1:12" x14ac:dyDescent="0.2">
      <c r="A251" s="2" t="s">
        <v>1768</v>
      </c>
      <c r="B251" s="14" t="s">
        <v>1724</v>
      </c>
      <c r="C251" s="14">
        <v>1</v>
      </c>
      <c r="D251" s="31" t="s">
        <v>2139</v>
      </c>
      <c r="E251" s="32" t="s">
        <v>339</v>
      </c>
      <c r="F251" s="32" t="s">
        <v>2140</v>
      </c>
      <c r="G251" s="32" t="s">
        <v>2141</v>
      </c>
      <c r="H251" s="14" t="s">
        <v>2142</v>
      </c>
      <c r="I251" s="32" t="s">
        <v>2143</v>
      </c>
      <c r="J251" s="5" t="s">
        <v>2144</v>
      </c>
      <c r="K251" s="30">
        <v>311574</v>
      </c>
      <c r="L251" s="16">
        <v>77894</v>
      </c>
    </row>
    <row r="252" spans="1:12" x14ac:dyDescent="0.2">
      <c r="A252" s="2" t="s">
        <v>1768</v>
      </c>
      <c r="B252" s="14" t="s">
        <v>1724</v>
      </c>
      <c r="C252" s="14">
        <v>1</v>
      </c>
      <c r="D252" s="31" t="s">
        <v>451</v>
      </c>
      <c r="E252" s="32" t="str">
        <f t="shared" si="18"/>
        <v>19</v>
      </c>
      <c r="F252" s="32" t="str">
        <f t="shared" si="19"/>
        <v>64733</v>
      </c>
      <c r="G252" s="32" t="str">
        <f t="shared" si="20"/>
        <v>6112536</v>
      </c>
      <c r="H252" s="31" t="s">
        <v>452</v>
      </c>
      <c r="I252" s="32" t="str">
        <f t="shared" ref="I252:I283" si="23">IF(H252="N/A",$F$2:$F$877,"C"&amp;$H$2:$H$877)</f>
        <v>C0045</v>
      </c>
      <c r="J252" s="64" t="s">
        <v>453</v>
      </c>
      <c r="K252" s="17">
        <v>369046</v>
      </c>
      <c r="L252" s="16">
        <v>24080</v>
      </c>
    </row>
    <row r="253" spans="1:12" x14ac:dyDescent="0.2">
      <c r="A253" s="2" t="s">
        <v>1768</v>
      </c>
      <c r="B253" s="14" t="s">
        <v>1724</v>
      </c>
      <c r="C253" s="14">
        <v>1</v>
      </c>
      <c r="D253" s="31" t="s">
        <v>1929</v>
      </c>
      <c r="E253" s="32" t="str">
        <f t="shared" si="18"/>
        <v>19</v>
      </c>
      <c r="F253" s="32" t="str">
        <f t="shared" si="19"/>
        <v>64733</v>
      </c>
      <c r="G253" s="32" t="str">
        <f t="shared" si="20"/>
        <v>6018204</v>
      </c>
      <c r="H253" s="31" t="s">
        <v>1930</v>
      </c>
      <c r="I253" s="32" t="str">
        <f t="shared" si="23"/>
        <v>C0115</v>
      </c>
      <c r="J253" s="64" t="s">
        <v>1931</v>
      </c>
      <c r="K253" s="17">
        <v>362486</v>
      </c>
      <c r="L253" s="16">
        <v>21194</v>
      </c>
    </row>
    <row r="254" spans="1:12" x14ac:dyDescent="0.2">
      <c r="A254" s="2" t="s">
        <v>1768</v>
      </c>
      <c r="B254" s="14" t="s">
        <v>1724</v>
      </c>
      <c r="C254" s="14">
        <v>1</v>
      </c>
      <c r="D254" s="31" t="s">
        <v>454</v>
      </c>
      <c r="E254" s="32" t="str">
        <f t="shared" si="18"/>
        <v>19</v>
      </c>
      <c r="F254" s="32" t="str">
        <f t="shared" si="19"/>
        <v>64733</v>
      </c>
      <c r="G254" s="32" t="str">
        <f t="shared" si="20"/>
        <v>6114912</v>
      </c>
      <c r="H254" s="31" t="s">
        <v>455</v>
      </c>
      <c r="I254" s="32" t="str">
        <f t="shared" si="23"/>
        <v>C0131</v>
      </c>
      <c r="J254" s="64" t="s">
        <v>456</v>
      </c>
      <c r="K254" s="17">
        <v>185748</v>
      </c>
      <c r="L254" s="16">
        <v>12120</v>
      </c>
    </row>
    <row r="255" spans="1:12" x14ac:dyDescent="0.2">
      <c r="A255" s="2" t="s">
        <v>1768</v>
      </c>
      <c r="B255" s="14" t="s">
        <v>1724</v>
      </c>
      <c r="C255" s="14">
        <v>1</v>
      </c>
      <c r="D255" s="31" t="s">
        <v>457</v>
      </c>
      <c r="E255" s="32" t="str">
        <f t="shared" si="18"/>
        <v>19</v>
      </c>
      <c r="F255" s="32" t="str">
        <f t="shared" si="19"/>
        <v>64709</v>
      </c>
      <c r="G255" s="32" t="str">
        <f t="shared" si="20"/>
        <v>1996313</v>
      </c>
      <c r="H255" s="31" t="s">
        <v>458</v>
      </c>
      <c r="I255" s="32" t="str">
        <f t="shared" si="23"/>
        <v>C0281</v>
      </c>
      <c r="J255" s="64" t="s">
        <v>459</v>
      </c>
      <c r="K255" s="17">
        <v>287761</v>
      </c>
      <c r="L255" s="16">
        <v>56442</v>
      </c>
    </row>
    <row r="256" spans="1:12" x14ac:dyDescent="0.2">
      <c r="A256" s="2" t="s">
        <v>1768</v>
      </c>
      <c r="B256" s="14" t="s">
        <v>1724</v>
      </c>
      <c r="C256" s="14">
        <v>1</v>
      </c>
      <c r="D256" s="31" t="s">
        <v>460</v>
      </c>
      <c r="E256" s="32" t="str">
        <f t="shared" si="18"/>
        <v>19</v>
      </c>
      <c r="F256" s="32" t="str">
        <f t="shared" si="19"/>
        <v>64584</v>
      </c>
      <c r="G256" s="32" t="str">
        <f t="shared" si="20"/>
        <v>1996305</v>
      </c>
      <c r="H256" s="31" t="s">
        <v>461</v>
      </c>
      <c r="I256" s="32" t="str">
        <f t="shared" si="23"/>
        <v>C0285</v>
      </c>
      <c r="J256" s="64" t="s">
        <v>462</v>
      </c>
      <c r="K256" s="17">
        <v>256059</v>
      </c>
      <c r="L256" s="16">
        <v>20744</v>
      </c>
    </row>
    <row r="257" spans="1:12" x14ac:dyDescent="0.2">
      <c r="A257" s="2" t="s">
        <v>1768</v>
      </c>
      <c r="B257" s="14" t="s">
        <v>1724</v>
      </c>
      <c r="C257" s="14">
        <v>1</v>
      </c>
      <c r="D257" s="31" t="s">
        <v>463</v>
      </c>
      <c r="E257" s="32" t="str">
        <f t="shared" si="18"/>
        <v>19</v>
      </c>
      <c r="F257" s="32" t="str">
        <f t="shared" si="19"/>
        <v>64691</v>
      </c>
      <c r="G257" s="32" t="str">
        <f t="shared" si="20"/>
        <v>1996438</v>
      </c>
      <c r="H257" s="31" t="s">
        <v>464</v>
      </c>
      <c r="I257" s="32" t="str">
        <f t="shared" si="23"/>
        <v>C0353</v>
      </c>
      <c r="J257" s="64" t="s">
        <v>465</v>
      </c>
      <c r="K257" s="17">
        <v>189300</v>
      </c>
      <c r="L257" s="16">
        <v>7457</v>
      </c>
    </row>
    <row r="258" spans="1:12" x14ac:dyDescent="0.2">
      <c r="A258" s="2" t="s">
        <v>1768</v>
      </c>
      <c r="B258" s="14" t="s">
        <v>1724</v>
      </c>
      <c r="C258" s="14">
        <v>1</v>
      </c>
      <c r="D258" s="31" t="s">
        <v>466</v>
      </c>
      <c r="E258" s="32" t="str">
        <f t="shared" si="18"/>
        <v>19</v>
      </c>
      <c r="F258" s="32" t="str">
        <f t="shared" si="19"/>
        <v>75663</v>
      </c>
      <c r="G258" s="32" t="str">
        <f t="shared" si="20"/>
        <v>6120158</v>
      </c>
      <c r="H258" s="31" t="s">
        <v>467</v>
      </c>
      <c r="I258" s="32" t="str">
        <f t="shared" si="23"/>
        <v>C0431</v>
      </c>
      <c r="J258" s="64" t="s">
        <v>468</v>
      </c>
      <c r="K258" s="17">
        <v>87405</v>
      </c>
      <c r="L258" s="16">
        <v>35646</v>
      </c>
    </row>
    <row r="259" spans="1:12" x14ac:dyDescent="0.2">
      <c r="A259" s="2" t="s">
        <v>1768</v>
      </c>
      <c r="B259" s="14" t="s">
        <v>1724</v>
      </c>
      <c r="C259" s="14">
        <v>1</v>
      </c>
      <c r="D259" s="31" t="s">
        <v>469</v>
      </c>
      <c r="E259" s="32" t="str">
        <f t="shared" si="18"/>
        <v>19</v>
      </c>
      <c r="F259" s="32" t="str">
        <f t="shared" si="19"/>
        <v>64634</v>
      </c>
      <c r="G259" s="32" t="str">
        <f t="shared" si="20"/>
        <v>1996586</v>
      </c>
      <c r="H259" s="31" t="s">
        <v>470</v>
      </c>
      <c r="I259" s="32" t="str">
        <f t="shared" si="23"/>
        <v>C0432</v>
      </c>
      <c r="J259" s="64" t="s">
        <v>471</v>
      </c>
      <c r="K259" s="17">
        <v>275183</v>
      </c>
      <c r="L259" s="16">
        <v>3711</v>
      </c>
    </row>
    <row r="260" spans="1:12" x14ac:dyDescent="0.2">
      <c r="A260" s="2" t="s">
        <v>1768</v>
      </c>
      <c r="B260" s="14" t="s">
        <v>1724</v>
      </c>
      <c r="C260" s="14">
        <v>1</v>
      </c>
      <c r="D260" s="31" t="s">
        <v>472</v>
      </c>
      <c r="E260" s="32" t="str">
        <f t="shared" si="18"/>
        <v>19</v>
      </c>
      <c r="F260" s="32" t="str">
        <f t="shared" si="19"/>
        <v>64733</v>
      </c>
      <c r="G260" s="32" t="str">
        <f t="shared" si="20"/>
        <v>6120471</v>
      </c>
      <c r="H260" s="31" t="s">
        <v>473</v>
      </c>
      <c r="I260" s="32" t="str">
        <f t="shared" si="23"/>
        <v>C0473</v>
      </c>
      <c r="J260" s="64" t="s">
        <v>474</v>
      </c>
      <c r="K260" s="17">
        <v>59554</v>
      </c>
      <c r="L260" s="16">
        <v>14889</v>
      </c>
    </row>
    <row r="261" spans="1:12" x14ac:dyDescent="0.2">
      <c r="A261" s="2" t="s">
        <v>1768</v>
      </c>
      <c r="B261" s="14" t="s">
        <v>1724</v>
      </c>
      <c r="C261" s="14">
        <v>1</v>
      </c>
      <c r="D261" s="31" t="s">
        <v>1948</v>
      </c>
      <c r="E261" s="32" t="str">
        <f t="shared" si="18"/>
        <v>19</v>
      </c>
      <c r="F261" s="32" t="str">
        <f t="shared" si="19"/>
        <v>64907</v>
      </c>
      <c r="G261" s="32" t="str">
        <f t="shared" si="20"/>
        <v>1996693</v>
      </c>
      <c r="H261" s="31" t="s">
        <v>475</v>
      </c>
      <c r="I261" s="32" t="str">
        <f t="shared" si="23"/>
        <v>C0505</v>
      </c>
      <c r="J261" s="64" t="s">
        <v>476</v>
      </c>
      <c r="K261" s="17">
        <v>230732</v>
      </c>
      <c r="L261" s="16">
        <v>31767</v>
      </c>
    </row>
    <row r="262" spans="1:12" x14ac:dyDescent="0.2">
      <c r="A262" s="2" t="s">
        <v>1768</v>
      </c>
      <c r="B262" s="14" t="s">
        <v>1724</v>
      </c>
      <c r="C262" s="14">
        <v>1</v>
      </c>
      <c r="D262" s="31" t="s">
        <v>1949</v>
      </c>
      <c r="E262" s="32" t="str">
        <f t="shared" si="18"/>
        <v>19</v>
      </c>
      <c r="F262" s="32" t="str">
        <f t="shared" si="19"/>
        <v>64733</v>
      </c>
      <c r="G262" s="32" t="str">
        <f t="shared" si="20"/>
        <v>0100800</v>
      </c>
      <c r="H262" s="31" t="s">
        <v>1950</v>
      </c>
      <c r="I262" s="32" t="str">
        <f t="shared" si="23"/>
        <v>C0534</v>
      </c>
      <c r="J262" s="64" t="s">
        <v>1951</v>
      </c>
      <c r="K262" s="17">
        <v>202293</v>
      </c>
      <c r="L262" s="16">
        <v>11828</v>
      </c>
    </row>
    <row r="263" spans="1:12" x14ac:dyDescent="0.2">
      <c r="A263" s="2" t="s">
        <v>1768</v>
      </c>
      <c r="B263" s="14" t="s">
        <v>1724</v>
      </c>
      <c r="C263" s="14">
        <v>1</v>
      </c>
      <c r="D263" s="31" t="s">
        <v>477</v>
      </c>
      <c r="E263" s="32" t="str">
        <f t="shared" si="18"/>
        <v>19</v>
      </c>
      <c r="F263" s="32" t="str">
        <f t="shared" si="19"/>
        <v>64733</v>
      </c>
      <c r="G263" s="32" t="str">
        <f t="shared" si="20"/>
        <v>0100750</v>
      </c>
      <c r="H263" s="31" t="s">
        <v>478</v>
      </c>
      <c r="I263" s="32" t="str">
        <f t="shared" si="23"/>
        <v>C0538</v>
      </c>
      <c r="J263" s="64" t="s">
        <v>479</v>
      </c>
      <c r="K263" s="17">
        <v>225855</v>
      </c>
      <c r="L263" s="16">
        <v>14736</v>
      </c>
    </row>
    <row r="264" spans="1:12" x14ac:dyDescent="0.2">
      <c r="A264" s="2" t="s">
        <v>1768</v>
      </c>
      <c r="B264" s="14" t="s">
        <v>1724</v>
      </c>
      <c r="C264" s="14">
        <v>1</v>
      </c>
      <c r="D264" s="31" t="s">
        <v>480</v>
      </c>
      <c r="E264" s="32" t="str">
        <f t="shared" si="18"/>
        <v>19</v>
      </c>
      <c r="F264" s="32" t="str">
        <f t="shared" si="19"/>
        <v>64733</v>
      </c>
      <c r="G264" s="32" t="str">
        <f t="shared" si="20"/>
        <v>0100743</v>
      </c>
      <c r="H264" s="31" t="s">
        <v>481</v>
      </c>
      <c r="I264" s="32" t="str">
        <f t="shared" si="23"/>
        <v>C0539</v>
      </c>
      <c r="J264" s="64" t="s">
        <v>482</v>
      </c>
      <c r="K264" s="17">
        <v>230648</v>
      </c>
      <c r="L264" s="16">
        <v>15050</v>
      </c>
    </row>
    <row r="265" spans="1:12" x14ac:dyDescent="0.2">
      <c r="A265" s="2" t="s">
        <v>1768</v>
      </c>
      <c r="B265" s="14" t="s">
        <v>1724</v>
      </c>
      <c r="C265" s="14">
        <v>1</v>
      </c>
      <c r="D265" s="31" t="s">
        <v>483</v>
      </c>
      <c r="E265" s="32" t="str">
        <f t="shared" si="18"/>
        <v>19</v>
      </c>
      <c r="F265" s="32" t="str">
        <f t="shared" si="19"/>
        <v>64733</v>
      </c>
      <c r="G265" s="32" t="str">
        <f t="shared" si="20"/>
        <v>0102335</v>
      </c>
      <c r="H265" s="31" t="s">
        <v>484</v>
      </c>
      <c r="I265" s="32" t="str">
        <f t="shared" si="23"/>
        <v>C0569</v>
      </c>
      <c r="J265" s="64" t="s">
        <v>485</v>
      </c>
      <c r="K265" s="17">
        <v>39645</v>
      </c>
      <c r="L265" s="16">
        <v>2191</v>
      </c>
    </row>
    <row r="266" spans="1:12" x14ac:dyDescent="0.2">
      <c r="A266" s="2" t="s">
        <v>1768</v>
      </c>
      <c r="B266" s="14" t="s">
        <v>1724</v>
      </c>
      <c r="C266" s="14">
        <v>1</v>
      </c>
      <c r="D266" s="31" t="s">
        <v>486</v>
      </c>
      <c r="E266" s="32" t="str">
        <f t="shared" si="18"/>
        <v>19</v>
      </c>
      <c r="F266" s="32" t="str">
        <f t="shared" si="19"/>
        <v>64733</v>
      </c>
      <c r="G266" s="32" t="str">
        <f t="shared" si="20"/>
        <v>1933746</v>
      </c>
      <c r="H266" s="31" t="s">
        <v>487</v>
      </c>
      <c r="I266" s="32" t="str">
        <f t="shared" si="23"/>
        <v>C0572</v>
      </c>
      <c r="J266" s="64" t="s">
        <v>1955</v>
      </c>
      <c r="K266" s="17">
        <v>940887</v>
      </c>
      <c r="L266" s="16">
        <v>8080</v>
      </c>
    </row>
    <row r="267" spans="1:12" x14ac:dyDescent="0.2">
      <c r="A267" s="2" t="s">
        <v>1768</v>
      </c>
      <c r="B267" s="14" t="s">
        <v>1724</v>
      </c>
      <c r="C267" s="14">
        <v>1</v>
      </c>
      <c r="D267" s="31" t="s">
        <v>488</v>
      </c>
      <c r="E267" s="32" t="str">
        <f t="shared" si="18"/>
        <v>19</v>
      </c>
      <c r="F267" s="32" t="str">
        <f t="shared" si="19"/>
        <v>64733</v>
      </c>
      <c r="G267" s="32" t="str">
        <f t="shared" si="20"/>
        <v>6018642</v>
      </c>
      <c r="H267" s="31" t="s">
        <v>489</v>
      </c>
      <c r="I267" s="32" t="str">
        <f t="shared" si="23"/>
        <v>C0583</v>
      </c>
      <c r="J267" s="64" t="s">
        <v>490</v>
      </c>
      <c r="K267" s="17">
        <v>466310</v>
      </c>
      <c r="L267" s="16">
        <v>4392</v>
      </c>
    </row>
    <row r="268" spans="1:12" x14ac:dyDescent="0.2">
      <c r="A268" s="2" t="s">
        <v>1768</v>
      </c>
      <c r="B268" s="14" t="s">
        <v>1724</v>
      </c>
      <c r="C268" s="14">
        <v>1</v>
      </c>
      <c r="D268" s="31" t="s">
        <v>491</v>
      </c>
      <c r="E268" s="32" t="str">
        <f t="shared" si="18"/>
        <v>19</v>
      </c>
      <c r="F268" s="32" t="str">
        <f t="shared" si="19"/>
        <v>64733</v>
      </c>
      <c r="G268" s="32" t="str">
        <f t="shared" si="20"/>
        <v>0102434</v>
      </c>
      <c r="H268" s="31" t="s">
        <v>492</v>
      </c>
      <c r="I268" s="32" t="str">
        <f t="shared" si="23"/>
        <v>C0602</v>
      </c>
      <c r="J268" s="64" t="s">
        <v>493</v>
      </c>
      <c r="K268" s="17">
        <v>253250</v>
      </c>
      <c r="L268" s="16">
        <v>8084</v>
      </c>
    </row>
    <row r="269" spans="1:12" x14ac:dyDescent="0.2">
      <c r="A269" s="2" t="s">
        <v>1768</v>
      </c>
      <c r="B269" s="14" t="s">
        <v>1724</v>
      </c>
      <c r="C269" s="14">
        <v>1</v>
      </c>
      <c r="D269" s="31" t="s">
        <v>494</v>
      </c>
      <c r="E269" s="32" t="str">
        <f t="shared" si="18"/>
        <v>19</v>
      </c>
      <c r="F269" s="32" t="str">
        <f t="shared" si="19"/>
        <v>64733</v>
      </c>
      <c r="G269" s="32" t="str">
        <f t="shared" si="20"/>
        <v>0106351</v>
      </c>
      <c r="H269" s="31" t="s">
        <v>495</v>
      </c>
      <c r="I269" s="32" t="str">
        <f t="shared" si="23"/>
        <v>C0619</v>
      </c>
      <c r="J269" s="64" t="s">
        <v>496</v>
      </c>
      <c r="K269" s="17">
        <v>191295</v>
      </c>
      <c r="L269" s="16">
        <v>31436</v>
      </c>
    </row>
    <row r="270" spans="1:12" x14ac:dyDescent="0.2">
      <c r="A270" s="2" t="s">
        <v>1768</v>
      </c>
      <c r="B270" s="14" t="s">
        <v>1724</v>
      </c>
      <c r="C270" s="14">
        <v>1</v>
      </c>
      <c r="D270" s="31" t="s">
        <v>497</v>
      </c>
      <c r="E270" s="32" t="str">
        <f t="shared" si="18"/>
        <v>19</v>
      </c>
      <c r="F270" s="32" t="str">
        <f t="shared" si="19"/>
        <v>64733</v>
      </c>
      <c r="G270" s="32" t="str">
        <f t="shared" si="20"/>
        <v>0106872</v>
      </c>
      <c r="H270" s="31" t="s">
        <v>498</v>
      </c>
      <c r="I270" s="32" t="str">
        <f t="shared" si="23"/>
        <v>C0654</v>
      </c>
      <c r="J270" s="64" t="s">
        <v>499</v>
      </c>
      <c r="K270" s="17">
        <v>133609</v>
      </c>
      <c r="L270" s="16">
        <v>4258</v>
      </c>
    </row>
    <row r="271" spans="1:12" x14ac:dyDescent="0.2">
      <c r="A271" s="2" t="s">
        <v>1768</v>
      </c>
      <c r="B271" s="14" t="s">
        <v>1724</v>
      </c>
      <c r="C271" s="14">
        <v>1</v>
      </c>
      <c r="D271" s="31" t="s">
        <v>500</v>
      </c>
      <c r="E271" s="32" t="str">
        <f t="shared" si="18"/>
        <v>19</v>
      </c>
      <c r="F271" s="32" t="str">
        <f t="shared" si="19"/>
        <v>64733</v>
      </c>
      <c r="G271" s="32" t="str">
        <f t="shared" si="20"/>
        <v>0108928</v>
      </c>
      <c r="H271" s="31" t="s">
        <v>501</v>
      </c>
      <c r="I271" s="32" t="str">
        <f t="shared" si="23"/>
        <v>C0717</v>
      </c>
      <c r="J271" s="64" t="s">
        <v>502</v>
      </c>
      <c r="K271" s="17">
        <v>249009</v>
      </c>
      <c r="L271" s="16">
        <v>10586</v>
      </c>
    </row>
    <row r="272" spans="1:12" x14ac:dyDescent="0.2">
      <c r="A272" s="2" t="s">
        <v>1768</v>
      </c>
      <c r="B272" s="14" t="s">
        <v>1724</v>
      </c>
      <c r="C272" s="14">
        <v>1</v>
      </c>
      <c r="D272" s="31" t="s">
        <v>503</v>
      </c>
      <c r="E272" s="32" t="str">
        <f t="shared" si="18"/>
        <v>19</v>
      </c>
      <c r="F272" s="32" t="str">
        <f t="shared" si="19"/>
        <v>76968</v>
      </c>
      <c r="G272" s="32" t="str">
        <f t="shared" si="20"/>
        <v>0109926</v>
      </c>
      <c r="H272" s="31" t="s">
        <v>504</v>
      </c>
      <c r="I272" s="32" t="str">
        <f t="shared" si="23"/>
        <v>C0738</v>
      </c>
      <c r="J272" s="64" t="s">
        <v>505</v>
      </c>
      <c r="K272" s="17">
        <v>176393</v>
      </c>
      <c r="L272" s="16">
        <v>7499</v>
      </c>
    </row>
    <row r="273" spans="1:12" x14ac:dyDescent="0.2">
      <c r="A273" s="2" t="s">
        <v>1768</v>
      </c>
      <c r="B273" s="14" t="s">
        <v>1724</v>
      </c>
      <c r="C273" s="14">
        <v>1</v>
      </c>
      <c r="D273" s="31" t="s">
        <v>506</v>
      </c>
      <c r="E273" s="32" t="str">
        <f t="shared" si="18"/>
        <v>19</v>
      </c>
      <c r="F273" s="32" t="str">
        <f t="shared" si="19"/>
        <v>64733</v>
      </c>
      <c r="G273" s="32" t="str">
        <f t="shared" si="20"/>
        <v>0109934</v>
      </c>
      <c r="H273" s="31" t="s">
        <v>507</v>
      </c>
      <c r="I273" s="32" t="str">
        <f t="shared" si="23"/>
        <v>C0739</v>
      </c>
      <c r="J273" s="64" t="s">
        <v>508</v>
      </c>
      <c r="K273" s="17">
        <v>47301</v>
      </c>
      <c r="L273" s="16">
        <v>2993</v>
      </c>
    </row>
    <row r="274" spans="1:12" x14ac:dyDescent="0.2">
      <c r="A274" s="2" t="s">
        <v>1768</v>
      </c>
      <c r="B274" s="14" t="s">
        <v>1724</v>
      </c>
      <c r="C274" s="14">
        <v>1</v>
      </c>
      <c r="D274" s="31" t="s">
        <v>509</v>
      </c>
      <c r="E274" s="32" t="str">
        <f t="shared" si="18"/>
        <v>19</v>
      </c>
      <c r="F274" s="32" t="str">
        <f t="shared" si="19"/>
        <v>64733</v>
      </c>
      <c r="G274" s="32" t="str">
        <f t="shared" si="20"/>
        <v>0111211</v>
      </c>
      <c r="H274" s="31" t="s">
        <v>510</v>
      </c>
      <c r="I274" s="32" t="str">
        <f t="shared" si="23"/>
        <v>C0761</v>
      </c>
      <c r="J274" s="64" t="s">
        <v>511</v>
      </c>
      <c r="K274" s="17">
        <v>198461</v>
      </c>
      <c r="L274" s="16">
        <v>64898</v>
      </c>
    </row>
    <row r="275" spans="1:12" x14ac:dyDescent="0.2">
      <c r="A275" s="2" t="s">
        <v>1768</v>
      </c>
      <c r="B275" s="14" t="s">
        <v>1724</v>
      </c>
      <c r="C275" s="14">
        <v>1</v>
      </c>
      <c r="D275" s="31" t="s">
        <v>1979</v>
      </c>
      <c r="E275" s="32" t="str">
        <f t="shared" si="18"/>
        <v>19</v>
      </c>
      <c r="F275" s="32" t="str">
        <f t="shared" si="19"/>
        <v>64733</v>
      </c>
      <c r="G275" s="32" t="str">
        <f t="shared" si="20"/>
        <v>0111500</v>
      </c>
      <c r="H275" s="31" t="s">
        <v>1980</v>
      </c>
      <c r="I275" s="32" t="str">
        <f t="shared" si="23"/>
        <v>C0790</v>
      </c>
      <c r="J275" s="64" t="s">
        <v>1981</v>
      </c>
      <c r="K275" s="17">
        <v>193056</v>
      </c>
      <c r="L275" s="16">
        <v>91238</v>
      </c>
    </row>
    <row r="276" spans="1:12" x14ac:dyDescent="0.2">
      <c r="A276" s="2" t="s">
        <v>1768</v>
      </c>
      <c r="B276" s="14" t="s">
        <v>1724</v>
      </c>
      <c r="C276" s="14">
        <v>1</v>
      </c>
      <c r="D276" s="31" t="s">
        <v>512</v>
      </c>
      <c r="E276" s="32" t="str">
        <f t="shared" ref="E276:E341" si="24">MID($D276,1,2)</f>
        <v>19</v>
      </c>
      <c r="F276" s="32" t="str">
        <f t="shared" ref="F276:F341" si="25">MID($D276,3,5)</f>
        <v>65094</v>
      </c>
      <c r="G276" s="32" t="str">
        <f t="shared" ref="G276:G341" si="26">MID($D276,8,7)</f>
        <v>0112706</v>
      </c>
      <c r="H276" s="31" t="s">
        <v>513</v>
      </c>
      <c r="I276" s="32" t="str">
        <f t="shared" si="23"/>
        <v>C0838</v>
      </c>
      <c r="J276" s="64" t="s">
        <v>514</v>
      </c>
      <c r="K276" s="17">
        <v>899573</v>
      </c>
      <c r="L276" s="16">
        <v>304776</v>
      </c>
    </row>
    <row r="277" spans="1:12" x14ac:dyDescent="0.2">
      <c r="A277" s="2" t="s">
        <v>1768</v>
      </c>
      <c r="B277" s="14" t="s">
        <v>1724</v>
      </c>
      <c r="C277" s="14">
        <v>1</v>
      </c>
      <c r="D277" s="31" t="s">
        <v>515</v>
      </c>
      <c r="E277" s="32" t="str">
        <f t="shared" si="24"/>
        <v>19</v>
      </c>
      <c r="F277" s="32" t="str">
        <f t="shared" si="25"/>
        <v>64881</v>
      </c>
      <c r="G277" s="32" t="str">
        <f t="shared" si="26"/>
        <v>0113464</v>
      </c>
      <c r="H277" s="31" t="s">
        <v>516</v>
      </c>
      <c r="I277" s="32" t="str">
        <f t="shared" si="23"/>
        <v>C0847</v>
      </c>
      <c r="J277" s="64" t="s">
        <v>517</v>
      </c>
      <c r="K277" s="17">
        <v>44200</v>
      </c>
      <c r="L277" s="16">
        <v>4659</v>
      </c>
    </row>
    <row r="278" spans="1:12" x14ac:dyDescent="0.2">
      <c r="A278" s="2" t="s">
        <v>1768</v>
      </c>
      <c r="B278" s="14" t="s">
        <v>1724</v>
      </c>
      <c r="C278" s="14">
        <v>1</v>
      </c>
      <c r="D278" s="31" t="s">
        <v>1988</v>
      </c>
      <c r="E278" s="32" t="str">
        <f t="shared" si="24"/>
        <v>19</v>
      </c>
      <c r="F278" s="32" t="str">
        <f t="shared" si="25"/>
        <v>65136</v>
      </c>
      <c r="G278" s="32" t="str">
        <f t="shared" si="26"/>
        <v>0117234</v>
      </c>
      <c r="H278" s="31" t="s">
        <v>1989</v>
      </c>
      <c r="I278" s="32" t="str">
        <f t="shared" si="23"/>
        <v>C0981</v>
      </c>
      <c r="J278" s="64" t="s">
        <v>1990</v>
      </c>
      <c r="K278" s="17">
        <v>63293</v>
      </c>
      <c r="L278" s="16">
        <v>63293</v>
      </c>
    </row>
    <row r="279" spans="1:12" x14ac:dyDescent="0.2">
      <c r="A279" s="2" t="s">
        <v>1768</v>
      </c>
      <c r="B279" s="14" t="s">
        <v>1724</v>
      </c>
      <c r="C279" s="14">
        <v>1</v>
      </c>
      <c r="D279" s="31" t="s">
        <v>518</v>
      </c>
      <c r="E279" s="32" t="str">
        <f t="shared" si="24"/>
        <v>19</v>
      </c>
      <c r="F279" s="32" t="str">
        <f t="shared" si="25"/>
        <v>64733</v>
      </c>
      <c r="G279" s="32" t="str">
        <f t="shared" si="26"/>
        <v>0117614</v>
      </c>
      <c r="H279" s="31" t="s">
        <v>519</v>
      </c>
      <c r="I279" s="32" t="str">
        <f t="shared" si="23"/>
        <v>C0998</v>
      </c>
      <c r="J279" s="64" t="s">
        <v>520</v>
      </c>
      <c r="K279" s="17">
        <v>133418</v>
      </c>
      <c r="L279" s="16">
        <v>8705</v>
      </c>
    </row>
    <row r="280" spans="1:12" x14ac:dyDescent="0.2">
      <c r="A280" s="2" t="s">
        <v>1768</v>
      </c>
      <c r="B280" s="14" t="s">
        <v>1724</v>
      </c>
      <c r="C280" s="14">
        <v>1</v>
      </c>
      <c r="D280" s="31" t="s">
        <v>1991</v>
      </c>
      <c r="E280" s="32" t="str">
        <f t="shared" si="24"/>
        <v>19</v>
      </c>
      <c r="F280" s="32" t="str">
        <f t="shared" si="25"/>
        <v>64733</v>
      </c>
      <c r="G280" s="32" t="str">
        <f t="shared" si="26"/>
        <v>0117978</v>
      </c>
      <c r="H280" s="31" t="s">
        <v>1992</v>
      </c>
      <c r="I280" s="32" t="str">
        <f t="shared" si="23"/>
        <v>C1036</v>
      </c>
      <c r="J280" s="64" t="s">
        <v>1993</v>
      </c>
      <c r="K280" s="17">
        <v>36168</v>
      </c>
      <c r="L280" s="16">
        <v>36168</v>
      </c>
    </row>
    <row r="281" spans="1:12" x14ac:dyDescent="0.2">
      <c r="A281" s="2" t="s">
        <v>1768</v>
      </c>
      <c r="B281" s="14" t="s">
        <v>1724</v>
      </c>
      <c r="C281" s="14">
        <v>1</v>
      </c>
      <c r="D281" s="31" t="s">
        <v>521</v>
      </c>
      <c r="E281" s="32" t="str">
        <f t="shared" si="24"/>
        <v>19</v>
      </c>
      <c r="F281" s="32" t="str">
        <f t="shared" si="25"/>
        <v>73437</v>
      </c>
      <c r="G281" s="32" t="str">
        <f t="shared" si="26"/>
        <v>0118760</v>
      </c>
      <c r="H281" s="31" t="s">
        <v>522</v>
      </c>
      <c r="I281" s="32" t="str">
        <f t="shared" si="23"/>
        <v>C1062</v>
      </c>
      <c r="J281" s="64" t="s">
        <v>523</v>
      </c>
      <c r="K281" s="17">
        <v>176078</v>
      </c>
      <c r="L281" s="16">
        <v>5735</v>
      </c>
    </row>
    <row r="282" spans="1:12" x14ac:dyDescent="0.2">
      <c r="A282" s="2" t="s">
        <v>1768</v>
      </c>
      <c r="B282" s="14" t="s">
        <v>1724</v>
      </c>
      <c r="C282" s="14">
        <v>1</v>
      </c>
      <c r="D282" s="31" t="s">
        <v>524</v>
      </c>
      <c r="E282" s="32" t="str">
        <f t="shared" si="24"/>
        <v>19</v>
      </c>
      <c r="F282" s="32" t="str">
        <f t="shared" si="25"/>
        <v>73452</v>
      </c>
      <c r="G282" s="32" t="str">
        <f t="shared" si="26"/>
        <v>0120600</v>
      </c>
      <c r="H282" s="31" t="s">
        <v>525</v>
      </c>
      <c r="I282" s="32" t="str">
        <f t="shared" si="23"/>
        <v>C1135</v>
      </c>
      <c r="J282" s="64" t="s">
        <v>526</v>
      </c>
      <c r="K282" s="17">
        <v>189097</v>
      </c>
      <c r="L282" s="16">
        <v>43243</v>
      </c>
    </row>
    <row r="283" spans="1:12" x14ac:dyDescent="0.2">
      <c r="A283" s="2" t="s">
        <v>1768</v>
      </c>
      <c r="B283" s="14" t="s">
        <v>1724</v>
      </c>
      <c r="C283" s="14">
        <v>1</v>
      </c>
      <c r="D283" s="31" t="s">
        <v>527</v>
      </c>
      <c r="E283" s="32" t="str">
        <f t="shared" si="24"/>
        <v>19</v>
      </c>
      <c r="F283" s="32" t="str">
        <f t="shared" si="25"/>
        <v>64733</v>
      </c>
      <c r="G283" s="32" t="str">
        <f t="shared" si="26"/>
        <v>0120527</v>
      </c>
      <c r="H283" s="31" t="s">
        <v>528</v>
      </c>
      <c r="I283" s="32" t="str">
        <f t="shared" si="23"/>
        <v>C1141</v>
      </c>
      <c r="J283" s="64" t="s">
        <v>529</v>
      </c>
      <c r="K283" s="30">
        <v>180893</v>
      </c>
      <c r="L283" s="16">
        <v>11804</v>
      </c>
    </row>
    <row r="284" spans="1:12" x14ac:dyDescent="0.2">
      <c r="A284" s="2" t="s">
        <v>1768</v>
      </c>
      <c r="B284" s="14" t="s">
        <v>1724</v>
      </c>
      <c r="C284" s="14">
        <v>1</v>
      </c>
      <c r="D284" s="31" t="s">
        <v>530</v>
      </c>
      <c r="E284" s="32" t="str">
        <f t="shared" si="24"/>
        <v>19</v>
      </c>
      <c r="F284" s="32" t="str">
        <f t="shared" si="25"/>
        <v>64733</v>
      </c>
      <c r="G284" s="32" t="str">
        <f t="shared" si="26"/>
        <v>0121137</v>
      </c>
      <c r="H284" s="31" t="s">
        <v>531</v>
      </c>
      <c r="I284" s="32" t="str">
        <f t="shared" ref="I284:I315" si="27">IF(H284="N/A",$F$2:$F$877,"C"&amp;$H$2:$H$877)</f>
        <v>C1157</v>
      </c>
      <c r="J284" s="64" t="s">
        <v>532</v>
      </c>
      <c r="K284" s="30">
        <v>177229</v>
      </c>
      <c r="L284" s="16">
        <v>4784</v>
      </c>
    </row>
    <row r="285" spans="1:12" x14ac:dyDescent="0.2">
      <c r="A285" s="2" t="s">
        <v>1768</v>
      </c>
      <c r="B285" s="14" t="s">
        <v>1724</v>
      </c>
      <c r="C285" s="14">
        <v>1</v>
      </c>
      <c r="D285" s="31" t="s">
        <v>533</v>
      </c>
      <c r="E285" s="32" t="str">
        <f t="shared" si="24"/>
        <v>19</v>
      </c>
      <c r="F285" s="32" t="str">
        <f t="shared" si="25"/>
        <v>64733</v>
      </c>
      <c r="G285" s="32" t="str">
        <f t="shared" si="26"/>
        <v>0122754</v>
      </c>
      <c r="H285" s="31" t="s">
        <v>534</v>
      </c>
      <c r="I285" s="32" t="str">
        <f t="shared" si="27"/>
        <v>C1237</v>
      </c>
      <c r="J285" s="64" t="s">
        <v>535</v>
      </c>
      <c r="K285" s="30">
        <v>31672</v>
      </c>
      <c r="L285" s="16">
        <v>830</v>
      </c>
    </row>
    <row r="286" spans="1:12" x14ac:dyDescent="0.2">
      <c r="A286" s="2" t="s">
        <v>1768</v>
      </c>
      <c r="B286" s="14" t="s">
        <v>1724</v>
      </c>
      <c r="C286" s="14">
        <v>1</v>
      </c>
      <c r="D286" s="31" t="s">
        <v>536</v>
      </c>
      <c r="E286" s="32" t="str">
        <f t="shared" si="24"/>
        <v>19</v>
      </c>
      <c r="F286" s="32" t="str">
        <f t="shared" si="25"/>
        <v>64733</v>
      </c>
      <c r="G286" s="32" t="str">
        <f t="shared" si="26"/>
        <v>0124198</v>
      </c>
      <c r="H286" s="31" t="s">
        <v>537</v>
      </c>
      <c r="I286" s="32" t="str">
        <f t="shared" si="27"/>
        <v>C1300</v>
      </c>
      <c r="J286" s="64" t="s">
        <v>538</v>
      </c>
      <c r="K286" s="30">
        <v>235948</v>
      </c>
      <c r="L286" s="16">
        <v>995</v>
      </c>
    </row>
    <row r="287" spans="1:12" x14ac:dyDescent="0.2">
      <c r="A287" s="2" t="s">
        <v>1768</v>
      </c>
      <c r="B287" s="14" t="s">
        <v>1724</v>
      </c>
      <c r="C287" s="14">
        <v>1</v>
      </c>
      <c r="D287" s="31" t="s">
        <v>539</v>
      </c>
      <c r="E287" s="32" t="str">
        <f t="shared" si="24"/>
        <v>19</v>
      </c>
      <c r="F287" s="32" t="str">
        <f t="shared" si="25"/>
        <v>64857</v>
      </c>
      <c r="G287" s="32" t="str">
        <f t="shared" si="26"/>
        <v>0125377</v>
      </c>
      <c r="H287" s="31" t="s">
        <v>540</v>
      </c>
      <c r="I287" s="32" t="str">
        <f t="shared" si="27"/>
        <v>C1367</v>
      </c>
      <c r="J287" s="64" t="s">
        <v>541</v>
      </c>
      <c r="K287" s="30">
        <v>855040</v>
      </c>
      <c r="L287" s="16">
        <v>166771</v>
      </c>
    </row>
    <row r="288" spans="1:12" x14ac:dyDescent="0.2">
      <c r="A288" s="2" t="s">
        <v>1768</v>
      </c>
      <c r="B288" s="14" t="s">
        <v>1724</v>
      </c>
      <c r="C288" s="14">
        <v>1</v>
      </c>
      <c r="D288" s="31" t="s">
        <v>542</v>
      </c>
      <c r="E288" s="32" t="str">
        <f t="shared" si="24"/>
        <v>19</v>
      </c>
      <c r="F288" s="32" t="str">
        <f t="shared" si="25"/>
        <v>64667</v>
      </c>
      <c r="G288" s="32" t="str">
        <f t="shared" si="26"/>
        <v>0125559</v>
      </c>
      <c r="H288" s="31" t="s">
        <v>543</v>
      </c>
      <c r="I288" s="32" t="str">
        <f t="shared" si="27"/>
        <v>C1376</v>
      </c>
      <c r="J288" s="64" t="s">
        <v>544</v>
      </c>
      <c r="K288" s="30">
        <v>200916</v>
      </c>
      <c r="L288" s="16">
        <v>25464</v>
      </c>
    </row>
    <row r="289" spans="1:12" x14ac:dyDescent="0.2">
      <c r="A289" s="2" t="s">
        <v>1768</v>
      </c>
      <c r="B289" s="14" t="s">
        <v>1724</v>
      </c>
      <c r="C289" s="14">
        <v>1</v>
      </c>
      <c r="D289" s="31" t="s">
        <v>545</v>
      </c>
      <c r="E289" s="32" t="str">
        <f t="shared" si="24"/>
        <v>19</v>
      </c>
      <c r="F289" s="32" t="str">
        <f t="shared" si="25"/>
        <v>64733</v>
      </c>
      <c r="G289" s="32" t="str">
        <f t="shared" si="26"/>
        <v>0125864</v>
      </c>
      <c r="H289" s="31" t="s">
        <v>546</v>
      </c>
      <c r="I289" s="32" t="str">
        <f t="shared" si="27"/>
        <v>C1401</v>
      </c>
      <c r="J289" s="64" t="s">
        <v>547</v>
      </c>
      <c r="K289" s="30">
        <v>197430</v>
      </c>
      <c r="L289" s="16">
        <v>24148</v>
      </c>
    </row>
    <row r="290" spans="1:12" x14ac:dyDescent="0.2">
      <c r="A290" s="2" t="s">
        <v>1768</v>
      </c>
      <c r="B290" s="14" t="s">
        <v>1724</v>
      </c>
      <c r="C290" s="14">
        <v>1</v>
      </c>
      <c r="D290" s="31" t="s">
        <v>548</v>
      </c>
      <c r="E290" s="32" t="str">
        <f t="shared" si="24"/>
        <v>19</v>
      </c>
      <c r="F290" s="32" t="str">
        <f t="shared" si="25"/>
        <v>64733</v>
      </c>
      <c r="G290" s="32" t="str">
        <f t="shared" si="26"/>
        <v>0126169</v>
      </c>
      <c r="H290" s="31" t="s">
        <v>549</v>
      </c>
      <c r="I290" s="32" t="str">
        <f t="shared" si="27"/>
        <v>C1402</v>
      </c>
      <c r="J290" s="64" t="s">
        <v>550</v>
      </c>
      <c r="K290" s="30">
        <v>184932</v>
      </c>
      <c r="L290" s="16">
        <v>26676</v>
      </c>
    </row>
    <row r="291" spans="1:12" x14ac:dyDescent="0.2">
      <c r="A291" s="2" t="s">
        <v>1768</v>
      </c>
      <c r="B291" s="14" t="s">
        <v>1724</v>
      </c>
      <c r="C291" s="14">
        <v>1</v>
      </c>
      <c r="D291" s="31" t="s">
        <v>551</v>
      </c>
      <c r="E291" s="32" t="str">
        <f t="shared" si="24"/>
        <v>19</v>
      </c>
      <c r="F291" s="32" t="str">
        <f t="shared" si="25"/>
        <v>64733</v>
      </c>
      <c r="G291" s="32" t="str">
        <f t="shared" si="26"/>
        <v>0126136</v>
      </c>
      <c r="H291" s="31" t="s">
        <v>552</v>
      </c>
      <c r="I291" s="32" t="str">
        <f t="shared" si="27"/>
        <v>C1412</v>
      </c>
      <c r="J291" s="64" t="s">
        <v>553</v>
      </c>
      <c r="K291" s="30">
        <v>235864</v>
      </c>
      <c r="L291" s="16">
        <v>43286</v>
      </c>
    </row>
    <row r="292" spans="1:12" x14ac:dyDescent="0.2">
      <c r="A292" s="2" t="s">
        <v>1768</v>
      </c>
      <c r="B292" s="14" t="s">
        <v>1724</v>
      </c>
      <c r="C292" s="14">
        <v>1</v>
      </c>
      <c r="D292" s="31" t="s">
        <v>554</v>
      </c>
      <c r="E292" s="32" t="str">
        <f t="shared" si="24"/>
        <v>19</v>
      </c>
      <c r="F292" s="32" t="str">
        <f t="shared" si="25"/>
        <v>64733</v>
      </c>
      <c r="G292" s="32" t="str">
        <f t="shared" si="26"/>
        <v>0117077</v>
      </c>
      <c r="H292" s="31" t="s">
        <v>555</v>
      </c>
      <c r="I292" s="32" t="str">
        <f t="shared" si="27"/>
        <v>C1459</v>
      </c>
      <c r="J292" s="64" t="s">
        <v>556</v>
      </c>
      <c r="K292" s="30">
        <v>168599</v>
      </c>
      <c r="L292" s="16">
        <v>4229</v>
      </c>
    </row>
    <row r="293" spans="1:12" x14ac:dyDescent="0.2">
      <c r="A293" s="2" t="s">
        <v>1768</v>
      </c>
      <c r="B293" s="14" t="s">
        <v>1724</v>
      </c>
      <c r="C293" s="14">
        <v>1</v>
      </c>
      <c r="D293" s="31" t="s">
        <v>557</v>
      </c>
      <c r="E293" s="32" t="str">
        <f t="shared" si="24"/>
        <v>19</v>
      </c>
      <c r="F293" s="32" t="str">
        <f t="shared" si="25"/>
        <v>64733</v>
      </c>
      <c r="G293" s="32" t="str">
        <f t="shared" si="26"/>
        <v>0127936</v>
      </c>
      <c r="H293" s="31" t="s">
        <v>558</v>
      </c>
      <c r="I293" s="32" t="str">
        <f t="shared" si="27"/>
        <v>C1542</v>
      </c>
      <c r="J293" s="64" t="s">
        <v>559</v>
      </c>
      <c r="K293" s="30">
        <v>175509</v>
      </c>
      <c r="L293" s="16">
        <v>19926</v>
      </c>
    </row>
    <row r="294" spans="1:12" x14ac:dyDescent="0.2">
      <c r="A294" s="2" t="s">
        <v>1768</v>
      </c>
      <c r="B294" s="14" t="s">
        <v>1724</v>
      </c>
      <c r="C294" s="14">
        <v>1</v>
      </c>
      <c r="D294" s="31" t="s">
        <v>560</v>
      </c>
      <c r="E294" s="32" t="str">
        <f t="shared" si="24"/>
        <v>19</v>
      </c>
      <c r="F294" s="32" t="str">
        <f t="shared" si="25"/>
        <v>64733</v>
      </c>
      <c r="G294" s="32" t="str">
        <f t="shared" si="26"/>
        <v>0135921</v>
      </c>
      <c r="H294" s="31" t="s">
        <v>561</v>
      </c>
      <c r="I294" s="32" t="str">
        <f t="shared" si="27"/>
        <v>C1627</v>
      </c>
      <c r="J294" s="64" t="s">
        <v>562</v>
      </c>
      <c r="K294" s="30">
        <v>52787</v>
      </c>
      <c r="L294" s="16">
        <v>39590</v>
      </c>
    </row>
    <row r="295" spans="1:12" x14ac:dyDescent="0.2">
      <c r="A295" s="2" t="s">
        <v>1768</v>
      </c>
      <c r="B295" s="14" t="s">
        <v>1724</v>
      </c>
      <c r="C295" s="14">
        <v>1</v>
      </c>
      <c r="D295" s="31" t="s">
        <v>563</v>
      </c>
      <c r="E295" s="32" t="str">
        <f t="shared" si="24"/>
        <v>19</v>
      </c>
      <c r="F295" s="32" t="str">
        <f t="shared" si="25"/>
        <v>64733</v>
      </c>
      <c r="G295" s="32" t="str">
        <f t="shared" si="26"/>
        <v>0129650</v>
      </c>
      <c r="H295" s="31" t="s">
        <v>564</v>
      </c>
      <c r="I295" s="32" t="str">
        <f t="shared" si="27"/>
        <v>C1669</v>
      </c>
      <c r="J295" s="64" t="s">
        <v>565</v>
      </c>
      <c r="K295" s="30">
        <v>166723</v>
      </c>
      <c r="L295" s="16">
        <v>13621</v>
      </c>
    </row>
    <row r="296" spans="1:12" x14ac:dyDescent="0.2">
      <c r="A296" s="2" t="s">
        <v>1768</v>
      </c>
      <c r="B296" s="14" t="s">
        <v>1724</v>
      </c>
      <c r="C296" s="14">
        <v>1</v>
      </c>
      <c r="D296" s="31" t="s">
        <v>566</v>
      </c>
      <c r="E296" s="32" t="str">
        <f t="shared" si="24"/>
        <v>19</v>
      </c>
      <c r="F296" s="32" t="str">
        <f t="shared" si="25"/>
        <v>64725</v>
      </c>
      <c r="G296" s="32" t="str">
        <f t="shared" si="26"/>
        <v>0131938</v>
      </c>
      <c r="H296" s="31" t="s">
        <v>567</v>
      </c>
      <c r="I296" s="32" t="str">
        <f t="shared" si="27"/>
        <v>C1682</v>
      </c>
      <c r="J296" s="64" t="s">
        <v>568</v>
      </c>
      <c r="K296" s="30">
        <v>1683</v>
      </c>
      <c r="L296" s="16">
        <v>470</v>
      </c>
    </row>
    <row r="297" spans="1:12" ht="30" x14ac:dyDescent="0.2">
      <c r="A297" s="2" t="s">
        <v>1768</v>
      </c>
      <c r="B297" s="14" t="s">
        <v>1724</v>
      </c>
      <c r="C297" s="14">
        <v>1</v>
      </c>
      <c r="D297" s="31" t="s">
        <v>569</v>
      </c>
      <c r="E297" s="32" t="str">
        <f t="shared" si="24"/>
        <v>19</v>
      </c>
      <c r="F297" s="32" t="str">
        <f t="shared" si="25"/>
        <v>64733</v>
      </c>
      <c r="G297" s="32" t="str">
        <f t="shared" si="26"/>
        <v>0132928</v>
      </c>
      <c r="H297" s="33" t="s">
        <v>570</v>
      </c>
      <c r="I297" s="32" t="str">
        <f t="shared" si="27"/>
        <v>C1685</v>
      </c>
      <c r="J297" s="64" t="s">
        <v>571</v>
      </c>
      <c r="K297" s="30">
        <v>138168</v>
      </c>
      <c r="L297" s="16">
        <v>26033</v>
      </c>
    </row>
    <row r="298" spans="1:12" x14ac:dyDescent="0.2">
      <c r="A298" s="2" t="s">
        <v>1768</v>
      </c>
      <c r="B298" s="14" t="s">
        <v>1724</v>
      </c>
      <c r="C298" s="14">
        <v>1</v>
      </c>
      <c r="D298" s="31" t="s">
        <v>2031</v>
      </c>
      <c r="E298" s="32" t="str">
        <f t="shared" si="24"/>
        <v>19</v>
      </c>
      <c r="F298" s="32" t="str">
        <f t="shared" si="25"/>
        <v>75309</v>
      </c>
      <c r="G298" s="32" t="str">
        <f t="shared" si="26"/>
        <v>0131987</v>
      </c>
      <c r="H298" s="31" t="s">
        <v>2032</v>
      </c>
      <c r="I298" s="32" t="str">
        <f t="shared" si="27"/>
        <v>C1699</v>
      </c>
      <c r="J298" s="64" t="s">
        <v>2033</v>
      </c>
      <c r="K298" s="30">
        <v>307425</v>
      </c>
      <c r="L298" s="16">
        <v>307425</v>
      </c>
    </row>
    <row r="299" spans="1:12" x14ac:dyDescent="0.2">
      <c r="A299" s="2" t="s">
        <v>1768</v>
      </c>
      <c r="B299" s="14" t="s">
        <v>1724</v>
      </c>
      <c r="C299" s="14">
        <v>1</v>
      </c>
      <c r="D299" s="31" t="s">
        <v>572</v>
      </c>
      <c r="E299" s="32" t="str">
        <f t="shared" si="24"/>
        <v>19</v>
      </c>
      <c r="F299" s="32" t="str">
        <f t="shared" si="25"/>
        <v>64733</v>
      </c>
      <c r="G299" s="32" t="str">
        <f t="shared" si="26"/>
        <v>0132282</v>
      </c>
      <c r="H299" s="31" t="s">
        <v>573</v>
      </c>
      <c r="I299" s="32" t="str">
        <f t="shared" si="27"/>
        <v>C1702</v>
      </c>
      <c r="J299" s="64" t="s">
        <v>574</v>
      </c>
      <c r="K299" s="30">
        <v>128172</v>
      </c>
      <c r="L299" s="16">
        <v>15677</v>
      </c>
    </row>
    <row r="300" spans="1:12" x14ac:dyDescent="0.2">
      <c r="A300" s="2" t="s">
        <v>1768</v>
      </c>
      <c r="B300" s="14" t="s">
        <v>1724</v>
      </c>
      <c r="C300" s="14">
        <v>1</v>
      </c>
      <c r="D300" s="31" t="s">
        <v>575</v>
      </c>
      <c r="E300" s="32" t="str">
        <f t="shared" si="24"/>
        <v>19</v>
      </c>
      <c r="F300" s="32" t="str">
        <f t="shared" si="25"/>
        <v>10199</v>
      </c>
      <c r="G300" s="32" t="str">
        <f t="shared" si="26"/>
        <v>0132605</v>
      </c>
      <c r="H300" s="31" t="s">
        <v>576</v>
      </c>
      <c r="I300" s="32" t="str">
        <f t="shared" si="27"/>
        <v>C1744</v>
      </c>
      <c r="J300" s="64" t="s">
        <v>577</v>
      </c>
      <c r="K300" s="30">
        <v>71903</v>
      </c>
      <c r="L300" s="16">
        <v>7045</v>
      </c>
    </row>
    <row r="301" spans="1:12" x14ac:dyDescent="0.2">
      <c r="A301" s="2" t="s">
        <v>1768</v>
      </c>
      <c r="B301" s="14" t="s">
        <v>1724</v>
      </c>
      <c r="C301" s="14">
        <v>1</v>
      </c>
      <c r="D301" s="31" t="s">
        <v>2041</v>
      </c>
      <c r="E301" s="32" t="str">
        <f t="shared" si="24"/>
        <v>19</v>
      </c>
      <c r="F301" s="32" t="str">
        <f t="shared" si="25"/>
        <v>75309</v>
      </c>
      <c r="G301" s="32" t="str">
        <f t="shared" si="26"/>
        <v>0132654</v>
      </c>
      <c r="H301" s="31" t="s">
        <v>2042</v>
      </c>
      <c r="I301" s="32" t="str">
        <f t="shared" si="27"/>
        <v>C1751</v>
      </c>
      <c r="J301" s="64" t="s">
        <v>2043</v>
      </c>
      <c r="K301" s="30">
        <v>58100</v>
      </c>
      <c r="L301" s="16">
        <v>6853</v>
      </c>
    </row>
    <row r="302" spans="1:12" x14ac:dyDescent="0.2">
      <c r="A302" s="2" t="s">
        <v>1768</v>
      </c>
      <c r="B302" s="14" t="s">
        <v>1724</v>
      </c>
      <c r="C302" s="14">
        <v>1</v>
      </c>
      <c r="D302" s="31" t="s">
        <v>578</v>
      </c>
      <c r="E302" s="32" t="str">
        <f t="shared" si="24"/>
        <v>19</v>
      </c>
      <c r="F302" s="32" t="str">
        <f t="shared" si="25"/>
        <v>64733</v>
      </c>
      <c r="G302" s="32" t="str">
        <f t="shared" si="26"/>
        <v>0133686</v>
      </c>
      <c r="H302" s="31" t="s">
        <v>579</v>
      </c>
      <c r="I302" s="32" t="str">
        <f t="shared" si="27"/>
        <v>C1785</v>
      </c>
      <c r="J302" s="64" t="s">
        <v>580</v>
      </c>
      <c r="K302" s="30">
        <v>107492</v>
      </c>
      <c r="L302" s="16">
        <v>51201</v>
      </c>
    </row>
    <row r="303" spans="1:12" x14ac:dyDescent="0.2">
      <c r="A303" s="2" t="s">
        <v>1768</v>
      </c>
      <c r="B303" s="14" t="s">
        <v>1724</v>
      </c>
      <c r="C303" s="14">
        <v>1</v>
      </c>
      <c r="D303" s="31" t="s">
        <v>581</v>
      </c>
      <c r="E303" s="32" t="str">
        <f t="shared" si="24"/>
        <v>19</v>
      </c>
      <c r="F303" s="32" t="str">
        <f t="shared" si="25"/>
        <v>64733</v>
      </c>
      <c r="G303" s="32" t="str">
        <f t="shared" si="26"/>
        <v>0133702</v>
      </c>
      <c r="H303" s="31" t="s">
        <v>582</v>
      </c>
      <c r="I303" s="32" t="str">
        <f t="shared" si="27"/>
        <v>C1788</v>
      </c>
      <c r="J303" s="64" t="s">
        <v>583</v>
      </c>
      <c r="K303" s="30">
        <v>76487</v>
      </c>
      <c r="L303" s="16">
        <v>5922</v>
      </c>
    </row>
    <row r="304" spans="1:12" x14ac:dyDescent="0.2">
      <c r="A304" s="2" t="s">
        <v>1768</v>
      </c>
      <c r="B304" s="14" t="s">
        <v>1724</v>
      </c>
      <c r="C304" s="14">
        <v>1</v>
      </c>
      <c r="D304" s="31" t="s">
        <v>584</v>
      </c>
      <c r="E304" s="32" t="str">
        <f t="shared" si="24"/>
        <v>19</v>
      </c>
      <c r="F304" s="32" t="str">
        <f t="shared" si="25"/>
        <v>64733</v>
      </c>
      <c r="G304" s="32" t="str">
        <f t="shared" si="26"/>
        <v>0133710</v>
      </c>
      <c r="H304" s="31" t="s">
        <v>585</v>
      </c>
      <c r="I304" s="32" t="str">
        <f t="shared" si="27"/>
        <v>C1791</v>
      </c>
      <c r="J304" s="64" t="s">
        <v>586</v>
      </c>
      <c r="K304" s="30">
        <v>92993</v>
      </c>
      <c r="L304" s="16">
        <v>2829</v>
      </c>
    </row>
    <row r="305" spans="1:12" x14ac:dyDescent="0.2">
      <c r="A305" s="2" t="s">
        <v>1768</v>
      </c>
      <c r="B305" s="14" t="s">
        <v>1724</v>
      </c>
      <c r="C305" s="14">
        <v>1</v>
      </c>
      <c r="D305" s="31" t="s">
        <v>587</v>
      </c>
      <c r="E305" s="32" t="str">
        <f t="shared" si="24"/>
        <v>19</v>
      </c>
      <c r="F305" s="32" t="str">
        <f t="shared" si="25"/>
        <v>10199</v>
      </c>
      <c r="G305" s="32" t="str">
        <f t="shared" si="26"/>
        <v>0134346</v>
      </c>
      <c r="H305" s="31" t="s">
        <v>588</v>
      </c>
      <c r="I305" s="32" t="str">
        <f t="shared" si="27"/>
        <v>C1814</v>
      </c>
      <c r="J305" s="64" t="s">
        <v>589</v>
      </c>
      <c r="K305" s="30">
        <v>26698</v>
      </c>
      <c r="L305" s="16">
        <v>2729</v>
      </c>
    </row>
    <row r="306" spans="1:12" x14ac:dyDescent="0.2">
      <c r="A306" s="2" t="s">
        <v>1768</v>
      </c>
      <c r="B306" s="14" t="s">
        <v>1724</v>
      </c>
      <c r="C306" s="14">
        <v>1</v>
      </c>
      <c r="D306" s="31" t="s">
        <v>590</v>
      </c>
      <c r="E306" s="32" t="str">
        <f t="shared" si="24"/>
        <v>19</v>
      </c>
      <c r="F306" s="32" t="str">
        <f t="shared" si="25"/>
        <v>10199</v>
      </c>
      <c r="G306" s="32" t="str">
        <f t="shared" si="26"/>
        <v>0135582</v>
      </c>
      <c r="H306" s="31" t="s">
        <v>591</v>
      </c>
      <c r="I306" s="32" t="str">
        <f t="shared" si="27"/>
        <v>C1817</v>
      </c>
      <c r="J306" s="64" t="s">
        <v>2058</v>
      </c>
      <c r="K306" s="30">
        <v>77669</v>
      </c>
      <c r="L306" s="16">
        <v>5127</v>
      </c>
    </row>
    <row r="307" spans="1:12" x14ac:dyDescent="0.2">
      <c r="A307" s="2" t="s">
        <v>1768</v>
      </c>
      <c r="B307" s="14" t="s">
        <v>1724</v>
      </c>
      <c r="C307" s="14">
        <v>1</v>
      </c>
      <c r="D307" s="31" t="s">
        <v>592</v>
      </c>
      <c r="E307" s="32" t="str">
        <f t="shared" si="24"/>
        <v>19</v>
      </c>
      <c r="F307" s="32" t="str">
        <f t="shared" si="25"/>
        <v>10199</v>
      </c>
      <c r="G307" s="32" t="str">
        <f t="shared" si="26"/>
        <v>0134361</v>
      </c>
      <c r="H307" s="31" t="s">
        <v>593</v>
      </c>
      <c r="I307" s="32" t="str">
        <f t="shared" si="27"/>
        <v>C1818</v>
      </c>
      <c r="J307" s="64" t="s">
        <v>2059</v>
      </c>
      <c r="K307" s="30">
        <v>94891</v>
      </c>
      <c r="L307" s="16">
        <v>41624</v>
      </c>
    </row>
    <row r="308" spans="1:12" x14ac:dyDescent="0.2">
      <c r="A308" s="2" t="s">
        <v>1768</v>
      </c>
      <c r="B308" s="14" t="s">
        <v>1724</v>
      </c>
      <c r="C308" s="14">
        <v>1</v>
      </c>
      <c r="D308" s="31" t="s">
        <v>2060</v>
      </c>
      <c r="E308" s="32" t="str">
        <f t="shared" si="24"/>
        <v>19</v>
      </c>
      <c r="F308" s="32" t="str">
        <f t="shared" si="25"/>
        <v>75309</v>
      </c>
      <c r="G308" s="32" t="str">
        <f t="shared" si="26"/>
        <v>0134619</v>
      </c>
      <c r="H308" s="31" t="s">
        <v>2061</v>
      </c>
      <c r="I308" s="32" t="str">
        <f t="shared" si="27"/>
        <v>C1836</v>
      </c>
      <c r="J308" s="64" t="s">
        <v>2062</v>
      </c>
      <c r="K308" s="30">
        <v>24208</v>
      </c>
      <c r="L308" s="16">
        <v>7262</v>
      </c>
    </row>
    <row r="309" spans="1:12" x14ac:dyDescent="0.2">
      <c r="A309" s="2" t="s">
        <v>1768</v>
      </c>
      <c r="B309" s="14" t="s">
        <v>1724</v>
      </c>
      <c r="C309" s="14">
        <v>1</v>
      </c>
      <c r="D309" s="31" t="s">
        <v>594</v>
      </c>
      <c r="E309" s="32" t="str">
        <f t="shared" si="24"/>
        <v>19</v>
      </c>
      <c r="F309" s="32" t="str">
        <f t="shared" si="25"/>
        <v>64733</v>
      </c>
      <c r="G309" s="32" t="str">
        <f t="shared" si="26"/>
        <v>0135715</v>
      </c>
      <c r="H309" s="33" t="s">
        <v>595</v>
      </c>
      <c r="I309" s="32" t="str">
        <f t="shared" si="27"/>
        <v>C1842</v>
      </c>
      <c r="J309" s="64" t="s">
        <v>596</v>
      </c>
      <c r="K309" s="30">
        <v>159840</v>
      </c>
      <c r="L309" s="16">
        <v>27570</v>
      </c>
    </row>
    <row r="310" spans="1:12" x14ac:dyDescent="0.2">
      <c r="A310" s="2" t="s">
        <v>1768</v>
      </c>
      <c r="B310" s="14" t="s">
        <v>1724</v>
      </c>
      <c r="C310" s="14">
        <v>1</v>
      </c>
      <c r="D310" s="31" t="s">
        <v>597</v>
      </c>
      <c r="E310" s="32" t="str">
        <f t="shared" si="24"/>
        <v>19</v>
      </c>
      <c r="F310" s="32" t="str">
        <f t="shared" si="25"/>
        <v>64733</v>
      </c>
      <c r="G310" s="32" t="str">
        <f t="shared" si="26"/>
        <v>0135723</v>
      </c>
      <c r="H310" s="31" t="s">
        <v>598</v>
      </c>
      <c r="I310" s="32" t="str">
        <f t="shared" si="27"/>
        <v>C1843</v>
      </c>
      <c r="J310" s="64" t="s">
        <v>599</v>
      </c>
      <c r="K310" s="30">
        <v>132307</v>
      </c>
      <c r="L310" s="16">
        <v>16041</v>
      </c>
    </row>
    <row r="311" spans="1:12" x14ac:dyDescent="0.2">
      <c r="A311" s="2" t="s">
        <v>1768</v>
      </c>
      <c r="B311" s="14" t="s">
        <v>1724</v>
      </c>
      <c r="C311" s="14">
        <v>1</v>
      </c>
      <c r="D311" s="31" t="s">
        <v>2063</v>
      </c>
      <c r="E311" s="32" t="str">
        <f t="shared" si="24"/>
        <v>19</v>
      </c>
      <c r="F311" s="32" t="str">
        <f t="shared" si="25"/>
        <v>64733</v>
      </c>
      <c r="G311" s="32" t="str">
        <f t="shared" si="26"/>
        <v>0135632</v>
      </c>
      <c r="H311" s="33" t="s">
        <v>2064</v>
      </c>
      <c r="I311" s="32" t="str">
        <f t="shared" si="27"/>
        <v>C1863</v>
      </c>
      <c r="J311" s="64" t="s">
        <v>2065</v>
      </c>
      <c r="K311" s="30">
        <v>28848</v>
      </c>
      <c r="L311" s="16">
        <v>19767</v>
      </c>
    </row>
    <row r="312" spans="1:12" x14ac:dyDescent="0.2">
      <c r="A312" s="2" t="s">
        <v>1768</v>
      </c>
      <c r="B312" s="14" t="s">
        <v>1724</v>
      </c>
      <c r="C312" s="14">
        <v>1</v>
      </c>
      <c r="D312" s="31" t="s">
        <v>2069</v>
      </c>
      <c r="E312" s="32" t="str">
        <f t="shared" si="24"/>
        <v>19</v>
      </c>
      <c r="F312" s="32" t="str">
        <f t="shared" si="25"/>
        <v>75309</v>
      </c>
      <c r="G312" s="32" t="str">
        <f t="shared" si="26"/>
        <v>0136531</v>
      </c>
      <c r="H312" s="33" t="s">
        <v>2070</v>
      </c>
      <c r="I312" s="32" t="str">
        <f t="shared" si="27"/>
        <v>C1902</v>
      </c>
      <c r="J312" s="64" t="s">
        <v>2071</v>
      </c>
      <c r="K312" s="30">
        <v>36751</v>
      </c>
      <c r="L312" s="16">
        <v>11026</v>
      </c>
    </row>
    <row r="313" spans="1:12" x14ac:dyDescent="0.2">
      <c r="A313" s="2" t="s">
        <v>1768</v>
      </c>
      <c r="B313" s="14" t="s">
        <v>1724</v>
      </c>
      <c r="C313" s="14">
        <v>1</v>
      </c>
      <c r="D313" s="31" t="s">
        <v>2084</v>
      </c>
      <c r="E313" s="32" t="str">
        <f t="shared" si="24"/>
        <v>19</v>
      </c>
      <c r="F313" s="32" t="str">
        <f t="shared" si="25"/>
        <v>64733</v>
      </c>
      <c r="G313" s="32" t="str">
        <f t="shared" si="26"/>
        <v>0137513</v>
      </c>
      <c r="H313" s="31" t="s">
        <v>2085</v>
      </c>
      <c r="I313" s="32" t="str">
        <f t="shared" si="27"/>
        <v>C1959</v>
      </c>
      <c r="J313" s="64" t="s">
        <v>2086</v>
      </c>
      <c r="K313" s="30">
        <v>52200</v>
      </c>
      <c r="L313" s="16">
        <v>14389</v>
      </c>
    </row>
    <row r="314" spans="1:12" x14ac:dyDescent="0.2">
      <c r="A314" s="2" t="s">
        <v>1768</v>
      </c>
      <c r="B314" s="14" t="s">
        <v>1724</v>
      </c>
      <c r="C314" s="14">
        <v>1</v>
      </c>
      <c r="D314" s="31" t="s">
        <v>2087</v>
      </c>
      <c r="E314" s="32" t="str">
        <f t="shared" si="24"/>
        <v>19</v>
      </c>
      <c r="F314" s="32" t="str">
        <f t="shared" si="25"/>
        <v>75309</v>
      </c>
      <c r="G314" s="32" t="str">
        <f t="shared" si="26"/>
        <v>0138297</v>
      </c>
      <c r="H314" s="36" t="s">
        <v>2088</v>
      </c>
      <c r="I314" s="32" t="str">
        <f t="shared" si="27"/>
        <v>C2003</v>
      </c>
      <c r="J314" s="65" t="s">
        <v>2089</v>
      </c>
      <c r="K314" s="30">
        <v>29135</v>
      </c>
      <c r="L314" s="16">
        <v>8741</v>
      </c>
    </row>
    <row r="315" spans="1:12" ht="30" x14ac:dyDescent="0.2">
      <c r="A315" s="2" t="s">
        <v>1768</v>
      </c>
      <c r="B315" s="14" t="s">
        <v>1724</v>
      </c>
      <c r="C315" s="14">
        <v>1</v>
      </c>
      <c r="D315" s="31" t="s">
        <v>600</v>
      </c>
      <c r="E315" s="32" t="str">
        <f t="shared" si="24"/>
        <v>19</v>
      </c>
      <c r="F315" s="32" t="str">
        <f t="shared" si="25"/>
        <v>64733</v>
      </c>
      <c r="G315" s="32" t="str">
        <f t="shared" si="26"/>
        <v>0138305</v>
      </c>
      <c r="H315" s="36" t="s">
        <v>601</v>
      </c>
      <c r="I315" s="32" t="str">
        <f t="shared" si="27"/>
        <v>C2004</v>
      </c>
      <c r="J315" s="65" t="s">
        <v>602</v>
      </c>
      <c r="K315" s="30">
        <v>54911</v>
      </c>
      <c r="L315" s="16">
        <v>41183</v>
      </c>
    </row>
    <row r="316" spans="1:12" x14ac:dyDescent="0.2">
      <c r="A316" s="2" t="s">
        <v>1768</v>
      </c>
      <c r="B316" s="14" t="s">
        <v>1724</v>
      </c>
      <c r="C316" s="14">
        <v>1</v>
      </c>
      <c r="D316" s="34" t="s">
        <v>603</v>
      </c>
      <c r="E316" s="32" t="str">
        <f t="shared" si="24"/>
        <v>19</v>
      </c>
      <c r="F316" s="32" t="str">
        <f t="shared" si="25"/>
        <v>64733</v>
      </c>
      <c r="G316" s="32" t="str">
        <f t="shared" si="26"/>
        <v>0138883</v>
      </c>
      <c r="H316" s="35" t="s">
        <v>604</v>
      </c>
      <c r="I316" s="32" t="str">
        <f t="shared" ref="I316:I324" si="28">IF(H316="N/A",$F$2:$F$877,"C"&amp;$H$2:$H$877)</f>
        <v>C2030</v>
      </c>
      <c r="J316" s="65" t="s">
        <v>605</v>
      </c>
      <c r="K316" s="30">
        <v>56819</v>
      </c>
      <c r="L316" s="16">
        <v>42614</v>
      </c>
    </row>
    <row r="317" spans="1:12" x14ac:dyDescent="0.2">
      <c r="A317" s="2" t="s">
        <v>1768</v>
      </c>
      <c r="B317" s="14" t="s">
        <v>1724</v>
      </c>
      <c r="C317" s="14">
        <v>1</v>
      </c>
      <c r="D317" s="31" t="s">
        <v>606</v>
      </c>
      <c r="E317" s="32" t="str">
        <f t="shared" si="24"/>
        <v>19</v>
      </c>
      <c r="F317" s="32" t="str">
        <f t="shared" si="25"/>
        <v>64733</v>
      </c>
      <c r="G317" s="32" t="str">
        <f t="shared" si="26"/>
        <v>0139121</v>
      </c>
      <c r="H317" s="36" t="s">
        <v>607</v>
      </c>
      <c r="I317" s="32" t="str">
        <f t="shared" si="28"/>
        <v>C2040</v>
      </c>
      <c r="J317" s="65" t="s">
        <v>608</v>
      </c>
      <c r="K317" s="30">
        <v>37360</v>
      </c>
      <c r="L317" s="16">
        <v>4913</v>
      </c>
    </row>
    <row r="318" spans="1:12" x14ac:dyDescent="0.2">
      <c r="A318" s="2" t="s">
        <v>1768</v>
      </c>
      <c r="B318" s="14" t="s">
        <v>1724</v>
      </c>
      <c r="C318" s="14">
        <v>1</v>
      </c>
      <c r="D318" s="31" t="s">
        <v>609</v>
      </c>
      <c r="E318" s="32" t="str">
        <f t="shared" si="24"/>
        <v>19</v>
      </c>
      <c r="F318" s="32" t="str">
        <f t="shared" si="25"/>
        <v>64733</v>
      </c>
      <c r="G318" s="32" t="str">
        <f t="shared" si="26"/>
        <v>0139097</v>
      </c>
      <c r="H318" s="36" t="s">
        <v>610</v>
      </c>
      <c r="I318" s="32" t="str">
        <f t="shared" si="28"/>
        <v>C2042</v>
      </c>
      <c r="J318" s="65" t="s">
        <v>2090</v>
      </c>
      <c r="K318" s="30">
        <v>56195</v>
      </c>
      <c r="L318" s="16">
        <v>8183</v>
      </c>
    </row>
    <row r="319" spans="1:12" x14ac:dyDescent="0.2">
      <c r="A319" s="2" t="s">
        <v>1768</v>
      </c>
      <c r="B319" s="14" t="s">
        <v>1724</v>
      </c>
      <c r="C319" s="14">
        <v>1</v>
      </c>
      <c r="D319" s="34" t="s">
        <v>611</v>
      </c>
      <c r="E319" s="32" t="str">
        <f t="shared" si="24"/>
        <v>19</v>
      </c>
      <c r="F319" s="32" t="str">
        <f t="shared" si="25"/>
        <v>64733</v>
      </c>
      <c r="G319" s="32" t="str">
        <f t="shared" si="26"/>
        <v>0140129</v>
      </c>
      <c r="H319" s="35" t="s">
        <v>612</v>
      </c>
      <c r="I319" s="32" t="str">
        <f t="shared" si="28"/>
        <v>C2087</v>
      </c>
      <c r="J319" s="65" t="s">
        <v>2094</v>
      </c>
      <c r="K319" s="30">
        <v>48801</v>
      </c>
      <c r="L319" s="16">
        <v>11536</v>
      </c>
    </row>
    <row r="320" spans="1:12" x14ac:dyDescent="0.2">
      <c r="A320" s="2" t="s">
        <v>613</v>
      </c>
      <c r="B320" s="14" t="s">
        <v>1725</v>
      </c>
      <c r="C320" s="14">
        <v>1</v>
      </c>
      <c r="D320" s="31" t="s">
        <v>1917</v>
      </c>
      <c r="E320" s="32" t="str">
        <f t="shared" si="24"/>
        <v>20</v>
      </c>
      <c r="F320" s="32" t="str">
        <f t="shared" si="25"/>
        <v>10207</v>
      </c>
      <c r="G320" s="32" t="str">
        <f t="shared" si="26"/>
        <v>0000000</v>
      </c>
      <c r="H320" s="31" t="s">
        <v>17</v>
      </c>
      <c r="I320" s="32" t="str">
        <f t="shared" si="28"/>
        <v>10207</v>
      </c>
      <c r="J320" s="64" t="s">
        <v>1918</v>
      </c>
      <c r="K320" s="17">
        <v>378289</v>
      </c>
      <c r="L320" s="16">
        <v>6558</v>
      </c>
    </row>
    <row r="321" spans="1:12" x14ac:dyDescent="0.2">
      <c r="A321" s="2" t="s">
        <v>613</v>
      </c>
      <c r="B321" s="14" t="s">
        <v>1725</v>
      </c>
      <c r="C321" s="14">
        <v>1</v>
      </c>
      <c r="D321" s="31" t="s">
        <v>615</v>
      </c>
      <c r="E321" s="32" t="str">
        <f t="shared" si="24"/>
        <v>20</v>
      </c>
      <c r="F321" s="32" t="str">
        <f t="shared" si="25"/>
        <v>65185</v>
      </c>
      <c r="G321" s="32" t="str">
        <f t="shared" si="26"/>
        <v>0000000</v>
      </c>
      <c r="H321" s="31" t="s">
        <v>17</v>
      </c>
      <c r="I321" s="32" t="str">
        <f t="shared" si="28"/>
        <v>65185</v>
      </c>
      <c r="J321" s="64" t="s">
        <v>616</v>
      </c>
      <c r="K321" s="17">
        <v>553295</v>
      </c>
      <c r="L321" s="16">
        <v>59680</v>
      </c>
    </row>
    <row r="322" spans="1:12" x14ac:dyDescent="0.2">
      <c r="A322" s="2" t="s">
        <v>613</v>
      </c>
      <c r="B322" s="14" t="s">
        <v>1725</v>
      </c>
      <c r="C322" s="14">
        <v>1</v>
      </c>
      <c r="D322" s="31" t="s">
        <v>617</v>
      </c>
      <c r="E322" s="32" t="str">
        <f t="shared" si="24"/>
        <v>20</v>
      </c>
      <c r="F322" s="32" t="str">
        <f t="shared" si="25"/>
        <v>65193</v>
      </c>
      <c r="G322" s="32" t="str">
        <f t="shared" si="26"/>
        <v>0000000</v>
      </c>
      <c r="H322" s="31" t="s">
        <v>17</v>
      </c>
      <c r="I322" s="32" t="str">
        <f t="shared" si="28"/>
        <v>65193</v>
      </c>
      <c r="J322" s="64" t="s">
        <v>618</v>
      </c>
      <c r="K322" s="17">
        <v>965649</v>
      </c>
      <c r="L322" s="16">
        <v>102572</v>
      </c>
    </row>
    <row r="323" spans="1:12" x14ac:dyDescent="0.2">
      <c r="A323" s="2" t="s">
        <v>613</v>
      </c>
      <c r="B323" s="14" t="s">
        <v>1725</v>
      </c>
      <c r="C323" s="14">
        <v>1</v>
      </c>
      <c r="D323" s="31" t="s">
        <v>619</v>
      </c>
      <c r="E323" s="32" t="str">
        <f t="shared" si="24"/>
        <v>20</v>
      </c>
      <c r="F323" s="32" t="str">
        <f t="shared" si="25"/>
        <v>65201</v>
      </c>
      <c r="G323" s="32" t="str">
        <f t="shared" si="26"/>
        <v>0000000</v>
      </c>
      <c r="H323" s="31" t="s">
        <v>17</v>
      </c>
      <c r="I323" s="32" t="str">
        <f t="shared" si="28"/>
        <v>65201</v>
      </c>
      <c r="J323" s="64" t="s">
        <v>620</v>
      </c>
      <c r="K323" s="17">
        <v>445337</v>
      </c>
      <c r="L323" s="16">
        <v>59610</v>
      </c>
    </row>
    <row r="324" spans="1:12" x14ac:dyDescent="0.2">
      <c r="A324" s="2" t="s">
        <v>613</v>
      </c>
      <c r="B324" s="14" t="s">
        <v>1725</v>
      </c>
      <c r="C324" s="14">
        <v>1</v>
      </c>
      <c r="D324" s="31" t="s">
        <v>621</v>
      </c>
      <c r="E324" s="32" t="str">
        <f t="shared" si="24"/>
        <v>20</v>
      </c>
      <c r="F324" s="32" t="str">
        <f t="shared" si="25"/>
        <v>65243</v>
      </c>
      <c r="G324" s="32" t="str">
        <f t="shared" si="26"/>
        <v>0000000</v>
      </c>
      <c r="H324" s="31" t="s">
        <v>17</v>
      </c>
      <c r="I324" s="32" t="str">
        <f t="shared" si="28"/>
        <v>65243</v>
      </c>
      <c r="J324" s="64" t="s">
        <v>622</v>
      </c>
      <c r="K324" s="17">
        <v>9666131</v>
      </c>
      <c r="L324" s="16">
        <v>1650953</v>
      </c>
    </row>
    <row r="325" spans="1:12" x14ac:dyDescent="0.2">
      <c r="A325" s="2" t="s">
        <v>613</v>
      </c>
      <c r="B325" s="14" t="s">
        <v>1725</v>
      </c>
      <c r="C325" s="14">
        <v>1</v>
      </c>
      <c r="D325" s="31" t="s">
        <v>2145</v>
      </c>
      <c r="E325" s="32" t="s">
        <v>614</v>
      </c>
      <c r="F325" s="32" t="s">
        <v>2146</v>
      </c>
      <c r="G325" s="32" t="s">
        <v>2101</v>
      </c>
      <c r="H325" s="14" t="s">
        <v>17</v>
      </c>
      <c r="I325" s="32" t="s">
        <v>2146</v>
      </c>
      <c r="J325" s="5" t="s">
        <v>2147</v>
      </c>
      <c r="K325" s="30">
        <v>29584</v>
      </c>
      <c r="L325" s="16">
        <v>1408</v>
      </c>
    </row>
    <row r="326" spans="1:12" x14ac:dyDescent="0.2">
      <c r="A326" s="2" t="s">
        <v>613</v>
      </c>
      <c r="B326" s="14" t="s">
        <v>1725</v>
      </c>
      <c r="C326" s="14">
        <v>1</v>
      </c>
      <c r="D326" s="31" t="s">
        <v>623</v>
      </c>
      <c r="E326" s="32" t="str">
        <f t="shared" si="24"/>
        <v>20</v>
      </c>
      <c r="F326" s="32" t="str">
        <f t="shared" si="25"/>
        <v>75580</v>
      </c>
      <c r="G326" s="32" t="str">
        <f t="shared" si="26"/>
        <v>0000000</v>
      </c>
      <c r="H326" s="31" t="s">
        <v>17</v>
      </c>
      <c r="I326" s="32" t="str">
        <f t="shared" ref="I326:I335" si="29">IF(H326="N/A",$F$2:$F$877,"C"&amp;$H$2:$H$877)</f>
        <v>75580</v>
      </c>
      <c r="J326" s="64" t="s">
        <v>624</v>
      </c>
      <c r="K326" s="17">
        <v>249881</v>
      </c>
      <c r="L326" s="16">
        <v>25840</v>
      </c>
    </row>
    <row r="327" spans="1:12" x14ac:dyDescent="0.2">
      <c r="A327" s="2" t="s">
        <v>613</v>
      </c>
      <c r="B327" s="14" t="s">
        <v>1725</v>
      </c>
      <c r="C327" s="14">
        <v>1</v>
      </c>
      <c r="D327" s="31" t="s">
        <v>625</v>
      </c>
      <c r="E327" s="32" t="str">
        <f t="shared" si="24"/>
        <v>20</v>
      </c>
      <c r="F327" s="32" t="str">
        <f t="shared" si="25"/>
        <v>75606</v>
      </c>
      <c r="G327" s="32" t="str">
        <f t="shared" si="26"/>
        <v>0000000</v>
      </c>
      <c r="H327" s="31" t="s">
        <v>17</v>
      </c>
      <c r="I327" s="32" t="str">
        <f t="shared" si="29"/>
        <v>75606</v>
      </c>
      <c r="J327" s="64" t="s">
        <v>626</v>
      </c>
      <c r="K327" s="17">
        <v>169421</v>
      </c>
      <c r="L327" s="16">
        <v>42461</v>
      </c>
    </row>
    <row r="328" spans="1:12" x14ac:dyDescent="0.2">
      <c r="A328" s="2" t="s">
        <v>613</v>
      </c>
      <c r="B328" s="14" t="s">
        <v>1725</v>
      </c>
      <c r="C328" s="14">
        <v>1</v>
      </c>
      <c r="D328" s="31" t="s">
        <v>627</v>
      </c>
      <c r="E328" s="32" t="str">
        <f t="shared" si="24"/>
        <v>20</v>
      </c>
      <c r="F328" s="32" t="str">
        <f t="shared" si="25"/>
        <v>76414</v>
      </c>
      <c r="G328" s="32" t="str">
        <f t="shared" si="26"/>
        <v>0000000</v>
      </c>
      <c r="H328" s="31" t="s">
        <v>17</v>
      </c>
      <c r="I328" s="32" t="str">
        <f t="shared" si="29"/>
        <v>76414</v>
      </c>
      <c r="J328" s="64" t="s">
        <v>628</v>
      </c>
      <c r="K328" s="17">
        <v>513978</v>
      </c>
      <c r="L328" s="16">
        <v>145055</v>
      </c>
    </row>
    <row r="329" spans="1:12" x14ac:dyDescent="0.2">
      <c r="A329" s="2" t="s">
        <v>629</v>
      </c>
      <c r="B329" s="14" t="s">
        <v>1726</v>
      </c>
      <c r="C329" s="14">
        <v>53</v>
      </c>
      <c r="D329" s="31" t="s">
        <v>1835</v>
      </c>
      <c r="E329" s="32" t="str">
        <f t="shared" si="24"/>
        <v>21</v>
      </c>
      <c r="F329" s="32" t="str">
        <f t="shared" si="25"/>
        <v>65367</v>
      </c>
      <c r="G329" s="32" t="str">
        <f t="shared" si="26"/>
        <v>0000000</v>
      </c>
      <c r="H329" s="31" t="s">
        <v>17</v>
      </c>
      <c r="I329" s="32" t="str">
        <f t="shared" si="29"/>
        <v>65367</v>
      </c>
      <c r="J329" s="64" t="s">
        <v>1836</v>
      </c>
      <c r="K329" s="17">
        <v>53011</v>
      </c>
      <c r="L329" s="16">
        <v>3099</v>
      </c>
    </row>
    <row r="330" spans="1:12" x14ac:dyDescent="0.2">
      <c r="A330" s="2" t="s">
        <v>629</v>
      </c>
      <c r="B330" s="14" t="s">
        <v>1726</v>
      </c>
      <c r="C330" s="14">
        <v>53</v>
      </c>
      <c r="D330" s="31" t="s">
        <v>1856</v>
      </c>
      <c r="E330" s="32" t="str">
        <f t="shared" si="24"/>
        <v>21</v>
      </c>
      <c r="F330" s="32" t="str">
        <f t="shared" si="25"/>
        <v>65391</v>
      </c>
      <c r="G330" s="32" t="str">
        <f t="shared" si="26"/>
        <v>0000000</v>
      </c>
      <c r="H330" s="31" t="s">
        <v>17</v>
      </c>
      <c r="I330" s="32" t="str">
        <f t="shared" si="29"/>
        <v>65391</v>
      </c>
      <c r="J330" s="64" t="s">
        <v>1857</v>
      </c>
      <c r="K330" s="17">
        <v>96291</v>
      </c>
      <c r="L330" s="16">
        <v>5630</v>
      </c>
    </row>
    <row r="331" spans="1:12" x14ac:dyDescent="0.2">
      <c r="A331" s="2" t="s">
        <v>629</v>
      </c>
      <c r="B331" s="14" t="s">
        <v>1726</v>
      </c>
      <c r="C331" s="14">
        <v>53</v>
      </c>
      <c r="D331" s="31" t="s">
        <v>631</v>
      </c>
      <c r="E331" s="32" t="str">
        <f t="shared" si="24"/>
        <v>21</v>
      </c>
      <c r="F331" s="32" t="str">
        <f t="shared" si="25"/>
        <v>65417</v>
      </c>
      <c r="G331" s="32" t="str">
        <f t="shared" si="26"/>
        <v>0000000</v>
      </c>
      <c r="H331" s="31" t="s">
        <v>17</v>
      </c>
      <c r="I331" s="32" t="str">
        <f t="shared" si="29"/>
        <v>65417</v>
      </c>
      <c r="J331" s="64" t="s">
        <v>632</v>
      </c>
      <c r="K331" s="17">
        <v>759029</v>
      </c>
      <c r="L331" s="16">
        <v>176290</v>
      </c>
    </row>
    <row r="332" spans="1:12" x14ac:dyDescent="0.2">
      <c r="A332" s="2" t="s">
        <v>629</v>
      </c>
      <c r="B332" s="14" t="s">
        <v>1726</v>
      </c>
      <c r="C332" s="14">
        <v>53</v>
      </c>
      <c r="D332" s="31" t="s">
        <v>1883</v>
      </c>
      <c r="E332" s="32" t="str">
        <f t="shared" si="24"/>
        <v>21</v>
      </c>
      <c r="F332" s="32" t="str">
        <f t="shared" si="25"/>
        <v>65425</v>
      </c>
      <c r="G332" s="32" t="str">
        <f t="shared" si="26"/>
        <v>0000000</v>
      </c>
      <c r="H332" s="31" t="s">
        <v>17</v>
      </c>
      <c r="I332" s="32" t="str">
        <f t="shared" si="29"/>
        <v>65425</v>
      </c>
      <c r="J332" s="64" t="s">
        <v>1884</v>
      </c>
      <c r="K332" s="17">
        <v>49864</v>
      </c>
      <c r="L332" s="16">
        <v>3035</v>
      </c>
    </row>
    <row r="333" spans="1:12" x14ac:dyDescent="0.2">
      <c r="A333" s="2" t="s">
        <v>629</v>
      </c>
      <c r="B333" s="14" t="s">
        <v>1726</v>
      </c>
      <c r="C333" s="14">
        <v>53</v>
      </c>
      <c r="D333" s="31" t="s">
        <v>1891</v>
      </c>
      <c r="E333" s="32" t="str">
        <f t="shared" si="24"/>
        <v>21</v>
      </c>
      <c r="F333" s="32" t="str">
        <f t="shared" si="25"/>
        <v>65458</v>
      </c>
      <c r="G333" s="32" t="str">
        <f t="shared" si="26"/>
        <v>0000000</v>
      </c>
      <c r="H333" s="31" t="s">
        <v>17</v>
      </c>
      <c r="I333" s="32" t="str">
        <f t="shared" si="29"/>
        <v>65458</v>
      </c>
      <c r="J333" s="64" t="s">
        <v>1892</v>
      </c>
      <c r="K333" s="17">
        <v>710006</v>
      </c>
      <c r="L333" s="16">
        <v>321483</v>
      </c>
    </row>
    <row r="334" spans="1:12" x14ac:dyDescent="0.2">
      <c r="A334" s="2" t="s">
        <v>629</v>
      </c>
      <c r="B334" s="14" t="s">
        <v>1726</v>
      </c>
      <c r="C334" s="14">
        <v>53</v>
      </c>
      <c r="D334" s="31" t="s">
        <v>1893</v>
      </c>
      <c r="E334" s="32" t="str">
        <f t="shared" si="24"/>
        <v>21</v>
      </c>
      <c r="F334" s="32" t="str">
        <f t="shared" si="25"/>
        <v>65466</v>
      </c>
      <c r="G334" s="32" t="str">
        <f t="shared" si="26"/>
        <v>0000000</v>
      </c>
      <c r="H334" s="31" t="s">
        <v>17</v>
      </c>
      <c r="I334" s="32" t="str">
        <f t="shared" si="29"/>
        <v>65466</v>
      </c>
      <c r="J334" s="64" t="s">
        <v>1894</v>
      </c>
      <c r="K334" s="17">
        <v>294437</v>
      </c>
      <c r="L334" s="16">
        <v>135490</v>
      </c>
    </row>
    <row r="335" spans="1:12" x14ac:dyDescent="0.2">
      <c r="A335" s="2" t="s">
        <v>629</v>
      </c>
      <c r="B335" s="14" t="s">
        <v>1726</v>
      </c>
      <c r="C335" s="14">
        <v>53</v>
      </c>
      <c r="D335" s="31" t="s">
        <v>633</v>
      </c>
      <c r="E335" s="32" t="str">
        <f t="shared" si="24"/>
        <v>21</v>
      </c>
      <c r="F335" s="32" t="str">
        <f t="shared" si="25"/>
        <v>65474</v>
      </c>
      <c r="G335" s="32" t="str">
        <f t="shared" si="26"/>
        <v>0000000</v>
      </c>
      <c r="H335" s="31" t="s">
        <v>17</v>
      </c>
      <c r="I335" s="32" t="str">
        <f t="shared" si="29"/>
        <v>65474</v>
      </c>
      <c r="J335" s="64" t="s">
        <v>634</v>
      </c>
      <c r="K335" s="17">
        <v>119094</v>
      </c>
      <c r="L335" s="16">
        <v>9468</v>
      </c>
    </row>
    <row r="336" spans="1:12" x14ac:dyDescent="0.2">
      <c r="A336" s="2" t="s">
        <v>629</v>
      </c>
      <c r="B336" s="14" t="s">
        <v>1726</v>
      </c>
      <c r="C336" s="14">
        <v>53</v>
      </c>
      <c r="D336" s="31" t="s">
        <v>2148</v>
      </c>
      <c r="E336" s="32" t="s">
        <v>630</v>
      </c>
      <c r="F336" s="32" t="s">
        <v>2149</v>
      </c>
      <c r="G336" s="32" t="s">
        <v>2101</v>
      </c>
      <c r="H336" s="14" t="s">
        <v>17</v>
      </c>
      <c r="I336" s="32" t="s">
        <v>2149</v>
      </c>
      <c r="J336" s="5" t="s">
        <v>2150</v>
      </c>
      <c r="K336" s="30">
        <v>65712</v>
      </c>
      <c r="L336" s="16">
        <v>10983</v>
      </c>
    </row>
    <row r="337" spans="1:12" x14ac:dyDescent="0.2">
      <c r="A337" s="2" t="s">
        <v>635</v>
      </c>
      <c r="B337" s="14" t="s">
        <v>1727</v>
      </c>
      <c r="C337" s="14">
        <v>1</v>
      </c>
      <c r="D337" s="31" t="s">
        <v>636</v>
      </c>
      <c r="E337" s="32" t="str">
        <f t="shared" si="24"/>
        <v>22</v>
      </c>
      <c r="F337" s="32" t="str">
        <f t="shared" si="25"/>
        <v>10223</v>
      </c>
      <c r="G337" s="32" t="str">
        <f t="shared" si="26"/>
        <v>0000000</v>
      </c>
      <c r="H337" s="31" t="s">
        <v>17</v>
      </c>
      <c r="I337" s="32" t="str">
        <f t="shared" ref="I337:I355" si="30">IF(H337="N/A",$F$2:$F$877,"C"&amp;$H$2:$H$877)</f>
        <v>10223</v>
      </c>
      <c r="J337" s="64" t="s">
        <v>638</v>
      </c>
      <c r="K337" s="17">
        <v>76864</v>
      </c>
      <c r="L337" s="16">
        <v>18257</v>
      </c>
    </row>
    <row r="338" spans="1:12" x14ac:dyDescent="0.2">
      <c r="A338" s="2" t="s">
        <v>635</v>
      </c>
      <c r="B338" s="14" t="s">
        <v>1727</v>
      </c>
      <c r="C338" s="14">
        <v>1</v>
      </c>
      <c r="D338" s="31" t="s">
        <v>639</v>
      </c>
      <c r="E338" s="32" t="str">
        <f t="shared" si="24"/>
        <v>22</v>
      </c>
      <c r="F338" s="32" t="str">
        <f t="shared" si="25"/>
        <v>65532</v>
      </c>
      <c r="G338" s="32" t="str">
        <f t="shared" si="26"/>
        <v>0000000</v>
      </c>
      <c r="H338" s="31" t="s">
        <v>17</v>
      </c>
      <c r="I338" s="32" t="str">
        <f t="shared" si="30"/>
        <v>65532</v>
      </c>
      <c r="J338" s="64" t="s">
        <v>640</v>
      </c>
      <c r="K338" s="17">
        <v>649780</v>
      </c>
      <c r="L338" s="16">
        <v>204575</v>
      </c>
    </row>
    <row r="339" spans="1:12" x14ac:dyDescent="0.2">
      <c r="A339" s="2" t="s">
        <v>641</v>
      </c>
      <c r="B339" s="14" t="s">
        <v>1728</v>
      </c>
      <c r="C339" s="14">
        <v>31</v>
      </c>
      <c r="D339" s="31" t="s">
        <v>1919</v>
      </c>
      <c r="E339" s="32" t="str">
        <f t="shared" si="24"/>
        <v>23</v>
      </c>
      <c r="F339" s="32" t="str">
        <f t="shared" si="25"/>
        <v>10231</v>
      </c>
      <c r="G339" s="32" t="str">
        <f t="shared" si="26"/>
        <v>0000000</v>
      </c>
      <c r="H339" s="31" t="s">
        <v>17</v>
      </c>
      <c r="I339" s="32" t="str">
        <f t="shared" si="30"/>
        <v>10231</v>
      </c>
      <c r="J339" s="64" t="s">
        <v>1920</v>
      </c>
      <c r="K339" s="17">
        <v>194567</v>
      </c>
      <c r="L339" s="16">
        <v>36578</v>
      </c>
    </row>
    <row r="340" spans="1:12" x14ac:dyDescent="0.2">
      <c r="A340" s="2" t="s">
        <v>641</v>
      </c>
      <c r="B340" s="14" t="s">
        <v>1728</v>
      </c>
      <c r="C340" s="14">
        <v>31</v>
      </c>
      <c r="D340" s="31" t="s">
        <v>643</v>
      </c>
      <c r="E340" s="32" t="str">
        <f t="shared" si="24"/>
        <v>23</v>
      </c>
      <c r="F340" s="32" t="str">
        <f t="shared" si="25"/>
        <v>65540</v>
      </c>
      <c r="G340" s="32" t="str">
        <f t="shared" si="26"/>
        <v>0000000</v>
      </c>
      <c r="H340" s="31" t="s">
        <v>17</v>
      </c>
      <c r="I340" s="32" t="str">
        <f t="shared" si="30"/>
        <v>65540</v>
      </c>
      <c r="J340" s="64" t="s">
        <v>644</v>
      </c>
      <c r="K340" s="17">
        <v>160447</v>
      </c>
      <c r="L340" s="15">
        <v>17669</v>
      </c>
    </row>
    <row r="341" spans="1:12" x14ac:dyDescent="0.2">
      <c r="A341" s="2" t="s">
        <v>641</v>
      </c>
      <c r="B341" s="14" t="s">
        <v>1728</v>
      </c>
      <c r="C341" s="14">
        <v>31</v>
      </c>
      <c r="D341" s="31" t="s">
        <v>645</v>
      </c>
      <c r="E341" s="32" t="str">
        <f t="shared" si="24"/>
        <v>23</v>
      </c>
      <c r="F341" s="32" t="str">
        <f t="shared" si="25"/>
        <v>65565</v>
      </c>
      <c r="G341" s="32" t="str">
        <f t="shared" si="26"/>
        <v>0000000</v>
      </c>
      <c r="H341" s="31" t="s">
        <v>17</v>
      </c>
      <c r="I341" s="32" t="str">
        <f t="shared" si="30"/>
        <v>65565</v>
      </c>
      <c r="J341" s="64" t="s">
        <v>646</v>
      </c>
      <c r="K341" s="17">
        <v>675839</v>
      </c>
      <c r="L341" s="16">
        <v>110332</v>
      </c>
    </row>
    <row r="342" spans="1:12" x14ac:dyDescent="0.2">
      <c r="A342" s="2" t="s">
        <v>641</v>
      </c>
      <c r="B342" s="14" t="s">
        <v>1728</v>
      </c>
      <c r="C342" s="14">
        <v>31</v>
      </c>
      <c r="D342" s="31" t="s">
        <v>647</v>
      </c>
      <c r="E342" s="32" t="str">
        <f t="shared" ref="E342:E406" si="31">MID($D342,1,2)</f>
        <v>23</v>
      </c>
      <c r="F342" s="32" t="str">
        <f t="shared" ref="F342:F406" si="32">MID($D342,3,5)</f>
        <v>65573</v>
      </c>
      <c r="G342" s="32" t="str">
        <f t="shared" ref="G342:G406" si="33">MID($D342,8,7)</f>
        <v>0000000</v>
      </c>
      <c r="H342" s="31" t="s">
        <v>17</v>
      </c>
      <c r="I342" s="32" t="str">
        <f t="shared" si="30"/>
        <v>65573</v>
      </c>
      <c r="J342" s="64" t="s">
        <v>648</v>
      </c>
      <c r="K342" s="17">
        <v>19398</v>
      </c>
      <c r="L342" s="16">
        <v>609</v>
      </c>
    </row>
    <row r="343" spans="1:12" x14ac:dyDescent="0.2">
      <c r="A343" s="2" t="s">
        <v>641</v>
      </c>
      <c r="B343" s="14" t="s">
        <v>1728</v>
      </c>
      <c r="C343" s="14">
        <v>31</v>
      </c>
      <c r="D343" s="31" t="s">
        <v>649</v>
      </c>
      <c r="E343" s="32" t="str">
        <f t="shared" si="31"/>
        <v>23</v>
      </c>
      <c r="F343" s="32" t="str">
        <f t="shared" si="32"/>
        <v>65599</v>
      </c>
      <c r="G343" s="32" t="str">
        <f t="shared" si="33"/>
        <v>0000000</v>
      </c>
      <c r="H343" s="31" t="s">
        <v>17</v>
      </c>
      <c r="I343" s="32" t="str">
        <f t="shared" si="30"/>
        <v>65599</v>
      </c>
      <c r="J343" s="64" t="s">
        <v>650</v>
      </c>
      <c r="K343" s="17">
        <v>51438</v>
      </c>
      <c r="L343" s="16">
        <v>12861</v>
      </c>
    </row>
    <row r="344" spans="1:12" x14ac:dyDescent="0.2">
      <c r="A344" s="2" t="s">
        <v>641</v>
      </c>
      <c r="B344" s="14" t="s">
        <v>1728</v>
      </c>
      <c r="C344" s="14">
        <v>31</v>
      </c>
      <c r="D344" s="31" t="s">
        <v>1889</v>
      </c>
      <c r="E344" s="32" t="str">
        <f t="shared" si="31"/>
        <v>23</v>
      </c>
      <c r="F344" s="32" t="str">
        <f t="shared" si="32"/>
        <v>65607</v>
      </c>
      <c r="G344" s="32" t="str">
        <f t="shared" si="33"/>
        <v>0000000</v>
      </c>
      <c r="H344" s="31" t="s">
        <v>17</v>
      </c>
      <c r="I344" s="32" t="str">
        <f t="shared" si="30"/>
        <v>65607</v>
      </c>
      <c r="J344" s="64" t="s">
        <v>1890</v>
      </c>
      <c r="K344" s="17">
        <v>250879</v>
      </c>
      <c r="L344" s="16">
        <v>84418</v>
      </c>
    </row>
    <row r="345" spans="1:12" x14ac:dyDescent="0.2">
      <c r="A345" s="2" t="s">
        <v>641</v>
      </c>
      <c r="B345" s="14" t="s">
        <v>1728</v>
      </c>
      <c r="C345" s="14">
        <v>31</v>
      </c>
      <c r="D345" s="31" t="s">
        <v>651</v>
      </c>
      <c r="E345" s="32" t="str">
        <f t="shared" si="31"/>
        <v>23</v>
      </c>
      <c r="F345" s="32" t="str">
        <f t="shared" si="32"/>
        <v>65615</v>
      </c>
      <c r="G345" s="32" t="str">
        <f t="shared" si="33"/>
        <v>0000000</v>
      </c>
      <c r="H345" s="31" t="s">
        <v>17</v>
      </c>
      <c r="I345" s="32" t="str">
        <f t="shared" si="30"/>
        <v>65615</v>
      </c>
      <c r="J345" s="64" t="s">
        <v>652</v>
      </c>
      <c r="K345" s="17">
        <v>1828848</v>
      </c>
      <c r="L345" s="16">
        <v>80188</v>
      </c>
    </row>
    <row r="346" spans="1:12" x14ac:dyDescent="0.2">
      <c r="A346" s="2" t="s">
        <v>641</v>
      </c>
      <c r="B346" s="14" t="s">
        <v>1728</v>
      </c>
      <c r="C346" s="14">
        <v>31</v>
      </c>
      <c r="D346" s="31" t="s">
        <v>653</v>
      </c>
      <c r="E346" s="32" t="str">
        <f t="shared" si="31"/>
        <v>23</v>
      </c>
      <c r="F346" s="32" t="str">
        <f t="shared" si="32"/>
        <v>65623</v>
      </c>
      <c r="G346" s="32" t="str">
        <f t="shared" si="33"/>
        <v>0000000</v>
      </c>
      <c r="H346" s="31" t="s">
        <v>17</v>
      </c>
      <c r="I346" s="32" t="str">
        <f t="shared" si="30"/>
        <v>65623</v>
      </c>
      <c r="J346" s="64" t="s">
        <v>654</v>
      </c>
      <c r="K346" s="17">
        <v>556154</v>
      </c>
      <c r="L346" s="16">
        <v>1490</v>
      </c>
    </row>
    <row r="347" spans="1:12" x14ac:dyDescent="0.2">
      <c r="A347" s="2" t="s">
        <v>641</v>
      </c>
      <c r="B347" s="14" t="s">
        <v>1728</v>
      </c>
      <c r="C347" s="14">
        <v>31</v>
      </c>
      <c r="D347" s="31" t="s">
        <v>1877</v>
      </c>
      <c r="E347" s="32" t="str">
        <f t="shared" si="31"/>
        <v>23</v>
      </c>
      <c r="F347" s="32" t="str">
        <f t="shared" si="32"/>
        <v>73866</v>
      </c>
      <c r="G347" s="32" t="str">
        <f t="shared" si="33"/>
        <v>0000000</v>
      </c>
      <c r="H347" s="31" t="s">
        <v>17</v>
      </c>
      <c r="I347" s="32" t="str">
        <f t="shared" si="30"/>
        <v>73866</v>
      </c>
      <c r="J347" s="64" t="s">
        <v>1878</v>
      </c>
      <c r="K347" s="17">
        <v>105289</v>
      </c>
      <c r="L347" s="16">
        <v>6156</v>
      </c>
    </row>
    <row r="348" spans="1:12" x14ac:dyDescent="0.2">
      <c r="A348" s="2" t="s">
        <v>641</v>
      </c>
      <c r="B348" s="14" t="s">
        <v>1728</v>
      </c>
      <c r="C348" s="14">
        <v>31</v>
      </c>
      <c r="D348" s="31" t="s">
        <v>655</v>
      </c>
      <c r="E348" s="32" t="str">
        <f t="shared" si="31"/>
        <v>23</v>
      </c>
      <c r="F348" s="32" t="str">
        <f t="shared" si="32"/>
        <v>65623</v>
      </c>
      <c r="G348" s="32" t="str">
        <f t="shared" si="33"/>
        <v>2330363</v>
      </c>
      <c r="H348" s="31" t="s">
        <v>656</v>
      </c>
      <c r="I348" s="32" t="str">
        <f t="shared" si="30"/>
        <v>C0166</v>
      </c>
      <c r="J348" s="64" t="s">
        <v>657</v>
      </c>
      <c r="K348" s="17">
        <v>32378</v>
      </c>
      <c r="L348" s="16">
        <v>4122</v>
      </c>
    </row>
    <row r="349" spans="1:12" x14ac:dyDescent="0.2">
      <c r="A349" s="2" t="s">
        <v>641</v>
      </c>
      <c r="B349" s="14" t="s">
        <v>1728</v>
      </c>
      <c r="C349" s="14">
        <v>31</v>
      </c>
      <c r="D349" s="31" t="s">
        <v>658</v>
      </c>
      <c r="E349" s="32" t="str">
        <f t="shared" si="31"/>
        <v>23</v>
      </c>
      <c r="F349" s="32" t="str">
        <f t="shared" si="32"/>
        <v>65615</v>
      </c>
      <c r="G349" s="32" t="str">
        <f t="shared" si="33"/>
        <v>0115055</v>
      </c>
      <c r="H349" s="31" t="s">
        <v>659</v>
      </c>
      <c r="I349" s="32" t="str">
        <f t="shared" si="30"/>
        <v>C0910</v>
      </c>
      <c r="J349" s="64" t="s">
        <v>660</v>
      </c>
      <c r="K349" s="17">
        <v>41906</v>
      </c>
      <c r="L349" s="16">
        <v>15179</v>
      </c>
    </row>
    <row r="350" spans="1:12" x14ac:dyDescent="0.2">
      <c r="A350" s="2" t="s">
        <v>641</v>
      </c>
      <c r="B350" s="14" t="s">
        <v>1728</v>
      </c>
      <c r="C350" s="14">
        <v>31</v>
      </c>
      <c r="D350" s="31" t="s">
        <v>661</v>
      </c>
      <c r="E350" s="32" t="str">
        <f t="shared" si="31"/>
        <v>23</v>
      </c>
      <c r="F350" s="32" t="str">
        <f t="shared" si="32"/>
        <v>65565</v>
      </c>
      <c r="G350" s="32" t="str">
        <f t="shared" si="33"/>
        <v>0123737</v>
      </c>
      <c r="H350" s="31" t="s">
        <v>662</v>
      </c>
      <c r="I350" s="32" t="str">
        <f t="shared" si="30"/>
        <v>C1275</v>
      </c>
      <c r="J350" s="64" t="s">
        <v>663</v>
      </c>
      <c r="K350" s="30">
        <v>33114</v>
      </c>
      <c r="L350" s="16">
        <v>1546</v>
      </c>
    </row>
    <row r="351" spans="1:12" x14ac:dyDescent="0.2">
      <c r="A351" s="2" t="s">
        <v>664</v>
      </c>
      <c r="B351" s="14" t="s">
        <v>1729</v>
      </c>
      <c r="C351" s="14">
        <v>1</v>
      </c>
      <c r="D351" s="31" t="s">
        <v>666</v>
      </c>
      <c r="E351" s="32" t="str">
        <f t="shared" si="31"/>
        <v>24</v>
      </c>
      <c r="F351" s="32" t="str">
        <f t="shared" si="32"/>
        <v>65631</v>
      </c>
      <c r="G351" s="32" t="str">
        <f t="shared" si="33"/>
        <v>0000000</v>
      </c>
      <c r="H351" s="31" t="s">
        <v>17</v>
      </c>
      <c r="I351" s="32" t="str">
        <f t="shared" si="30"/>
        <v>65631</v>
      </c>
      <c r="J351" s="64" t="s">
        <v>667</v>
      </c>
      <c r="K351" s="17">
        <v>2118934</v>
      </c>
      <c r="L351" s="16">
        <v>279350</v>
      </c>
    </row>
    <row r="352" spans="1:12" x14ac:dyDescent="0.2">
      <c r="A352" s="2" t="s">
        <v>664</v>
      </c>
      <c r="B352" s="14" t="s">
        <v>1729</v>
      </c>
      <c r="C352" s="14">
        <v>1</v>
      </c>
      <c r="D352" s="31" t="s">
        <v>668</v>
      </c>
      <c r="E352" s="32" t="str">
        <f t="shared" si="31"/>
        <v>24</v>
      </c>
      <c r="F352" s="32" t="str">
        <f t="shared" si="32"/>
        <v>65649</v>
      </c>
      <c r="G352" s="32" t="str">
        <f t="shared" si="33"/>
        <v>0000000</v>
      </c>
      <c r="H352" s="31" t="s">
        <v>17</v>
      </c>
      <c r="I352" s="32" t="str">
        <f t="shared" si="30"/>
        <v>65649</v>
      </c>
      <c r="J352" s="64" t="s">
        <v>669</v>
      </c>
      <c r="K352" s="17">
        <v>167700</v>
      </c>
      <c r="L352" s="16">
        <v>1310</v>
      </c>
    </row>
    <row r="353" spans="1:12" x14ac:dyDescent="0.2">
      <c r="A353" s="2" t="s">
        <v>664</v>
      </c>
      <c r="B353" s="14" t="s">
        <v>1729</v>
      </c>
      <c r="C353" s="14">
        <v>1</v>
      </c>
      <c r="D353" s="31" t="s">
        <v>670</v>
      </c>
      <c r="E353" s="32" t="str">
        <f t="shared" si="31"/>
        <v>24</v>
      </c>
      <c r="F353" s="32" t="str">
        <f t="shared" si="32"/>
        <v>65698</v>
      </c>
      <c r="G353" s="32" t="str">
        <f t="shared" si="33"/>
        <v>0000000</v>
      </c>
      <c r="H353" s="31" t="s">
        <v>17</v>
      </c>
      <c r="I353" s="32" t="str">
        <f t="shared" si="30"/>
        <v>65698</v>
      </c>
      <c r="J353" s="64" t="s">
        <v>671</v>
      </c>
      <c r="K353" s="17">
        <v>507914</v>
      </c>
      <c r="L353" s="16">
        <v>64998</v>
      </c>
    </row>
    <row r="354" spans="1:12" x14ac:dyDescent="0.2">
      <c r="A354" s="2" t="s">
        <v>664</v>
      </c>
      <c r="B354" s="14" t="s">
        <v>1729</v>
      </c>
      <c r="C354" s="14">
        <v>1</v>
      </c>
      <c r="D354" s="31" t="s">
        <v>672</v>
      </c>
      <c r="E354" s="32" t="str">
        <f t="shared" si="31"/>
        <v>24</v>
      </c>
      <c r="F354" s="32" t="str">
        <f t="shared" si="32"/>
        <v>65730</v>
      </c>
      <c r="G354" s="32" t="str">
        <f t="shared" si="33"/>
        <v>0000000</v>
      </c>
      <c r="H354" s="31" t="s">
        <v>17</v>
      </c>
      <c r="I354" s="32" t="str">
        <f t="shared" si="30"/>
        <v>65730</v>
      </c>
      <c r="J354" s="64" t="s">
        <v>673</v>
      </c>
      <c r="K354" s="17">
        <v>366287</v>
      </c>
      <c r="L354" s="16">
        <v>30158</v>
      </c>
    </row>
    <row r="355" spans="1:12" x14ac:dyDescent="0.2">
      <c r="A355" s="2" t="s">
        <v>664</v>
      </c>
      <c r="B355" s="14" t="s">
        <v>1729</v>
      </c>
      <c r="C355" s="14">
        <v>1</v>
      </c>
      <c r="D355" s="31" t="s">
        <v>674</v>
      </c>
      <c r="E355" s="32" t="str">
        <f t="shared" si="31"/>
        <v>24</v>
      </c>
      <c r="F355" s="32" t="str">
        <f t="shared" si="32"/>
        <v>65748</v>
      </c>
      <c r="G355" s="32" t="str">
        <f t="shared" si="33"/>
        <v>0000000</v>
      </c>
      <c r="H355" s="31" t="s">
        <v>17</v>
      </c>
      <c r="I355" s="32" t="str">
        <f t="shared" si="30"/>
        <v>65748</v>
      </c>
      <c r="J355" s="64" t="s">
        <v>675</v>
      </c>
      <c r="K355" s="17">
        <v>969018</v>
      </c>
      <c r="L355" s="16">
        <v>204881</v>
      </c>
    </row>
    <row r="356" spans="1:12" x14ac:dyDescent="0.2">
      <c r="A356" s="2" t="s">
        <v>664</v>
      </c>
      <c r="B356" s="14" t="s">
        <v>1729</v>
      </c>
      <c r="C356" s="14">
        <v>1</v>
      </c>
      <c r="D356" s="31" t="s">
        <v>2151</v>
      </c>
      <c r="E356" s="32" t="s">
        <v>665</v>
      </c>
      <c r="F356" s="32" t="s">
        <v>2152</v>
      </c>
      <c r="G356" s="32" t="s">
        <v>2101</v>
      </c>
      <c r="H356" s="14" t="s">
        <v>17</v>
      </c>
      <c r="I356" s="32" t="s">
        <v>2152</v>
      </c>
      <c r="J356" s="5" t="s">
        <v>2153</v>
      </c>
      <c r="K356" s="30">
        <v>3766554</v>
      </c>
      <c r="L356" s="16">
        <v>536992</v>
      </c>
    </row>
    <row r="357" spans="1:12" x14ac:dyDescent="0.2">
      <c r="A357" s="2" t="s">
        <v>664</v>
      </c>
      <c r="B357" s="14" t="s">
        <v>1729</v>
      </c>
      <c r="C357" s="14">
        <v>1</v>
      </c>
      <c r="D357" s="31" t="s">
        <v>1852</v>
      </c>
      <c r="E357" s="32" t="str">
        <f t="shared" si="31"/>
        <v>24</v>
      </c>
      <c r="F357" s="32" t="str">
        <f t="shared" si="32"/>
        <v>65763</v>
      </c>
      <c r="G357" s="32" t="str">
        <f t="shared" si="33"/>
        <v>0000000</v>
      </c>
      <c r="H357" s="31" t="s">
        <v>17</v>
      </c>
      <c r="I357" s="32" t="str">
        <f t="shared" ref="I357:I388" si="34">IF(H357="N/A",$F$2:$F$877,"C"&amp;$H$2:$H$877)</f>
        <v>65763</v>
      </c>
      <c r="J357" s="64" t="s">
        <v>1853</v>
      </c>
      <c r="K357" s="17">
        <v>186903</v>
      </c>
      <c r="L357" s="16">
        <v>1777</v>
      </c>
    </row>
    <row r="358" spans="1:12" x14ac:dyDescent="0.2">
      <c r="A358" s="2" t="s">
        <v>664</v>
      </c>
      <c r="B358" s="14" t="s">
        <v>1729</v>
      </c>
      <c r="C358" s="14">
        <v>1</v>
      </c>
      <c r="D358" s="31" t="s">
        <v>676</v>
      </c>
      <c r="E358" s="32" t="str">
        <f t="shared" si="31"/>
        <v>24</v>
      </c>
      <c r="F358" s="32" t="str">
        <f t="shared" si="32"/>
        <v>65771</v>
      </c>
      <c r="G358" s="32" t="str">
        <f t="shared" si="33"/>
        <v>0000000</v>
      </c>
      <c r="H358" s="31" t="s">
        <v>17</v>
      </c>
      <c r="I358" s="32" t="str">
        <f t="shared" si="34"/>
        <v>65771</v>
      </c>
      <c r="J358" s="64" t="s">
        <v>677</v>
      </c>
      <c r="K358" s="17">
        <v>6409607</v>
      </c>
      <c r="L358" s="16">
        <v>1776900</v>
      </c>
    </row>
    <row r="359" spans="1:12" x14ac:dyDescent="0.2">
      <c r="A359" s="2" t="s">
        <v>664</v>
      </c>
      <c r="B359" s="14" t="s">
        <v>1729</v>
      </c>
      <c r="C359" s="14">
        <v>1</v>
      </c>
      <c r="D359" s="31" t="s">
        <v>678</v>
      </c>
      <c r="E359" s="32" t="str">
        <f t="shared" si="31"/>
        <v>24</v>
      </c>
      <c r="F359" s="32" t="str">
        <f t="shared" si="32"/>
        <v>65789</v>
      </c>
      <c r="G359" s="32" t="str">
        <f t="shared" si="33"/>
        <v>0000000</v>
      </c>
      <c r="H359" s="31" t="s">
        <v>17</v>
      </c>
      <c r="I359" s="32" t="str">
        <f t="shared" si="34"/>
        <v>65789</v>
      </c>
      <c r="J359" s="64" t="s">
        <v>679</v>
      </c>
      <c r="K359" s="17">
        <v>4384793</v>
      </c>
      <c r="L359" s="16">
        <v>202347</v>
      </c>
    </row>
    <row r="360" spans="1:12" x14ac:dyDescent="0.2">
      <c r="A360" s="2" t="s">
        <v>664</v>
      </c>
      <c r="B360" s="14" t="s">
        <v>1729</v>
      </c>
      <c r="C360" s="14">
        <v>1</v>
      </c>
      <c r="D360" s="31" t="s">
        <v>680</v>
      </c>
      <c r="E360" s="32" t="str">
        <f t="shared" si="31"/>
        <v>24</v>
      </c>
      <c r="F360" s="32" t="str">
        <f t="shared" si="32"/>
        <v>65821</v>
      </c>
      <c r="G360" s="32" t="str">
        <f t="shared" si="33"/>
        <v>0000000</v>
      </c>
      <c r="H360" s="31" t="s">
        <v>17</v>
      </c>
      <c r="I360" s="32" t="str">
        <f t="shared" si="34"/>
        <v>65821</v>
      </c>
      <c r="J360" s="64" t="s">
        <v>681</v>
      </c>
      <c r="K360" s="17">
        <v>525632</v>
      </c>
      <c r="L360" s="16">
        <v>59914</v>
      </c>
    </row>
    <row r="361" spans="1:12" x14ac:dyDescent="0.2">
      <c r="A361" s="2" t="s">
        <v>664</v>
      </c>
      <c r="B361" s="14" t="s">
        <v>1729</v>
      </c>
      <c r="C361" s="14">
        <v>1</v>
      </c>
      <c r="D361" s="31" t="s">
        <v>682</v>
      </c>
      <c r="E361" s="32" t="str">
        <f t="shared" si="31"/>
        <v>24</v>
      </c>
      <c r="F361" s="32" t="str">
        <f t="shared" si="32"/>
        <v>65839</v>
      </c>
      <c r="G361" s="32" t="str">
        <f t="shared" si="33"/>
        <v>0000000</v>
      </c>
      <c r="H361" s="31" t="s">
        <v>17</v>
      </c>
      <c r="I361" s="32" t="str">
        <f t="shared" si="34"/>
        <v>65839</v>
      </c>
      <c r="J361" s="64" t="s">
        <v>683</v>
      </c>
      <c r="K361" s="17">
        <v>29860</v>
      </c>
      <c r="L361" s="16">
        <v>5121</v>
      </c>
    </row>
    <row r="362" spans="1:12" x14ac:dyDescent="0.2">
      <c r="A362" s="2" t="s">
        <v>664</v>
      </c>
      <c r="B362" s="14" t="s">
        <v>1729</v>
      </c>
      <c r="C362" s="14">
        <v>1</v>
      </c>
      <c r="D362" s="31" t="s">
        <v>684</v>
      </c>
      <c r="E362" s="32" t="str">
        <f t="shared" si="31"/>
        <v>24</v>
      </c>
      <c r="F362" s="32" t="str">
        <f t="shared" si="32"/>
        <v>65862</v>
      </c>
      <c r="G362" s="32" t="str">
        <f t="shared" si="33"/>
        <v>0000000</v>
      </c>
      <c r="H362" s="31" t="s">
        <v>17</v>
      </c>
      <c r="I362" s="32" t="str">
        <f t="shared" si="34"/>
        <v>65862</v>
      </c>
      <c r="J362" s="64" t="s">
        <v>685</v>
      </c>
      <c r="K362" s="17">
        <v>1427305</v>
      </c>
      <c r="L362" s="16">
        <v>270932</v>
      </c>
    </row>
    <row r="363" spans="1:12" x14ac:dyDescent="0.2">
      <c r="A363" s="2" t="s">
        <v>664</v>
      </c>
      <c r="B363" s="14" t="s">
        <v>1729</v>
      </c>
      <c r="C363" s="14">
        <v>1</v>
      </c>
      <c r="D363" s="31" t="s">
        <v>686</v>
      </c>
      <c r="E363" s="32" t="str">
        <f t="shared" si="31"/>
        <v>24</v>
      </c>
      <c r="F363" s="32" t="str">
        <f t="shared" si="32"/>
        <v>65870</v>
      </c>
      <c r="G363" s="32" t="str">
        <f t="shared" si="33"/>
        <v>0000000</v>
      </c>
      <c r="H363" s="31" t="s">
        <v>17</v>
      </c>
      <c r="I363" s="32" t="str">
        <f t="shared" si="34"/>
        <v>65870</v>
      </c>
      <c r="J363" s="64" t="s">
        <v>687</v>
      </c>
      <c r="K363" s="17">
        <v>794321</v>
      </c>
      <c r="L363" s="16">
        <v>172407</v>
      </c>
    </row>
    <row r="364" spans="1:12" x14ac:dyDescent="0.2">
      <c r="A364" s="2" t="s">
        <v>664</v>
      </c>
      <c r="B364" s="14" t="s">
        <v>1729</v>
      </c>
      <c r="C364" s="14">
        <v>1</v>
      </c>
      <c r="D364" s="31" t="s">
        <v>688</v>
      </c>
      <c r="E364" s="32" t="str">
        <f t="shared" si="31"/>
        <v>24</v>
      </c>
      <c r="F364" s="32" t="str">
        <f t="shared" si="32"/>
        <v>73619</v>
      </c>
      <c r="G364" s="32" t="str">
        <f t="shared" si="33"/>
        <v>0000000</v>
      </c>
      <c r="H364" s="31" t="s">
        <v>17</v>
      </c>
      <c r="I364" s="32" t="str">
        <f t="shared" si="34"/>
        <v>73619</v>
      </c>
      <c r="J364" s="64" t="s">
        <v>689</v>
      </c>
      <c r="K364" s="17">
        <v>826737</v>
      </c>
      <c r="L364" s="16">
        <v>162770</v>
      </c>
    </row>
    <row r="365" spans="1:12" x14ac:dyDescent="0.2">
      <c r="A365" s="2" t="s">
        <v>664</v>
      </c>
      <c r="B365" s="14" t="s">
        <v>1729</v>
      </c>
      <c r="C365" s="14">
        <v>1</v>
      </c>
      <c r="D365" s="31" t="s">
        <v>690</v>
      </c>
      <c r="E365" s="32" t="str">
        <f t="shared" si="31"/>
        <v>24</v>
      </c>
      <c r="F365" s="32" t="str">
        <f t="shared" si="32"/>
        <v>73726</v>
      </c>
      <c r="G365" s="32" t="str">
        <f t="shared" si="33"/>
        <v>0000000</v>
      </c>
      <c r="H365" s="31" t="s">
        <v>17</v>
      </c>
      <c r="I365" s="32" t="str">
        <f t="shared" si="34"/>
        <v>73726</v>
      </c>
      <c r="J365" s="64" t="s">
        <v>691</v>
      </c>
      <c r="K365" s="17">
        <v>39699</v>
      </c>
      <c r="L365" s="16">
        <v>5860</v>
      </c>
    </row>
    <row r="366" spans="1:12" x14ac:dyDescent="0.2">
      <c r="A366" s="2" t="s">
        <v>692</v>
      </c>
      <c r="B366" s="14" t="s">
        <v>1730</v>
      </c>
      <c r="C366" s="14">
        <v>6</v>
      </c>
      <c r="D366" s="31" t="s">
        <v>1921</v>
      </c>
      <c r="E366" s="32" t="str">
        <f t="shared" si="31"/>
        <v>25</v>
      </c>
      <c r="F366" s="32" t="str">
        <f t="shared" si="32"/>
        <v>10256</v>
      </c>
      <c r="G366" s="32" t="str">
        <f t="shared" si="33"/>
        <v>0000000</v>
      </c>
      <c r="H366" s="31" t="s">
        <v>17</v>
      </c>
      <c r="I366" s="32" t="str">
        <f t="shared" si="34"/>
        <v>10256</v>
      </c>
      <c r="J366" s="64" t="s">
        <v>1922</v>
      </c>
      <c r="K366" s="17">
        <v>3229</v>
      </c>
      <c r="L366" s="16">
        <v>1705</v>
      </c>
    </row>
    <row r="367" spans="1:12" x14ac:dyDescent="0.2">
      <c r="A367" s="2" t="s">
        <v>692</v>
      </c>
      <c r="B367" s="14" t="s">
        <v>1730</v>
      </c>
      <c r="C367" s="14">
        <v>6</v>
      </c>
      <c r="D367" s="31" t="s">
        <v>694</v>
      </c>
      <c r="E367" s="32" t="str">
        <f t="shared" si="31"/>
        <v>25</v>
      </c>
      <c r="F367" s="32" t="str">
        <f t="shared" si="32"/>
        <v>73585</v>
      </c>
      <c r="G367" s="32" t="str">
        <f t="shared" si="33"/>
        <v>0000000</v>
      </c>
      <c r="H367" s="31" t="s">
        <v>17</v>
      </c>
      <c r="I367" s="32" t="str">
        <f t="shared" si="34"/>
        <v>73585</v>
      </c>
      <c r="J367" s="64" t="s">
        <v>695</v>
      </c>
      <c r="K367" s="17">
        <v>335826</v>
      </c>
      <c r="L367" s="16">
        <v>58914</v>
      </c>
    </row>
    <row r="368" spans="1:12" x14ac:dyDescent="0.2">
      <c r="A368" s="2" t="s">
        <v>692</v>
      </c>
      <c r="B368" s="14" t="s">
        <v>1730</v>
      </c>
      <c r="C368" s="14">
        <v>6</v>
      </c>
      <c r="D368" s="31" t="s">
        <v>696</v>
      </c>
      <c r="E368" s="32" t="str">
        <f t="shared" si="31"/>
        <v>25</v>
      </c>
      <c r="F368" s="32" t="str">
        <f t="shared" si="32"/>
        <v>73593</v>
      </c>
      <c r="G368" s="32" t="str">
        <f t="shared" si="33"/>
        <v>0000000</v>
      </c>
      <c r="H368" s="31" t="s">
        <v>17</v>
      </c>
      <c r="I368" s="32" t="str">
        <f t="shared" si="34"/>
        <v>73593</v>
      </c>
      <c r="J368" s="64" t="s">
        <v>697</v>
      </c>
      <c r="K368" s="17">
        <v>218496</v>
      </c>
      <c r="L368" s="16">
        <v>29996</v>
      </c>
    </row>
    <row r="369" spans="1:12" x14ac:dyDescent="0.2">
      <c r="A369" s="2" t="s">
        <v>698</v>
      </c>
      <c r="B369" s="14" t="s">
        <v>1731</v>
      </c>
      <c r="C369" s="14">
        <v>1</v>
      </c>
      <c r="D369" s="31" t="s">
        <v>700</v>
      </c>
      <c r="E369" s="32" t="str">
        <f t="shared" si="31"/>
        <v>26</v>
      </c>
      <c r="F369" s="32" t="str">
        <f t="shared" si="32"/>
        <v>73668</v>
      </c>
      <c r="G369" s="32" t="str">
        <f t="shared" si="33"/>
        <v>0000000</v>
      </c>
      <c r="H369" s="31" t="s">
        <v>17</v>
      </c>
      <c r="I369" s="32" t="str">
        <f t="shared" si="34"/>
        <v>73668</v>
      </c>
      <c r="J369" s="64" t="s">
        <v>701</v>
      </c>
      <c r="K369" s="17">
        <v>178811</v>
      </c>
      <c r="L369" s="16">
        <v>61955</v>
      </c>
    </row>
    <row r="370" spans="1:12" x14ac:dyDescent="0.2">
      <c r="A370" s="2" t="s">
        <v>702</v>
      </c>
      <c r="B370" s="14" t="s">
        <v>1732</v>
      </c>
      <c r="C370" s="14">
        <v>2</v>
      </c>
      <c r="D370" s="31" t="s">
        <v>704</v>
      </c>
      <c r="E370" s="32" t="str">
        <f t="shared" si="31"/>
        <v>27</v>
      </c>
      <c r="F370" s="32" t="str">
        <f t="shared" si="32"/>
        <v>65961</v>
      </c>
      <c r="G370" s="32" t="str">
        <f t="shared" si="33"/>
        <v>0000000</v>
      </c>
      <c r="H370" s="31" t="s">
        <v>17</v>
      </c>
      <c r="I370" s="32" t="str">
        <f t="shared" si="34"/>
        <v>65961</v>
      </c>
      <c r="J370" s="64" t="s">
        <v>705</v>
      </c>
      <c r="K370" s="17">
        <v>2554287</v>
      </c>
      <c r="L370" s="15">
        <v>744078</v>
      </c>
    </row>
    <row r="371" spans="1:12" x14ac:dyDescent="0.2">
      <c r="A371" s="2" t="s">
        <v>702</v>
      </c>
      <c r="B371" s="14" t="s">
        <v>1732</v>
      </c>
      <c r="C371" s="14">
        <v>2</v>
      </c>
      <c r="D371" s="31" t="s">
        <v>706</v>
      </c>
      <c r="E371" s="32" t="str">
        <f t="shared" si="31"/>
        <v>27</v>
      </c>
      <c r="F371" s="32" t="str">
        <f t="shared" si="32"/>
        <v>65995</v>
      </c>
      <c r="G371" s="32" t="str">
        <f t="shared" si="33"/>
        <v>0000000</v>
      </c>
      <c r="H371" s="31" t="s">
        <v>17</v>
      </c>
      <c r="I371" s="32" t="str">
        <f t="shared" si="34"/>
        <v>65995</v>
      </c>
      <c r="J371" s="64" t="s">
        <v>707</v>
      </c>
      <c r="K371" s="17">
        <v>103752</v>
      </c>
      <c r="L371" s="16">
        <v>27694</v>
      </c>
    </row>
    <row r="372" spans="1:12" x14ac:dyDescent="0.2">
      <c r="A372" s="2" t="s">
        <v>702</v>
      </c>
      <c r="B372" s="14" t="s">
        <v>1732</v>
      </c>
      <c r="C372" s="14">
        <v>2</v>
      </c>
      <c r="D372" s="31" t="s">
        <v>708</v>
      </c>
      <c r="E372" s="32" t="str">
        <f t="shared" si="31"/>
        <v>27</v>
      </c>
      <c r="F372" s="32" t="str">
        <f t="shared" si="32"/>
        <v>66035</v>
      </c>
      <c r="G372" s="32" t="str">
        <f t="shared" si="33"/>
        <v>0000000</v>
      </c>
      <c r="H372" s="31" t="s">
        <v>17</v>
      </c>
      <c r="I372" s="32" t="str">
        <f t="shared" si="34"/>
        <v>66035</v>
      </c>
      <c r="J372" s="64" t="s">
        <v>709</v>
      </c>
      <c r="K372" s="17">
        <v>1036352</v>
      </c>
      <c r="L372" s="16">
        <v>223419</v>
      </c>
    </row>
    <row r="373" spans="1:12" x14ac:dyDescent="0.2">
      <c r="A373" s="2" t="s">
        <v>702</v>
      </c>
      <c r="B373" s="14" t="s">
        <v>1732</v>
      </c>
      <c r="C373" s="14">
        <v>2</v>
      </c>
      <c r="D373" s="31" t="s">
        <v>710</v>
      </c>
      <c r="E373" s="32" t="str">
        <f t="shared" si="31"/>
        <v>27</v>
      </c>
      <c r="F373" s="32" t="str">
        <f t="shared" si="32"/>
        <v>66050</v>
      </c>
      <c r="G373" s="32" t="str">
        <f t="shared" si="33"/>
        <v>0000000</v>
      </c>
      <c r="H373" s="31" t="s">
        <v>17</v>
      </c>
      <c r="I373" s="32" t="str">
        <f t="shared" si="34"/>
        <v>66050</v>
      </c>
      <c r="J373" s="64" t="s">
        <v>711</v>
      </c>
      <c r="K373" s="17">
        <v>1013968</v>
      </c>
      <c r="L373" s="16">
        <v>518716</v>
      </c>
    </row>
    <row r="374" spans="1:12" x14ac:dyDescent="0.2">
      <c r="A374" s="2" t="s">
        <v>702</v>
      </c>
      <c r="B374" s="14" t="s">
        <v>1732</v>
      </c>
      <c r="C374" s="14">
        <v>2</v>
      </c>
      <c r="D374" s="31" t="s">
        <v>712</v>
      </c>
      <c r="E374" s="32" t="str">
        <f t="shared" si="31"/>
        <v>27</v>
      </c>
      <c r="F374" s="32" t="str">
        <f t="shared" si="32"/>
        <v>66068</v>
      </c>
      <c r="G374" s="32" t="str">
        <f t="shared" si="33"/>
        <v>0000000</v>
      </c>
      <c r="H374" s="31" t="s">
        <v>17</v>
      </c>
      <c r="I374" s="32" t="str">
        <f t="shared" si="34"/>
        <v>66068</v>
      </c>
      <c r="J374" s="64" t="s">
        <v>713</v>
      </c>
      <c r="K374" s="17">
        <v>680233</v>
      </c>
      <c r="L374" s="16">
        <v>290307</v>
      </c>
    </row>
    <row r="375" spans="1:12" x14ac:dyDescent="0.2">
      <c r="A375" s="2" t="s">
        <v>702</v>
      </c>
      <c r="B375" s="14" t="s">
        <v>1732</v>
      </c>
      <c r="C375" s="14">
        <v>2</v>
      </c>
      <c r="D375" s="31" t="s">
        <v>714</v>
      </c>
      <c r="E375" s="32" t="str">
        <f t="shared" si="31"/>
        <v>27</v>
      </c>
      <c r="F375" s="32" t="str">
        <f t="shared" si="32"/>
        <v>66092</v>
      </c>
      <c r="G375" s="32" t="str">
        <f t="shared" si="33"/>
        <v>0000000</v>
      </c>
      <c r="H375" s="31" t="s">
        <v>17</v>
      </c>
      <c r="I375" s="32" t="str">
        <f t="shared" si="34"/>
        <v>66092</v>
      </c>
      <c r="J375" s="64" t="s">
        <v>715</v>
      </c>
      <c r="K375" s="17">
        <v>2469775</v>
      </c>
      <c r="L375" s="16">
        <v>566076</v>
      </c>
    </row>
    <row r="376" spans="1:12" x14ac:dyDescent="0.2">
      <c r="A376" s="2" t="s">
        <v>702</v>
      </c>
      <c r="B376" s="14" t="s">
        <v>1732</v>
      </c>
      <c r="C376" s="14">
        <v>2</v>
      </c>
      <c r="D376" s="31" t="s">
        <v>716</v>
      </c>
      <c r="E376" s="32" t="str">
        <f t="shared" si="31"/>
        <v>27</v>
      </c>
      <c r="F376" s="32" t="str">
        <f t="shared" si="32"/>
        <v>66142</v>
      </c>
      <c r="G376" s="32" t="str">
        <f t="shared" si="33"/>
        <v>0000000</v>
      </c>
      <c r="H376" s="31" t="s">
        <v>17</v>
      </c>
      <c r="I376" s="32" t="str">
        <f t="shared" si="34"/>
        <v>66142</v>
      </c>
      <c r="J376" s="64" t="s">
        <v>717</v>
      </c>
      <c r="K376" s="17">
        <v>2866541</v>
      </c>
      <c r="L376" s="16">
        <v>1510390</v>
      </c>
    </row>
    <row r="377" spans="1:12" x14ac:dyDescent="0.2">
      <c r="A377" s="2" t="s">
        <v>702</v>
      </c>
      <c r="B377" s="14" t="s">
        <v>1732</v>
      </c>
      <c r="C377" s="14">
        <v>2</v>
      </c>
      <c r="D377" s="31" t="s">
        <v>718</v>
      </c>
      <c r="E377" s="32" t="str">
        <f t="shared" si="31"/>
        <v>27</v>
      </c>
      <c r="F377" s="32" t="str">
        <f t="shared" si="32"/>
        <v>66159</v>
      </c>
      <c r="G377" s="32" t="str">
        <f t="shared" si="33"/>
        <v>0000000</v>
      </c>
      <c r="H377" s="31" t="s">
        <v>17</v>
      </c>
      <c r="I377" s="32" t="str">
        <f t="shared" si="34"/>
        <v>66159</v>
      </c>
      <c r="J377" s="64" t="s">
        <v>719</v>
      </c>
      <c r="K377" s="17">
        <v>4479858</v>
      </c>
      <c r="L377" s="16">
        <v>1278368</v>
      </c>
    </row>
    <row r="378" spans="1:12" x14ac:dyDescent="0.2">
      <c r="A378" s="2" t="s">
        <v>702</v>
      </c>
      <c r="B378" s="14" t="s">
        <v>1732</v>
      </c>
      <c r="C378" s="14">
        <v>2</v>
      </c>
      <c r="D378" s="31" t="s">
        <v>720</v>
      </c>
      <c r="E378" s="32" t="str">
        <f t="shared" si="31"/>
        <v>27</v>
      </c>
      <c r="F378" s="32" t="str">
        <f t="shared" si="32"/>
        <v>66175</v>
      </c>
      <c r="G378" s="32" t="str">
        <f t="shared" si="33"/>
        <v>0000000</v>
      </c>
      <c r="H378" s="31" t="s">
        <v>17</v>
      </c>
      <c r="I378" s="32" t="str">
        <f t="shared" si="34"/>
        <v>66175</v>
      </c>
      <c r="J378" s="64" t="s">
        <v>721</v>
      </c>
      <c r="K378" s="17">
        <v>114262</v>
      </c>
      <c r="L378" s="16">
        <v>5771</v>
      </c>
    </row>
    <row r="379" spans="1:12" x14ac:dyDescent="0.2">
      <c r="A379" s="2" t="s">
        <v>702</v>
      </c>
      <c r="B379" s="14" t="s">
        <v>1732</v>
      </c>
      <c r="C379" s="14">
        <v>2</v>
      </c>
      <c r="D379" s="31" t="s">
        <v>722</v>
      </c>
      <c r="E379" s="32" t="str">
        <f t="shared" si="31"/>
        <v>27</v>
      </c>
      <c r="F379" s="32" t="str">
        <f t="shared" si="32"/>
        <v>66191</v>
      </c>
      <c r="G379" s="32" t="str">
        <f t="shared" si="33"/>
        <v>0000000</v>
      </c>
      <c r="H379" s="31" t="s">
        <v>17</v>
      </c>
      <c r="I379" s="32" t="str">
        <f t="shared" si="34"/>
        <v>66191</v>
      </c>
      <c r="J379" s="64" t="s">
        <v>723</v>
      </c>
      <c r="K379" s="17">
        <v>651492</v>
      </c>
      <c r="L379" s="16">
        <v>153185</v>
      </c>
    </row>
    <row r="380" spans="1:12" x14ac:dyDescent="0.2">
      <c r="A380" s="2" t="s">
        <v>702</v>
      </c>
      <c r="B380" s="14" t="s">
        <v>1732</v>
      </c>
      <c r="C380" s="14">
        <v>2</v>
      </c>
      <c r="D380" s="31" t="s">
        <v>724</v>
      </c>
      <c r="E380" s="32" t="str">
        <f t="shared" si="31"/>
        <v>27</v>
      </c>
      <c r="F380" s="32" t="str">
        <f t="shared" si="32"/>
        <v>66233</v>
      </c>
      <c r="G380" s="32" t="str">
        <f t="shared" si="33"/>
        <v>0000000</v>
      </c>
      <c r="H380" s="31" t="s">
        <v>17</v>
      </c>
      <c r="I380" s="32" t="str">
        <f t="shared" si="34"/>
        <v>66233</v>
      </c>
      <c r="J380" s="64" t="s">
        <v>725</v>
      </c>
      <c r="K380" s="17">
        <v>52347</v>
      </c>
      <c r="L380" s="16">
        <v>12408</v>
      </c>
    </row>
    <row r="381" spans="1:12" x14ac:dyDescent="0.2">
      <c r="A381" s="2" t="s">
        <v>702</v>
      </c>
      <c r="B381" s="14" t="s">
        <v>1732</v>
      </c>
      <c r="C381" s="14">
        <v>2</v>
      </c>
      <c r="D381" s="31" t="s">
        <v>726</v>
      </c>
      <c r="E381" s="32" t="str">
        <f t="shared" si="31"/>
        <v>27</v>
      </c>
      <c r="F381" s="32" t="str">
        <f t="shared" si="32"/>
        <v>73825</v>
      </c>
      <c r="G381" s="32" t="str">
        <f t="shared" si="33"/>
        <v>0000000</v>
      </c>
      <c r="H381" s="31" t="s">
        <v>17</v>
      </c>
      <c r="I381" s="32" t="str">
        <f t="shared" si="34"/>
        <v>73825</v>
      </c>
      <c r="J381" s="64" t="s">
        <v>727</v>
      </c>
      <c r="K381" s="17">
        <v>1102791</v>
      </c>
      <c r="L381" s="16">
        <v>659922</v>
      </c>
    </row>
    <row r="382" spans="1:12" x14ac:dyDescent="0.2">
      <c r="A382" s="2" t="s">
        <v>702</v>
      </c>
      <c r="B382" s="14" t="s">
        <v>1732</v>
      </c>
      <c r="C382" s="14">
        <v>2</v>
      </c>
      <c r="D382" s="31" t="s">
        <v>728</v>
      </c>
      <c r="E382" s="32" t="str">
        <f t="shared" si="31"/>
        <v>27</v>
      </c>
      <c r="F382" s="32" t="str">
        <f t="shared" si="32"/>
        <v>75440</v>
      </c>
      <c r="G382" s="32" t="str">
        <f t="shared" si="33"/>
        <v>0000000</v>
      </c>
      <c r="H382" s="31" t="s">
        <v>17</v>
      </c>
      <c r="I382" s="32" t="str">
        <f t="shared" si="34"/>
        <v>75440</v>
      </c>
      <c r="J382" s="64" t="s">
        <v>729</v>
      </c>
      <c r="K382" s="17">
        <v>886861</v>
      </c>
      <c r="L382" s="16">
        <v>572045</v>
      </c>
    </row>
    <row r="383" spans="1:12" x14ac:dyDescent="0.2">
      <c r="A383" s="2" t="s">
        <v>702</v>
      </c>
      <c r="B383" s="14" t="s">
        <v>1732</v>
      </c>
      <c r="C383" s="14">
        <v>2</v>
      </c>
      <c r="D383" s="31" t="s">
        <v>730</v>
      </c>
      <c r="E383" s="32" t="str">
        <f t="shared" si="31"/>
        <v>27</v>
      </c>
      <c r="F383" s="32" t="str">
        <f t="shared" si="32"/>
        <v>75473</v>
      </c>
      <c r="G383" s="32" t="str">
        <f t="shared" si="33"/>
        <v>0000000</v>
      </c>
      <c r="H383" s="31" t="s">
        <v>17</v>
      </c>
      <c r="I383" s="32" t="str">
        <f t="shared" si="34"/>
        <v>75473</v>
      </c>
      <c r="J383" s="64" t="s">
        <v>731</v>
      </c>
      <c r="K383" s="17">
        <v>537113</v>
      </c>
      <c r="L383" s="16">
        <v>156671</v>
      </c>
    </row>
    <row r="384" spans="1:12" x14ac:dyDescent="0.2">
      <c r="A384" s="2" t="s">
        <v>702</v>
      </c>
      <c r="B384" s="14" t="s">
        <v>1732</v>
      </c>
      <c r="C384" s="14">
        <v>2</v>
      </c>
      <c r="D384" s="31" t="s">
        <v>732</v>
      </c>
      <c r="E384" s="32" t="str">
        <f t="shared" si="31"/>
        <v>27</v>
      </c>
      <c r="F384" s="32" t="str">
        <f t="shared" si="32"/>
        <v>66092</v>
      </c>
      <c r="G384" s="32" t="str">
        <f t="shared" si="33"/>
        <v>6118962</v>
      </c>
      <c r="H384" s="31" t="s">
        <v>733</v>
      </c>
      <c r="I384" s="32" t="str">
        <f t="shared" si="34"/>
        <v>C0429</v>
      </c>
      <c r="J384" s="64" t="s">
        <v>734</v>
      </c>
      <c r="K384" s="17">
        <v>34158</v>
      </c>
      <c r="L384" s="16">
        <v>5481</v>
      </c>
    </row>
    <row r="385" spans="1:12" x14ac:dyDescent="0.2">
      <c r="A385" s="2" t="s">
        <v>735</v>
      </c>
      <c r="B385" s="14" t="s">
        <v>1733</v>
      </c>
      <c r="C385" s="14">
        <v>1</v>
      </c>
      <c r="D385" s="31" t="s">
        <v>737</v>
      </c>
      <c r="E385" s="32" t="str">
        <f t="shared" si="31"/>
        <v>28</v>
      </c>
      <c r="F385" s="32" t="str">
        <f t="shared" si="32"/>
        <v>66266</v>
      </c>
      <c r="G385" s="32" t="str">
        <f t="shared" si="33"/>
        <v>0000000</v>
      </c>
      <c r="H385" s="31" t="s">
        <v>17</v>
      </c>
      <c r="I385" s="32" t="str">
        <f t="shared" si="34"/>
        <v>66266</v>
      </c>
      <c r="J385" s="64" t="s">
        <v>738</v>
      </c>
      <c r="K385" s="17">
        <v>1735053</v>
      </c>
      <c r="L385" s="16">
        <v>383262</v>
      </c>
    </row>
    <row r="386" spans="1:12" x14ac:dyDescent="0.2">
      <c r="A386" s="2" t="s">
        <v>739</v>
      </c>
      <c r="B386" s="14" t="s">
        <v>1734</v>
      </c>
      <c r="C386" s="14">
        <v>1</v>
      </c>
      <c r="D386" s="31" t="s">
        <v>740</v>
      </c>
      <c r="E386" s="32" t="str">
        <f t="shared" si="31"/>
        <v>29</v>
      </c>
      <c r="F386" s="32" t="str">
        <f t="shared" si="32"/>
        <v>10298</v>
      </c>
      <c r="G386" s="32" t="str">
        <f t="shared" si="33"/>
        <v>0000000</v>
      </c>
      <c r="H386" s="31" t="s">
        <v>17</v>
      </c>
      <c r="I386" s="32" t="str">
        <f t="shared" si="34"/>
        <v>10298</v>
      </c>
      <c r="J386" s="64" t="s">
        <v>742</v>
      </c>
      <c r="K386" s="17">
        <v>343282</v>
      </c>
      <c r="L386" s="16">
        <v>9914</v>
      </c>
    </row>
    <row r="387" spans="1:12" x14ac:dyDescent="0.2">
      <c r="A387" s="2" t="s">
        <v>739</v>
      </c>
      <c r="B387" s="14" t="s">
        <v>1734</v>
      </c>
      <c r="C387" s="14">
        <v>1</v>
      </c>
      <c r="D387" s="31" t="s">
        <v>743</v>
      </c>
      <c r="E387" s="32" t="str">
        <f t="shared" si="31"/>
        <v>29</v>
      </c>
      <c r="F387" s="32" t="str">
        <f t="shared" si="32"/>
        <v>66332</v>
      </c>
      <c r="G387" s="32" t="str">
        <f t="shared" si="33"/>
        <v>0000000</v>
      </c>
      <c r="H387" s="31" t="s">
        <v>17</v>
      </c>
      <c r="I387" s="32" t="str">
        <f t="shared" si="34"/>
        <v>66332</v>
      </c>
      <c r="J387" s="64" t="s">
        <v>744</v>
      </c>
      <c r="K387" s="17">
        <v>631388</v>
      </c>
      <c r="L387" s="16">
        <v>148459</v>
      </c>
    </row>
    <row r="388" spans="1:12" x14ac:dyDescent="0.2">
      <c r="A388" s="2" t="s">
        <v>739</v>
      </c>
      <c r="B388" s="14" t="s">
        <v>1734</v>
      </c>
      <c r="C388" s="14">
        <v>1</v>
      </c>
      <c r="D388" s="31" t="s">
        <v>745</v>
      </c>
      <c r="E388" s="32" t="str">
        <f t="shared" si="31"/>
        <v>29</v>
      </c>
      <c r="F388" s="32" t="str">
        <f t="shared" si="32"/>
        <v>66373</v>
      </c>
      <c r="G388" s="32" t="str">
        <f t="shared" si="33"/>
        <v>0000000</v>
      </c>
      <c r="H388" s="31" t="s">
        <v>17</v>
      </c>
      <c r="I388" s="32" t="str">
        <f t="shared" si="34"/>
        <v>66373</v>
      </c>
      <c r="J388" s="64" t="s">
        <v>746</v>
      </c>
      <c r="K388" s="17">
        <v>197535</v>
      </c>
      <c r="L388" s="16">
        <v>24389</v>
      </c>
    </row>
    <row r="389" spans="1:12" x14ac:dyDescent="0.2">
      <c r="A389" s="2" t="s">
        <v>739</v>
      </c>
      <c r="B389" s="14" t="s">
        <v>1734</v>
      </c>
      <c r="C389" s="14">
        <v>1</v>
      </c>
      <c r="D389" s="31" t="s">
        <v>747</v>
      </c>
      <c r="E389" s="32" t="str">
        <f t="shared" si="31"/>
        <v>29</v>
      </c>
      <c r="F389" s="32" t="str">
        <f t="shared" si="32"/>
        <v>76877</v>
      </c>
      <c r="G389" s="32" t="str">
        <f t="shared" si="33"/>
        <v>0000000</v>
      </c>
      <c r="H389" s="31" t="s">
        <v>17</v>
      </c>
      <c r="I389" s="32" t="str">
        <f t="shared" ref="I389:I418" si="35">IF(H389="N/A",$F$2:$F$877,"C"&amp;$H$2:$H$877)</f>
        <v>76877</v>
      </c>
      <c r="J389" s="64" t="s">
        <v>748</v>
      </c>
      <c r="K389" s="17">
        <v>244330</v>
      </c>
      <c r="L389" s="16">
        <v>12295</v>
      </c>
    </row>
    <row r="390" spans="1:12" x14ac:dyDescent="0.2">
      <c r="A390" s="2" t="s">
        <v>749</v>
      </c>
      <c r="B390" s="14" t="s">
        <v>1735</v>
      </c>
      <c r="C390" s="14">
        <v>4</v>
      </c>
      <c r="D390" s="31" t="s">
        <v>1845</v>
      </c>
      <c r="E390" s="32" t="str">
        <f t="shared" si="31"/>
        <v>30</v>
      </c>
      <c r="F390" s="32" t="str">
        <f t="shared" si="32"/>
        <v>64766</v>
      </c>
      <c r="G390" s="32" t="str">
        <f t="shared" si="33"/>
        <v>0000000</v>
      </c>
      <c r="H390" s="31" t="s">
        <v>17</v>
      </c>
      <c r="I390" s="32" t="str">
        <f t="shared" si="35"/>
        <v>64766</v>
      </c>
      <c r="J390" s="64" t="s">
        <v>394</v>
      </c>
      <c r="K390" s="17">
        <v>343711</v>
      </c>
      <c r="L390" s="16">
        <v>42641</v>
      </c>
    </row>
    <row r="391" spans="1:12" x14ac:dyDescent="0.2">
      <c r="A391" s="2" t="s">
        <v>749</v>
      </c>
      <c r="B391" s="14" t="s">
        <v>1735</v>
      </c>
      <c r="C391" s="14">
        <v>4</v>
      </c>
      <c r="D391" s="31" t="s">
        <v>751</v>
      </c>
      <c r="E391" s="32" t="str">
        <f t="shared" si="31"/>
        <v>30</v>
      </c>
      <c r="F391" s="32" t="str">
        <f t="shared" si="32"/>
        <v>66423</v>
      </c>
      <c r="G391" s="32" t="str">
        <f t="shared" si="33"/>
        <v>0000000</v>
      </c>
      <c r="H391" s="31" t="s">
        <v>17</v>
      </c>
      <c r="I391" s="32" t="str">
        <f t="shared" si="35"/>
        <v>66423</v>
      </c>
      <c r="J391" s="64" t="s">
        <v>752</v>
      </c>
      <c r="K391" s="17">
        <v>6115233</v>
      </c>
      <c r="L391" s="15">
        <v>1211251</v>
      </c>
    </row>
    <row r="392" spans="1:12" x14ac:dyDescent="0.2">
      <c r="A392" s="2" t="s">
        <v>749</v>
      </c>
      <c r="B392" s="14" t="s">
        <v>1735</v>
      </c>
      <c r="C392" s="14">
        <v>4</v>
      </c>
      <c r="D392" s="31" t="s">
        <v>753</v>
      </c>
      <c r="E392" s="32" t="str">
        <f t="shared" si="31"/>
        <v>30</v>
      </c>
      <c r="F392" s="32" t="str">
        <f t="shared" si="32"/>
        <v>66431</v>
      </c>
      <c r="G392" s="32" t="str">
        <f t="shared" si="33"/>
        <v>0000000</v>
      </c>
      <c r="H392" s="31" t="s">
        <v>17</v>
      </c>
      <c r="I392" s="32" t="str">
        <f t="shared" si="35"/>
        <v>66431</v>
      </c>
      <c r="J392" s="64" t="s">
        <v>754</v>
      </c>
      <c r="K392" s="17">
        <v>9106438</v>
      </c>
      <c r="L392" s="15">
        <v>1450709</v>
      </c>
    </row>
    <row r="393" spans="1:12" x14ac:dyDescent="0.2">
      <c r="A393" s="2" t="s">
        <v>749</v>
      </c>
      <c r="B393" s="14" t="s">
        <v>1735</v>
      </c>
      <c r="C393" s="14">
        <v>4</v>
      </c>
      <c r="D393" s="31" t="s">
        <v>755</v>
      </c>
      <c r="E393" s="32" t="str">
        <f t="shared" si="31"/>
        <v>30</v>
      </c>
      <c r="F393" s="32" t="str">
        <f t="shared" si="32"/>
        <v>66449</v>
      </c>
      <c r="G393" s="32" t="str">
        <f t="shared" si="33"/>
        <v>0000000</v>
      </c>
      <c r="H393" s="31" t="s">
        <v>17</v>
      </c>
      <c r="I393" s="32" t="str">
        <f t="shared" si="35"/>
        <v>66449</v>
      </c>
      <c r="J393" s="64" t="s">
        <v>756</v>
      </c>
      <c r="K393" s="17">
        <v>418774</v>
      </c>
      <c r="L393" s="16">
        <v>53725</v>
      </c>
    </row>
    <row r="394" spans="1:12" x14ac:dyDescent="0.2">
      <c r="A394" s="2" t="s">
        <v>749</v>
      </c>
      <c r="B394" s="14" t="s">
        <v>1735</v>
      </c>
      <c r="C394" s="14">
        <v>4</v>
      </c>
      <c r="D394" s="31" t="s">
        <v>757</v>
      </c>
      <c r="E394" s="32" t="str">
        <f t="shared" si="31"/>
        <v>30</v>
      </c>
      <c r="F394" s="32" t="str">
        <f t="shared" si="32"/>
        <v>66456</v>
      </c>
      <c r="G394" s="32" t="str">
        <f t="shared" si="33"/>
        <v>0000000</v>
      </c>
      <c r="H394" s="31" t="s">
        <v>17</v>
      </c>
      <c r="I394" s="32" t="str">
        <f t="shared" si="35"/>
        <v>66456</v>
      </c>
      <c r="J394" s="64" t="s">
        <v>758</v>
      </c>
      <c r="K394" s="17">
        <v>1542867</v>
      </c>
      <c r="L394" s="16">
        <v>710653</v>
      </c>
    </row>
    <row r="395" spans="1:12" x14ac:dyDescent="0.2">
      <c r="A395" s="2" t="s">
        <v>749</v>
      </c>
      <c r="B395" s="14" t="s">
        <v>1735</v>
      </c>
      <c r="C395" s="14">
        <v>4</v>
      </c>
      <c r="D395" s="31" t="s">
        <v>759</v>
      </c>
      <c r="E395" s="32" t="str">
        <f t="shared" si="31"/>
        <v>30</v>
      </c>
      <c r="F395" s="32" t="str">
        <f t="shared" si="32"/>
        <v>66464</v>
      </c>
      <c r="G395" s="32" t="str">
        <f t="shared" si="33"/>
        <v>0000000</v>
      </c>
      <c r="H395" s="31" t="s">
        <v>17</v>
      </c>
      <c r="I395" s="32" t="str">
        <f t="shared" si="35"/>
        <v>66464</v>
      </c>
      <c r="J395" s="64" t="s">
        <v>760</v>
      </c>
      <c r="K395" s="17">
        <v>4975205</v>
      </c>
      <c r="L395" s="16">
        <v>1003458</v>
      </c>
    </row>
    <row r="396" spans="1:12" x14ac:dyDescent="0.2">
      <c r="A396" s="2" t="s">
        <v>749</v>
      </c>
      <c r="B396" s="14" t="s">
        <v>1735</v>
      </c>
      <c r="C396" s="14">
        <v>4</v>
      </c>
      <c r="D396" s="31" t="s">
        <v>761</v>
      </c>
      <c r="E396" s="32" t="str">
        <f t="shared" si="31"/>
        <v>30</v>
      </c>
      <c r="F396" s="32" t="str">
        <f t="shared" si="32"/>
        <v>66472</v>
      </c>
      <c r="G396" s="32" t="str">
        <f t="shared" si="33"/>
        <v>0000000</v>
      </c>
      <c r="H396" s="31" t="s">
        <v>17</v>
      </c>
      <c r="I396" s="32" t="str">
        <f t="shared" si="35"/>
        <v>66472</v>
      </c>
      <c r="J396" s="64" t="s">
        <v>762</v>
      </c>
      <c r="K396" s="17">
        <v>824872</v>
      </c>
      <c r="L396" s="16">
        <v>77440</v>
      </c>
    </row>
    <row r="397" spans="1:12" x14ac:dyDescent="0.2">
      <c r="A397" s="2" t="s">
        <v>749</v>
      </c>
      <c r="B397" s="14" t="s">
        <v>1735</v>
      </c>
      <c r="C397" s="14">
        <v>4</v>
      </c>
      <c r="D397" s="31" t="s">
        <v>763</v>
      </c>
      <c r="E397" s="32" t="str">
        <f t="shared" si="31"/>
        <v>30</v>
      </c>
      <c r="F397" s="32" t="str">
        <f t="shared" si="32"/>
        <v>66480</v>
      </c>
      <c r="G397" s="32" t="str">
        <f t="shared" si="33"/>
        <v>0000000</v>
      </c>
      <c r="H397" s="31" t="s">
        <v>17</v>
      </c>
      <c r="I397" s="32" t="str">
        <f t="shared" si="35"/>
        <v>66480</v>
      </c>
      <c r="J397" s="64" t="s">
        <v>764</v>
      </c>
      <c r="K397" s="17">
        <v>336797</v>
      </c>
      <c r="L397" s="16">
        <v>29115</v>
      </c>
    </row>
    <row r="398" spans="1:12" x14ac:dyDescent="0.2">
      <c r="A398" s="2" t="s">
        <v>749</v>
      </c>
      <c r="B398" s="14" t="s">
        <v>1735</v>
      </c>
      <c r="C398" s="14">
        <v>4</v>
      </c>
      <c r="D398" s="31" t="s">
        <v>765</v>
      </c>
      <c r="E398" s="32" t="str">
        <f t="shared" si="31"/>
        <v>30</v>
      </c>
      <c r="F398" s="32" t="str">
        <f t="shared" si="32"/>
        <v>66498</v>
      </c>
      <c r="G398" s="32" t="str">
        <f t="shared" si="33"/>
        <v>0000000</v>
      </c>
      <c r="H398" s="31" t="s">
        <v>17</v>
      </c>
      <c r="I398" s="32" t="str">
        <f t="shared" si="35"/>
        <v>66498</v>
      </c>
      <c r="J398" s="64" t="s">
        <v>766</v>
      </c>
      <c r="K398" s="17">
        <v>468671</v>
      </c>
      <c r="L398" s="16">
        <v>179387</v>
      </c>
    </row>
    <row r="399" spans="1:12" x14ac:dyDescent="0.2">
      <c r="A399" s="2" t="s">
        <v>749</v>
      </c>
      <c r="B399" s="14" t="s">
        <v>1735</v>
      </c>
      <c r="C399" s="14">
        <v>4</v>
      </c>
      <c r="D399" s="31" t="s">
        <v>767</v>
      </c>
      <c r="E399" s="32" t="str">
        <f t="shared" si="31"/>
        <v>30</v>
      </c>
      <c r="F399" s="32" t="str">
        <f t="shared" si="32"/>
        <v>66506</v>
      </c>
      <c r="G399" s="32" t="str">
        <f t="shared" si="33"/>
        <v>0000000</v>
      </c>
      <c r="H399" s="31" t="s">
        <v>17</v>
      </c>
      <c r="I399" s="32" t="str">
        <f t="shared" si="35"/>
        <v>66506</v>
      </c>
      <c r="J399" s="64" t="s">
        <v>768</v>
      </c>
      <c r="K399" s="17">
        <v>2960295</v>
      </c>
      <c r="L399" s="16">
        <v>249421</v>
      </c>
    </row>
    <row r="400" spans="1:12" x14ac:dyDescent="0.2">
      <c r="A400" s="2" t="s">
        <v>749</v>
      </c>
      <c r="B400" s="14" t="s">
        <v>1735</v>
      </c>
      <c r="C400" s="14">
        <v>4</v>
      </c>
      <c r="D400" s="31" t="s">
        <v>769</v>
      </c>
      <c r="E400" s="32" t="str">
        <f t="shared" si="31"/>
        <v>30</v>
      </c>
      <c r="F400" s="32" t="str">
        <f t="shared" si="32"/>
        <v>66514</v>
      </c>
      <c r="G400" s="32" t="str">
        <f t="shared" si="33"/>
        <v>0000000</v>
      </c>
      <c r="H400" s="31" t="s">
        <v>17</v>
      </c>
      <c r="I400" s="32" t="str">
        <f t="shared" si="35"/>
        <v>66514</v>
      </c>
      <c r="J400" s="64" t="s">
        <v>770</v>
      </c>
      <c r="K400" s="17">
        <v>2619954</v>
      </c>
      <c r="L400" s="16">
        <v>3505</v>
      </c>
    </row>
    <row r="401" spans="1:12" x14ac:dyDescent="0.2">
      <c r="A401" s="2" t="s">
        <v>749</v>
      </c>
      <c r="B401" s="14" t="s">
        <v>1735</v>
      </c>
      <c r="C401" s="14">
        <v>4</v>
      </c>
      <c r="D401" s="31" t="s">
        <v>771</v>
      </c>
      <c r="E401" s="32" t="str">
        <f t="shared" si="31"/>
        <v>30</v>
      </c>
      <c r="F401" s="32" t="str">
        <f t="shared" si="32"/>
        <v>66522</v>
      </c>
      <c r="G401" s="32" t="str">
        <f t="shared" si="33"/>
        <v>0000000</v>
      </c>
      <c r="H401" s="31" t="s">
        <v>17</v>
      </c>
      <c r="I401" s="32" t="str">
        <f t="shared" si="35"/>
        <v>66522</v>
      </c>
      <c r="J401" s="64" t="s">
        <v>772</v>
      </c>
      <c r="K401" s="17">
        <v>15660853</v>
      </c>
      <c r="L401" s="16">
        <v>3305492</v>
      </c>
    </row>
    <row r="402" spans="1:12" x14ac:dyDescent="0.2">
      <c r="A402" s="2" t="s">
        <v>749</v>
      </c>
      <c r="B402" s="14" t="s">
        <v>1735</v>
      </c>
      <c r="C402" s="14">
        <v>4</v>
      </c>
      <c r="D402" s="31" t="s">
        <v>773</v>
      </c>
      <c r="E402" s="32" t="str">
        <f t="shared" si="31"/>
        <v>30</v>
      </c>
      <c r="F402" s="32" t="str">
        <f t="shared" si="32"/>
        <v>66530</v>
      </c>
      <c r="G402" s="32" t="str">
        <f t="shared" si="33"/>
        <v>0000000</v>
      </c>
      <c r="H402" s="31" t="s">
        <v>17</v>
      </c>
      <c r="I402" s="32" t="str">
        <f t="shared" si="35"/>
        <v>66530</v>
      </c>
      <c r="J402" s="64" t="s">
        <v>774</v>
      </c>
      <c r="K402" s="17">
        <v>468157</v>
      </c>
      <c r="L402" s="16">
        <v>130327</v>
      </c>
    </row>
    <row r="403" spans="1:12" x14ac:dyDescent="0.2">
      <c r="A403" s="2" t="s">
        <v>749</v>
      </c>
      <c r="B403" s="14" t="s">
        <v>1735</v>
      </c>
      <c r="C403" s="14">
        <v>4</v>
      </c>
      <c r="D403" s="31" t="s">
        <v>775</v>
      </c>
      <c r="E403" s="32" t="str">
        <f t="shared" si="31"/>
        <v>30</v>
      </c>
      <c r="F403" s="32" t="str">
        <f t="shared" si="32"/>
        <v>66548</v>
      </c>
      <c r="G403" s="32" t="str">
        <f t="shared" si="33"/>
        <v>0000000</v>
      </c>
      <c r="H403" s="31" t="s">
        <v>17</v>
      </c>
      <c r="I403" s="32" t="str">
        <f t="shared" si="35"/>
        <v>66548</v>
      </c>
      <c r="J403" s="64" t="s">
        <v>776</v>
      </c>
      <c r="K403" s="17">
        <v>2009183</v>
      </c>
      <c r="L403" s="16">
        <v>229573</v>
      </c>
    </row>
    <row r="404" spans="1:12" x14ac:dyDescent="0.2">
      <c r="A404" s="2" t="s">
        <v>749</v>
      </c>
      <c r="B404" s="14" t="s">
        <v>1735</v>
      </c>
      <c r="C404" s="14">
        <v>4</v>
      </c>
      <c r="D404" s="31" t="s">
        <v>777</v>
      </c>
      <c r="E404" s="32" t="str">
        <f t="shared" si="31"/>
        <v>30</v>
      </c>
      <c r="F404" s="32" t="str">
        <f t="shared" si="32"/>
        <v>66555</v>
      </c>
      <c r="G404" s="32" t="str">
        <f t="shared" si="33"/>
        <v>0000000</v>
      </c>
      <c r="H404" s="31" t="s">
        <v>17</v>
      </c>
      <c r="I404" s="32" t="str">
        <f t="shared" si="35"/>
        <v>66555</v>
      </c>
      <c r="J404" s="64" t="s">
        <v>778</v>
      </c>
      <c r="K404" s="17">
        <v>240992</v>
      </c>
      <c r="L404" s="16">
        <v>62577</v>
      </c>
    </row>
    <row r="405" spans="1:12" x14ac:dyDescent="0.2">
      <c r="A405" s="2" t="s">
        <v>749</v>
      </c>
      <c r="B405" s="14" t="s">
        <v>1735</v>
      </c>
      <c r="C405" s="14">
        <v>4</v>
      </c>
      <c r="D405" s="31" t="s">
        <v>1831</v>
      </c>
      <c r="E405" s="32" t="str">
        <f t="shared" si="31"/>
        <v>30</v>
      </c>
      <c r="F405" s="32" t="str">
        <f t="shared" si="32"/>
        <v>66563</v>
      </c>
      <c r="G405" s="32" t="str">
        <f t="shared" si="33"/>
        <v>0000000</v>
      </c>
      <c r="H405" s="31" t="s">
        <v>17</v>
      </c>
      <c r="I405" s="32" t="str">
        <f t="shared" si="35"/>
        <v>66563</v>
      </c>
      <c r="J405" s="64" t="s">
        <v>1832</v>
      </c>
      <c r="K405" s="17">
        <v>1226423</v>
      </c>
      <c r="L405" s="16">
        <v>619634</v>
      </c>
    </row>
    <row r="406" spans="1:12" x14ac:dyDescent="0.2">
      <c r="A406" s="2" t="s">
        <v>749</v>
      </c>
      <c r="B406" s="14" t="s">
        <v>1735</v>
      </c>
      <c r="C406" s="14">
        <v>4</v>
      </c>
      <c r="D406" s="31" t="s">
        <v>779</v>
      </c>
      <c r="E406" s="32" t="str">
        <f t="shared" si="31"/>
        <v>30</v>
      </c>
      <c r="F406" s="32" t="str">
        <f t="shared" si="32"/>
        <v>66589</v>
      </c>
      <c r="G406" s="32" t="str">
        <f t="shared" si="33"/>
        <v>0000000</v>
      </c>
      <c r="H406" s="31" t="s">
        <v>17</v>
      </c>
      <c r="I406" s="32" t="str">
        <f t="shared" si="35"/>
        <v>66589</v>
      </c>
      <c r="J406" s="64" t="s">
        <v>780</v>
      </c>
      <c r="K406" s="17">
        <v>1939352</v>
      </c>
      <c r="L406" s="16">
        <v>343562</v>
      </c>
    </row>
    <row r="407" spans="1:12" x14ac:dyDescent="0.2">
      <c r="A407" s="2" t="s">
        <v>749</v>
      </c>
      <c r="B407" s="14" t="s">
        <v>1735</v>
      </c>
      <c r="C407" s="14">
        <v>4</v>
      </c>
      <c r="D407" s="31" t="s">
        <v>781</v>
      </c>
      <c r="E407" s="32" t="str">
        <f t="shared" ref="E407:E473" si="36">MID($D407,1,2)</f>
        <v>30</v>
      </c>
      <c r="F407" s="32" t="str">
        <f t="shared" ref="F407:F473" si="37">MID($D407,3,5)</f>
        <v>66613</v>
      </c>
      <c r="G407" s="32" t="str">
        <f t="shared" ref="G407:G473" si="38">MID($D407,8,7)</f>
        <v>0000000</v>
      </c>
      <c r="H407" s="31" t="s">
        <v>17</v>
      </c>
      <c r="I407" s="32" t="str">
        <f t="shared" si="35"/>
        <v>66613</v>
      </c>
      <c r="J407" s="64" t="s">
        <v>782</v>
      </c>
      <c r="K407" s="17">
        <v>1538085</v>
      </c>
      <c r="L407" s="16">
        <v>199256</v>
      </c>
    </row>
    <row r="408" spans="1:12" x14ac:dyDescent="0.2">
      <c r="A408" s="2" t="s">
        <v>749</v>
      </c>
      <c r="B408" s="14" t="s">
        <v>1735</v>
      </c>
      <c r="C408" s="14">
        <v>4</v>
      </c>
      <c r="D408" s="31" t="s">
        <v>783</v>
      </c>
      <c r="E408" s="32" t="str">
        <f t="shared" si="36"/>
        <v>30</v>
      </c>
      <c r="F408" s="32" t="str">
        <f t="shared" si="37"/>
        <v>66647</v>
      </c>
      <c r="G408" s="32" t="str">
        <f t="shared" si="38"/>
        <v>0000000</v>
      </c>
      <c r="H408" s="31" t="s">
        <v>17</v>
      </c>
      <c r="I408" s="32" t="str">
        <f t="shared" si="35"/>
        <v>66647</v>
      </c>
      <c r="J408" s="64" t="s">
        <v>784</v>
      </c>
      <c r="K408" s="17">
        <v>2869017</v>
      </c>
      <c r="L408" s="16">
        <v>739788</v>
      </c>
    </row>
    <row r="409" spans="1:12" x14ac:dyDescent="0.2">
      <c r="A409" s="2" t="s">
        <v>749</v>
      </c>
      <c r="B409" s="14" t="s">
        <v>1735</v>
      </c>
      <c r="C409" s="14">
        <v>4</v>
      </c>
      <c r="D409" s="31" t="s">
        <v>785</v>
      </c>
      <c r="E409" s="32" t="str">
        <f t="shared" si="36"/>
        <v>30</v>
      </c>
      <c r="F409" s="32" t="str">
        <f t="shared" si="37"/>
        <v>66670</v>
      </c>
      <c r="G409" s="32" t="str">
        <f t="shared" si="38"/>
        <v>0000000</v>
      </c>
      <c r="H409" s="31" t="s">
        <v>17</v>
      </c>
      <c r="I409" s="32" t="str">
        <f t="shared" si="35"/>
        <v>66670</v>
      </c>
      <c r="J409" s="64" t="s">
        <v>786</v>
      </c>
      <c r="K409" s="17">
        <v>18962559</v>
      </c>
      <c r="L409" s="16">
        <v>4090240</v>
      </c>
    </row>
    <row r="410" spans="1:12" x14ac:dyDescent="0.2">
      <c r="A410" s="2" t="s">
        <v>749</v>
      </c>
      <c r="B410" s="14" t="s">
        <v>1735</v>
      </c>
      <c r="C410" s="14">
        <v>4</v>
      </c>
      <c r="D410" s="31" t="s">
        <v>787</v>
      </c>
      <c r="E410" s="32" t="str">
        <f t="shared" si="36"/>
        <v>30</v>
      </c>
      <c r="F410" s="32" t="str">
        <f t="shared" si="37"/>
        <v>66696</v>
      </c>
      <c r="G410" s="32" t="str">
        <f t="shared" si="38"/>
        <v>0000000</v>
      </c>
      <c r="H410" s="31" t="s">
        <v>17</v>
      </c>
      <c r="I410" s="32" t="str">
        <f t="shared" si="35"/>
        <v>66696</v>
      </c>
      <c r="J410" s="64" t="s">
        <v>788</v>
      </c>
      <c r="K410" s="17">
        <v>566143</v>
      </c>
      <c r="L410" s="16">
        <v>59038</v>
      </c>
    </row>
    <row r="411" spans="1:12" x14ac:dyDescent="0.2">
      <c r="A411" s="2" t="s">
        <v>749</v>
      </c>
      <c r="B411" s="14" t="s">
        <v>1735</v>
      </c>
      <c r="C411" s="14">
        <v>4</v>
      </c>
      <c r="D411" s="31" t="s">
        <v>789</v>
      </c>
      <c r="E411" s="32" t="str">
        <f t="shared" si="36"/>
        <v>30</v>
      </c>
      <c r="F411" s="32" t="str">
        <f t="shared" si="37"/>
        <v>73635</v>
      </c>
      <c r="G411" s="32" t="str">
        <f t="shared" si="38"/>
        <v>0000000</v>
      </c>
      <c r="H411" s="31" t="s">
        <v>17</v>
      </c>
      <c r="I411" s="32" t="str">
        <f t="shared" si="35"/>
        <v>73635</v>
      </c>
      <c r="J411" s="64" t="s">
        <v>790</v>
      </c>
      <c r="K411" s="17">
        <v>2742362</v>
      </c>
      <c r="L411" s="16">
        <v>770266</v>
      </c>
    </row>
    <row r="412" spans="1:12" x14ac:dyDescent="0.2">
      <c r="A412" s="2" t="s">
        <v>749</v>
      </c>
      <c r="B412" s="14" t="s">
        <v>1735</v>
      </c>
      <c r="C412" s="14">
        <v>4</v>
      </c>
      <c r="D412" s="31" t="s">
        <v>791</v>
      </c>
      <c r="E412" s="32" t="str">
        <f t="shared" si="36"/>
        <v>30</v>
      </c>
      <c r="F412" s="32" t="str">
        <f t="shared" si="37"/>
        <v>73643</v>
      </c>
      <c r="G412" s="32" t="str">
        <f t="shared" si="38"/>
        <v>0000000</v>
      </c>
      <c r="H412" s="31" t="s">
        <v>17</v>
      </c>
      <c r="I412" s="32" t="str">
        <f t="shared" si="35"/>
        <v>73643</v>
      </c>
      <c r="J412" s="64" t="s">
        <v>792</v>
      </c>
      <c r="K412" s="17">
        <v>3247828</v>
      </c>
      <c r="L412" s="16">
        <v>593104</v>
      </c>
    </row>
    <row r="413" spans="1:12" x14ac:dyDescent="0.2">
      <c r="A413" s="2" t="s">
        <v>749</v>
      </c>
      <c r="B413" s="14" t="s">
        <v>1735</v>
      </c>
      <c r="C413" s="14">
        <v>4</v>
      </c>
      <c r="D413" s="31" t="s">
        <v>793</v>
      </c>
      <c r="E413" s="32" t="str">
        <f t="shared" si="36"/>
        <v>30</v>
      </c>
      <c r="F413" s="32" t="str">
        <f t="shared" si="37"/>
        <v>73650</v>
      </c>
      <c r="G413" s="32" t="str">
        <f t="shared" si="38"/>
        <v>0000000</v>
      </c>
      <c r="H413" s="31" t="s">
        <v>17</v>
      </c>
      <c r="I413" s="32" t="str">
        <f t="shared" si="35"/>
        <v>73650</v>
      </c>
      <c r="J413" s="64" t="s">
        <v>794</v>
      </c>
      <c r="K413" s="17">
        <v>2589226</v>
      </c>
      <c r="L413" s="16">
        <v>592220</v>
      </c>
    </row>
    <row r="414" spans="1:12" x14ac:dyDescent="0.2">
      <c r="A414" s="2" t="s">
        <v>749</v>
      </c>
      <c r="B414" s="14" t="s">
        <v>1735</v>
      </c>
      <c r="C414" s="14">
        <v>4</v>
      </c>
      <c r="D414" s="31" t="s">
        <v>795</v>
      </c>
      <c r="E414" s="32" t="str">
        <f t="shared" si="36"/>
        <v>30</v>
      </c>
      <c r="F414" s="32" t="str">
        <f t="shared" si="37"/>
        <v>73924</v>
      </c>
      <c r="G414" s="32" t="str">
        <f t="shared" si="38"/>
        <v>0000000</v>
      </c>
      <c r="H414" s="31" t="s">
        <v>17</v>
      </c>
      <c r="I414" s="32" t="str">
        <f t="shared" si="35"/>
        <v>73924</v>
      </c>
      <c r="J414" s="64" t="s">
        <v>796</v>
      </c>
      <c r="K414" s="17">
        <v>262848</v>
      </c>
      <c r="L414" s="16">
        <v>73152</v>
      </c>
    </row>
    <row r="415" spans="1:12" x14ac:dyDescent="0.2">
      <c r="A415" s="2" t="s">
        <v>749</v>
      </c>
      <c r="B415" s="14" t="s">
        <v>1735</v>
      </c>
      <c r="C415" s="14">
        <v>4</v>
      </c>
      <c r="D415" s="31" t="s">
        <v>798</v>
      </c>
      <c r="E415" s="32" t="str">
        <f t="shared" si="36"/>
        <v>30</v>
      </c>
      <c r="F415" s="32" t="str">
        <f t="shared" si="37"/>
        <v>10306</v>
      </c>
      <c r="G415" s="32" t="str">
        <f t="shared" si="38"/>
        <v>0133983</v>
      </c>
      <c r="H415" s="31" t="s">
        <v>799</v>
      </c>
      <c r="I415" s="32" t="str">
        <f t="shared" si="35"/>
        <v>C1798</v>
      </c>
      <c r="J415" s="64" t="s">
        <v>800</v>
      </c>
      <c r="K415" s="30">
        <v>98323</v>
      </c>
      <c r="L415" s="16">
        <v>13199</v>
      </c>
    </row>
    <row r="416" spans="1:12" x14ac:dyDescent="0.2">
      <c r="A416" s="2" t="s">
        <v>749</v>
      </c>
      <c r="B416" s="14" t="s">
        <v>1735</v>
      </c>
      <c r="C416" s="14">
        <v>4</v>
      </c>
      <c r="D416" s="31" t="s">
        <v>801</v>
      </c>
      <c r="E416" s="32" t="str">
        <f t="shared" si="36"/>
        <v>30</v>
      </c>
      <c r="F416" s="32" t="str">
        <f t="shared" si="37"/>
        <v>10306</v>
      </c>
      <c r="G416" s="32" t="str">
        <f t="shared" si="38"/>
        <v>0134288</v>
      </c>
      <c r="H416" s="31" t="s">
        <v>802</v>
      </c>
      <c r="I416" s="32" t="str">
        <f t="shared" si="35"/>
        <v>C1808</v>
      </c>
      <c r="J416" s="64" t="s">
        <v>2054</v>
      </c>
      <c r="K416" s="30">
        <v>177560</v>
      </c>
      <c r="L416" s="16">
        <v>60696</v>
      </c>
    </row>
    <row r="417" spans="1:12" x14ac:dyDescent="0.2">
      <c r="A417" s="2" t="s">
        <v>749</v>
      </c>
      <c r="B417" s="14" t="s">
        <v>1735</v>
      </c>
      <c r="C417" s="14">
        <v>4</v>
      </c>
      <c r="D417" s="31" t="s">
        <v>803</v>
      </c>
      <c r="E417" s="32" t="str">
        <f t="shared" si="36"/>
        <v>30</v>
      </c>
      <c r="F417" s="32" t="str">
        <f t="shared" si="37"/>
        <v>10306</v>
      </c>
      <c r="G417" s="32" t="str">
        <f t="shared" si="38"/>
        <v>0139352</v>
      </c>
      <c r="H417" s="36" t="s">
        <v>804</v>
      </c>
      <c r="I417" s="32" t="str">
        <f t="shared" si="35"/>
        <v>C2047</v>
      </c>
      <c r="J417" s="65" t="s">
        <v>805</v>
      </c>
      <c r="K417" s="30">
        <v>11051</v>
      </c>
      <c r="L417" s="16">
        <v>8288</v>
      </c>
    </row>
    <row r="418" spans="1:12" x14ac:dyDescent="0.2">
      <c r="A418" s="2" t="s">
        <v>806</v>
      </c>
      <c r="B418" s="14" t="s">
        <v>1736</v>
      </c>
      <c r="C418" s="14">
        <v>4</v>
      </c>
      <c r="D418" s="31" t="s">
        <v>1923</v>
      </c>
      <c r="E418" s="32" t="str">
        <f t="shared" si="36"/>
        <v>31</v>
      </c>
      <c r="F418" s="32" t="str">
        <f t="shared" si="37"/>
        <v>10314</v>
      </c>
      <c r="G418" s="32" t="str">
        <f t="shared" si="38"/>
        <v>0000000</v>
      </c>
      <c r="H418" s="31" t="s">
        <v>17</v>
      </c>
      <c r="I418" s="32" t="str">
        <f t="shared" si="35"/>
        <v>10314</v>
      </c>
      <c r="J418" s="64" t="s">
        <v>1924</v>
      </c>
      <c r="K418" s="17">
        <v>716624</v>
      </c>
      <c r="L418" s="16">
        <v>265891</v>
      </c>
    </row>
    <row r="419" spans="1:12" x14ac:dyDescent="0.2">
      <c r="A419" s="2" t="s">
        <v>806</v>
      </c>
      <c r="B419" s="14" t="s">
        <v>1736</v>
      </c>
      <c r="C419" s="14">
        <v>4</v>
      </c>
      <c r="D419" s="31" t="s">
        <v>2154</v>
      </c>
      <c r="E419" s="32" t="s">
        <v>807</v>
      </c>
      <c r="F419" s="32" t="s">
        <v>2155</v>
      </c>
      <c r="G419" s="32" t="s">
        <v>2101</v>
      </c>
      <c r="H419" s="14" t="s">
        <v>17</v>
      </c>
      <c r="I419" s="32" t="s">
        <v>2155</v>
      </c>
      <c r="J419" s="5" t="s">
        <v>2156</v>
      </c>
      <c r="K419" s="30">
        <v>36544</v>
      </c>
      <c r="L419" s="16">
        <v>3591</v>
      </c>
    </row>
    <row r="420" spans="1:12" x14ac:dyDescent="0.2">
      <c r="A420" s="2" t="s">
        <v>806</v>
      </c>
      <c r="B420" s="14" t="s">
        <v>1736</v>
      </c>
      <c r="C420" s="14">
        <v>4</v>
      </c>
      <c r="D420" s="31" t="s">
        <v>808</v>
      </c>
      <c r="E420" s="32" t="str">
        <f t="shared" si="36"/>
        <v>31</v>
      </c>
      <c r="F420" s="32" t="str">
        <f t="shared" si="37"/>
        <v>66795</v>
      </c>
      <c r="G420" s="32" t="str">
        <f t="shared" si="38"/>
        <v>0000000</v>
      </c>
      <c r="H420" s="31" t="s">
        <v>17</v>
      </c>
      <c r="I420" s="32" t="str">
        <f t="shared" ref="I420:I433" si="39">IF(H420="N/A",$F$2:$F$877,"C"&amp;$H$2:$H$877)</f>
        <v>66795</v>
      </c>
      <c r="J420" s="64" t="s">
        <v>809</v>
      </c>
      <c r="K420" s="17">
        <v>142535</v>
      </c>
      <c r="L420" s="16">
        <v>34002</v>
      </c>
    </row>
    <row r="421" spans="1:12" x14ac:dyDescent="0.2">
      <c r="A421" s="2" t="s">
        <v>806</v>
      </c>
      <c r="B421" s="14" t="s">
        <v>1736</v>
      </c>
      <c r="C421" s="14">
        <v>4</v>
      </c>
      <c r="D421" s="31" t="s">
        <v>810</v>
      </c>
      <c r="E421" s="32" t="str">
        <f t="shared" si="36"/>
        <v>31</v>
      </c>
      <c r="F421" s="32" t="str">
        <f t="shared" si="37"/>
        <v>66829</v>
      </c>
      <c r="G421" s="32" t="str">
        <f t="shared" si="38"/>
        <v>0000000</v>
      </c>
      <c r="H421" s="31" t="s">
        <v>17</v>
      </c>
      <c r="I421" s="32" t="str">
        <f t="shared" si="39"/>
        <v>66829</v>
      </c>
      <c r="J421" s="64" t="s">
        <v>811</v>
      </c>
      <c r="K421" s="17">
        <v>106145</v>
      </c>
      <c r="L421" s="16">
        <v>1251</v>
      </c>
    </row>
    <row r="422" spans="1:12" x14ac:dyDescent="0.2">
      <c r="A422" s="2" t="s">
        <v>806</v>
      </c>
      <c r="B422" s="14" t="s">
        <v>1736</v>
      </c>
      <c r="C422" s="14">
        <v>4</v>
      </c>
      <c r="D422" s="31" t="s">
        <v>1843</v>
      </c>
      <c r="E422" s="32" t="str">
        <f t="shared" si="36"/>
        <v>31</v>
      </c>
      <c r="F422" s="32" t="str">
        <f t="shared" si="37"/>
        <v>66845</v>
      </c>
      <c r="G422" s="32" t="str">
        <f t="shared" si="38"/>
        <v>0000000</v>
      </c>
      <c r="H422" s="31" t="s">
        <v>17</v>
      </c>
      <c r="I422" s="32" t="str">
        <f t="shared" si="39"/>
        <v>66845</v>
      </c>
      <c r="J422" s="64" t="s">
        <v>1844</v>
      </c>
      <c r="K422" s="17">
        <v>132348</v>
      </c>
      <c r="L422" s="16">
        <v>480</v>
      </c>
    </row>
    <row r="423" spans="1:12" x14ac:dyDescent="0.2">
      <c r="A423" s="2" t="s">
        <v>806</v>
      </c>
      <c r="B423" s="14" t="s">
        <v>1736</v>
      </c>
      <c r="C423" s="14">
        <v>4</v>
      </c>
      <c r="D423" s="31" t="s">
        <v>812</v>
      </c>
      <c r="E423" s="32" t="str">
        <f t="shared" si="36"/>
        <v>31</v>
      </c>
      <c r="F423" s="32" t="str">
        <f t="shared" si="37"/>
        <v>66886</v>
      </c>
      <c r="G423" s="32" t="str">
        <f t="shared" si="38"/>
        <v>0000000</v>
      </c>
      <c r="H423" s="31" t="s">
        <v>17</v>
      </c>
      <c r="I423" s="32" t="str">
        <f t="shared" si="39"/>
        <v>66886</v>
      </c>
      <c r="J423" s="64" t="s">
        <v>813</v>
      </c>
      <c r="K423" s="17">
        <v>99755</v>
      </c>
      <c r="L423" s="16">
        <v>25091</v>
      </c>
    </row>
    <row r="424" spans="1:12" x14ac:dyDescent="0.2">
      <c r="A424" s="2" t="s">
        <v>806</v>
      </c>
      <c r="B424" s="14" t="s">
        <v>1736</v>
      </c>
      <c r="C424" s="14">
        <v>4</v>
      </c>
      <c r="D424" s="31" t="s">
        <v>814</v>
      </c>
      <c r="E424" s="32" t="str">
        <f t="shared" si="36"/>
        <v>31</v>
      </c>
      <c r="F424" s="32" t="str">
        <f t="shared" si="37"/>
        <v>66894</v>
      </c>
      <c r="G424" s="32" t="str">
        <f t="shared" si="38"/>
        <v>0000000</v>
      </c>
      <c r="H424" s="31" t="s">
        <v>17</v>
      </c>
      <c r="I424" s="32" t="str">
        <f t="shared" si="39"/>
        <v>66894</v>
      </c>
      <c r="J424" s="64" t="s">
        <v>815</v>
      </c>
      <c r="K424" s="17">
        <v>334821</v>
      </c>
      <c r="L424" s="16">
        <v>45426</v>
      </c>
    </row>
    <row r="425" spans="1:12" x14ac:dyDescent="0.2">
      <c r="A425" s="2" t="s">
        <v>806</v>
      </c>
      <c r="B425" s="14" t="s">
        <v>1736</v>
      </c>
      <c r="C425" s="14">
        <v>4</v>
      </c>
      <c r="D425" s="31" t="s">
        <v>816</v>
      </c>
      <c r="E425" s="32" t="str">
        <f t="shared" si="36"/>
        <v>31</v>
      </c>
      <c r="F425" s="32" t="str">
        <f t="shared" si="37"/>
        <v>66910</v>
      </c>
      <c r="G425" s="32" t="str">
        <f t="shared" si="38"/>
        <v>0000000</v>
      </c>
      <c r="H425" s="31" t="s">
        <v>17</v>
      </c>
      <c r="I425" s="32" t="str">
        <f t="shared" si="39"/>
        <v>66910</v>
      </c>
      <c r="J425" s="64" t="s">
        <v>817</v>
      </c>
      <c r="K425" s="17">
        <v>871162</v>
      </c>
      <c r="L425" s="16">
        <v>197565</v>
      </c>
    </row>
    <row r="426" spans="1:12" x14ac:dyDescent="0.2">
      <c r="A426" s="2" t="s">
        <v>806</v>
      </c>
      <c r="B426" s="14" t="s">
        <v>1736</v>
      </c>
      <c r="C426" s="14">
        <v>4</v>
      </c>
      <c r="D426" s="31" t="s">
        <v>818</v>
      </c>
      <c r="E426" s="32" t="str">
        <f t="shared" si="36"/>
        <v>31</v>
      </c>
      <c r="F426" s="32" t="str">
        <f t="shared" si="37"/>
        <v>66944</v>
      </c>
      <c r="G426" s="32" t="str">
        <f t="shared" si="38"/>
        <v>0000000</v>
      </c>
      <c r="H426" s="31" t="s">
        <v>17</v>
      </c>
      <c r="I426" s="32" t="str">
        <f t="shared" si="39"/>
        <v>66944</v>
      </c>
      <c r="J426" s="64" t="s">
        <v>819</v>
      </c>
      <c r="K426" s="17">
        <v>393094</v>
      </c>
      <c r="L426" s="16">
        <v>101630</v>
      </c>
    </row>
    <row r="427" spans="1:12" x14ac:dyDescent="0.2">
      <c r="A427" s="2" t="s">
        <v>806</v>
      </c>
      <c r="B427" s="14" t="s">
        <v>1736</v>
      </c>
      <c r="C427" s="14">
        <v>4</v>
      </c>
      <c r="D427" s="31" t="s">
        <v>820</v>
      </c>
      <c r="E427" s="32" t="str">
        <f t="shared" si="36"/>
        <v>31</v>
      </c>
      <c r="F427" s="32" t="str">
        <f t="shared" si="37"/>
        <v>66951</v>
      </c>
      <c r="G427" s="32" t="str">
        <f t="shared" si="38"/>
        <v>0000000</v>
      </c>
      <c r="H427" s="31" t="s">
        <v>17</v>
      </c>
      <c r="I427" s="32" t="str">
        <f t="shared" si="39"/>
        <v>66951</v>
      </c>
      <c r="J427" s="64" t="s">
        <v>821</v>
      </c>
      <c r="K427" s="17">
        <v>712737</v>
      </c>
      <c r="L427" s="16">
        <v>206098</v>
      </c>
    </row>
    <row r="428" spans="1:12" x14ac:dyDescent="0.2">
      <c r="A428" s="2" t="s">
        <v>806</v>
      </c>
      <c r="B428" s="14" t="s">
        <v>1736</v>
      </c>
      <c r="C428" s="14">
        <v>4</v>
      </c>
      <c r="D428" s="31" t="s">
        <v>822</v>
      </c>
      <c r="E428" s="32" t="str">
        <f t="shared" si="36"/>
        <v>31</v>
      </c>
      <c r="F428" s="32" t="str">
        <f t="shared" si="37"/>
        <v>75085</v>
      </c>
      <c r="G428" s="32" t="str">
        <f t="shared" si="38"/>
        <v>0000000</v>
      </c>
      <c r="H428" s="31" t="s">
        <v>17</v>
      </c>
      <c r="I428" s="32" t="str">
        <f t="shared" si="39"/>
        <v>75085</v>
      </c>
      <c r="J428" s="64" t="s">
        <v>823</v>
      </c>
      <c r="K428" s="17">
        <v>667733</v>
      </c>
      <c r="L428" s="16">
        <v>161809</v>
      </c>
    </row>
    <row r="429" spans="1:12" x14ac:dyDescent="0.2">
      <c r="A429" s="2" t="s">
        <v>806</v>
      </c>
      <c r="B429" s="14" t="s">
        <v>1736</v>
      </c>
      <c r="C429" s="14">
        <v>4</v>
      </c>
      <c r="D429" s="31" t="s">
        <v>1994</v>
      </c>
      <c r="E429" s="32" t="str">
        <f t="shared" si="36"/>
        <v>31</v>
      </c>
      <c r="F429" s="32" t="str">
        <f t="shared" si="37"/>
        <v>75085</v>
      </c>
      <c r="G429" s="32" t="str">
        <f t="shared" si="38"/>
        <v>0117879</v>
      </c>
      <c r="H429" s="33" t="s">
        <v>1995</v>
      </c>
      <c r="I429" s="32" t="str">
        <f t="shared" si="39"/>
        <v>C1042</v>
      </c>
      <c r="J429" s="64" t="s">
        <v>1996</v>
      </c>
      <c r="K429" s="17">
        <v>18084</v>
      </c>
      <c r="L429" s="16">
        <v>4521</v>
      </c>
    </row>
    <row r="430" spans="1:12" x14ac:dyDescent="0.2">
      <c r="A430" s="2" t="s">
        <v>806</v>
      </c>
      <c r="B430" s="14" t="s">
        <v>1736</v>
      </c>
      <c r="C430" s="14">
        <v>4</v>
      </c>
      <c r="D430" s="31" t="s">
        <v>824</v>
      </c>
      <c r="E430" s="32" t="str">
        <f t="shared" si="36"/>
        <v>31</v>
      </c>
      <c r="F430" s="32" t="str">
        <f t="shared" si="37"/>
        <v>75085</v>
      </c>
      <c r="G430" s="32" t="str">
        <f t="shared" si="38"/>
        <v>0137927</v>
      </c>
      <c r="H430" s="31" t="s">
        <v>825</v>
      </c>
      <c r="I430" s="32" t="str">
        <f t="shared" si="39"/>
        <v>C1979</v>
      </c>
      <c r="J430" s="64" t="s">
        <v>826</v>
      </c>
      <c r="K430" s="30">
        <v>18084</v>
      </c>
      <c r="L430" s="16">
        <v>6641</v>
      </c>
    </row>
    <row r="431" spans="1:12" x14ac:dyDescent="0.2">
      <c r="A431" s="2" t="s">
        <v>827</v>
      </c>
      <c r="B431" s="14" t="s">
        <v>1737</v>
      </c>
      <c r="C431" s="14">
        <v>1</v>
      </c>
      <c r="D431" s="31" t="s">
        <v>829</v>
      </c>
      <c r="E431" s="32" t="str">
        <f t="shared" si="36"/>
        <v>32</v>
      </c>
      <c r="F431" s="32" t="str">
        <f t="shared" si="37"/>
        <v>66969</v>
      </c>
      <c r="G431" s="32" t="str">
        <f t="shared" si="38"/>
        <v>0000000</v>
      </c>
      <c r="H431" s="31" t="s">
        <v>17</v>
      </c>
      <c r="I431" s="32" t="str">
        <f t="shared" si="39"/>
        <v>66969</v>
      </c>
      <c r="J431" s="64" t="s">
        <v>830</v>
      </c>
      <c r="K431" s="17">
        <v>522259</v>
      </c>
      <c r="L431" s="16">
        <v>19844</v>
      </c>
    </row>
    <row r="432" spans="1:12" x14ac:dyDescent="0.2">
      <c r="A432" s="2" t="s">
        <v>831</v>
      </c>
      <c r="B432" s="14" t="s">
        <v>1738</v>
      </c>
      <c r="C432" s="14">
        <v>11</v>
      </c>
      <c r="D432" s="31" t="s">
        <v>832</v>
      </c>
      <c r="E432" s="32" t="str">
        <f t="shared" si="36"/>
        <v>33</v>
      </c>
      <c r="F432" s="32" t="str">
        <f t="shared" si="37"/>
        <v>10330</v>
      </c>
      <c r="G432" s="32" t="str">
        <f t="shared" si="38"/>
        <v>0000000</v>
      </c>
      <c r="H432" s="31" t="s">
        <v>17</v>
      </c>
      <c r="I432" s="32" t="str">
        <f t="shared" si="39"/>
        <v>10330</v>
      </c>
      <c r="J432" s="64" t="s">
        <v>834</v>
      </c>
      <c r="K432" s="17">
        <v>2467491</v>
      </c>
      <c r="L432" s="16">
        <v>657569</v>
      </c>
    </row>
    <row r="433" spans="1:12" x14ac:dyDescent="0.2">
      <c r="A433" s="2" t="s">
        <v>831</v>
      </c>
      <c r="B433" s="14" t="s">
        <v>1738</v>
      </c>
      <c r="C433" s="14">
        <v>11</v>
      </c>
      <c r="D433" s="31" t="s">
        <v>835</v>
      </c>
      <c r="E433" s="32" t="str">
        <f t="shared" si="36"/>
        <v>33</v>
      </c>
      <c r="F433" s="32" t="str">
        <f t="shared" si="37"/>
        <v>66977</v>
      </c>
      <c r="G433" s="32" t="str">
        <f t="shared" si="38"/>
        <v>0000000</v>
      </c>
      <c r="H433" s="31" t="s">
        <v>17</v>
      </c>
      <c r="I433" s="32" t="str">
        <f t="shared" si="39"/>
        <v>66977</v>
      </c>
      <c r="J433" s="64" t="s">
        <v>836</v>
      </c>
      <c r="K433" s="17">
        <v>5745535</v>
      </c>
      <c r="L433" s="15">
        <v>2029906</v>
      </c>
    </row>
    <row r="434" spans="1:12" x14ac:dyDescent="0.2">
      <c r="A434" s="2" t="s">
        <v>831</v>
      </c>
      <c r="B434" s="14" t="s">
        <v>1738</v>
      </c>
      <c r="C434" s="14">
        <v>11</v>
      </c>
      <c r="D434" s="31" t="s">
        <v>2157</v>
      </c>
      <c r="E434" s="32" t="s">
        <v>833</v>
      </c>
      <c r="F434" s="32" t="s">
        <v>2158</v>
      </c>
      <c r="G434" s="32" t="s">
        <v>2101</v>
      </c>
      <c r="H434" s="14" t="s">
        <v>17</v>
      </c>
      <c r="I434" s="32" t="s">
        <v>2158</v>
      </c>
      <c r="J434" s="5" t="s">
        <v>2159</v>
      </c>
      <c r="K434" s="30">
        <v>2206900</v>
      </c>
      <c r="L434" s="16">
        <v>208155</v>
      </c>
    </row>
    <row r="435" spans="1:12" x14ac:dyDescent="0.2">
      <c r="A435" s="2" t="s">
        <v>831</v>
      </c>
      <c r="B435" s="14" t="s">
        <v>1738</v>
      </c>
      <c r="C435" s="14">
        <v>11</v>
      </c>
      <c r="D435" s="31" t="s">
        <v>837</v>
      </c>
      <c r="E435" s="32" t="str">
        <f t="shared" si="36"/>
        <v>33</v>
      </c>
      <c r="F435" s="32" t="str">
        <f t="shared" si="37"/>
        <v>66993</v>
      </c>
      <c r="G435" s="32" t="str">
        <f t="shared" si="38"/>
        <v>0000000</v>
      </c>
      <c r="H435" s="31" t="s">
        <v>17</v>
      </c>
      <c r="I435" s="32" t="str">
        <f t="shared" ref="I435:I468" si="40">IF(H435="N/A",$F$2:$F$877,"C"&amp;$H$2:$H$877)</f>
        <v>66993</v>
      </c>
      <c r="J435" s="64" t="s">
        <v>838</v>
      </c>
      <c r="K435" s="17">
        <v>1239641</v>
      </c>
      <c r="L435" s="16">
        <v>75063</v>
      </c>
    </row>
    <row r="436" spans="1:12" x14ac:dyDescent="0.2">
      <c r="A436" s="2" t="s">
        <v>831</v>
      </c>
      <c r="B436" s="14" t="s">
        <v>1738</v>
      </c>
      <c r="C436" s="14">
        <v>11</v>
      </c>
      <c r="D436" s="31" t="s">
        <v>839</v>
      </c>
      <c r="E436" s="32" t="str">
        <f t="shared" si="36"/>
        <v>33</v>
      </c>
      <c r="F436" s="32" t="str">
        <f t="shared" si="37"/>
        <v>67033</v>
      </c>
      <c r="G436" s="32" t="str">
        <f t="shared" si="38"/>
        <v>0000000</v>
      </c>
      <c r="H436" s="31" t="s">
        <v>17</v>
      </c>
      <c r="I436" s="32" t="str">
        <f t="shared" si="40"/>
        <v>67033</v>
      </c>
      <c r="J436" s="64" t="s">
        <v>840</v>
      </c>
      <c r="K436" s="17">
        <v>8724437</v>
      </c>
      <c r="L436" s="16">
        <v>1364621</v>
      </c>
    </row>
    <row r="437" spans="1:12" x14ac:dyDescent="0.2">
      <c r="A437" s="2" t="s">
        <v>831</v>
      </c>
      <c r="B437" s="14" t="s">
        <v>1738</v>
      </c>
      <c r="C437" s="14">
        <v>11</v>
      </c>
      <c r="D437" s="31" t="s">
        <v>1797</v>
      </c>
      <c r="E437" s="32" t="str">
        <f t="shared" si="36"/>
        <v>33</v>
      </c>
      <c r="F437" s="32" t="str">
        <f t="shared" si="37"/>
        <v>67041</v>
      </c>
      <c r="G437" s="32" t="str">
        <f t="shared" si="38"/>
        <v>0000000</v>
      </c>
      <c r="H437" s="31" t="s">
        <v>17</v>
      </c>
      <c r="I437" s="32" t="str">
        <f t="shared" si="40"/>
        <v>67041</v>
      </c>
      <c r="J437" s="64" t="s">
        <v>1798</v>
      </c>
      <c r="K437" s="17">
        <v>33206</v>
      </c>
      <c r="L437" s="16">
        <v>8877</v>
      </c>
    </row>
    <row r="438" spans="1:12" x14ac:dyDescent="0.2">
      <c r="A438" s="2" t="s">
        <v>831</v>
      </c>
      <c r="B438" s="14" t="s">
        <v>1738</v>
      </c>
      <c r="C438" s="14">
        <v>11</v>
      </c>
      <c r="D438" s="31" t="s">
        <v>841</v>
      </c>
      <c r="E438" s="32" t="str">
        <f t="shared" si="36"/>
        <v>33</v>
      </c>
      <c r="F438" s="32" t="str">
        <f t="shared" si="37"/>
        <v>67058</v>
      </c>
      <c r="G438" s="32" t="str">
        <f t="shared" si="38"/>
        <v>0000000</v>
      </c>
      <c r="H438" s="31" t="s">
        <v>17</v>
      </c>
      <c r="I438" s="32" t="str">
        <f t="shared" si="40"/>
        <v>67058</v>
      </c>
      <c r="J438" s="64" t="s">
        <v>842</v>
      </c>
      <c r="K438" s="17">
        <v>7891119</v>
      </c>
      <c r="L438" s="16">
        <v>2366006</v>
      </c>
    </row>
    <row r="439" spans="1:12" x14ac:dyDescent="0.2">
      <c r="A439" s="2" t="s">
        <v>831</v>
      </c>
      <c r="B439" s="14" t="s">
        <v>1738</v>
      </c>
      <c r="C439" s="14">
        <v>11</v>
      </c>
      <c r="D439" s="31" t="s">
        <v>843</v>
      </c>
      <c r="E439" s="32" t="str">
        <f t="shared" si="36"/>
        <v>33</v>
      </c>
      <c r="F439" s="32" t="str">
        <f t="shared" si="37"/>
        <v>67082</v>
      </c>
      <c r="G439" s="32" t="str">
        <f t="shared" si="38"/>
        <v>0000000</v>
      </c>
      <c r="H439" s="31" t="s">
        <v>17</v>
      </c>
      <c r="I439" s="32" t="str">
        <f t="shared" si="40"/>
        <v>67082</v>
      </c>
      <c r="J439" s="64" t="s">
        <v>844</v>
      </c>
      <c r="K439" s="17">
        <v>7864096</v>
      </c>
      <c r="L439" s="16">
        <v>1882655</v>
      </c>
    </row>
    <row r="440" spans="1:12" x14ac:dyDescent="0.2">
      <c r="A440" s="2" t="s">
        <v>831</v>
      </c>
      <c r="B440" s="14" t="s">
        <v>1738</v>
      </c>
      <c r="C440" s="14">
        <v>11</v>
      </c>
      <c r="D440" s="31" t="s">
        <v>845</v>
      </c>
      <c r="E440" s="32" t="str">
        <f t="shared" si="36"/>
        <v>33</v>
      </c>
      <c r="F440" s="32" t="str">
        <f t="shared" si="37"/>
        <v>67090</v>
      </c>
      <c r="G440" s="32" t="str">
        <f t="shared" si="38"/>
        <v>0000000</v>
      </c>
      <c r="H440" s="31" t="s">
        <v>17</v>
      </c>
      <c r="I440" s="32" t="str">
        <f t="shared" si="40"/>
        <v>67090</v>
      </c>
      <c r="J440" s="64" t="s">
        <v>846</v>
      </c>
      <c r="K440" s="17">
        <v>5840114</v>
      </c>
      <c r="L440" s="16">
        <v>1474258</v>
      </c>
    </row>
    <row r="441" spans="1:12" x14ac:dyDescent="0.2">
      <c r="A441" s="2" t="s">
        <v>831</v>
      </c>
      <c r="B441" s="14" t="s">
        <v>1738</v>
      </c>
      <c r="C441" s="14">
        <v>11</v>
      </c>
      <c r="D441" s="31" t="s">
        <v>847</v>
      </c>
      <c r="E441" s="32" t="str">
        <f t="shared" si="36"/>
        <v>33</v>
      </c>
      <c r="F441" s="32" t="str">
        <f t="shared" si="37"/>
        <v>67116</v>
      </c>
      <c r="G441" s="32" t="str">
        <f t="shared" si="38"/>
        <v>0000000</v>
      </c>
      <c r="H441" s="31" t="s">
        <v>17</v>
      </c>
      <c r="I441" s="32" t="str">
        <f t="shared" si="40"/>
        <v>67116</v>
      </c>
      <c r="J441" s="64" t="s">
        <v>848</v>
      </c>
      <c r="K441" s="17">
        <v>1243807</v>
      </c>
      <c r="L441" s="16">
        <v>656304</v>
      </c>
    </row>
    <row r="442" spans="1:12" x14ac:dyDescent="0.2">
      <c r="A442" s="2" t="s">
        <v>831</v>
      </c>
      <c r="B442" s="14" t="s">
        <v>1738</v>
      </c>
      <c r="C442" s="14">
        <v>11</v>
      </c>
      <c r="D442" s="31" t="s">
        <v>849</v>
      </c>
      <c r="E442" s="32" t="str">
        <f t="shared" si="36"/>
        <v>33</v>
      </c>
      <c r="F442" s="32" t="str">
        <f t="shared" si="37"/>
        <v>67124</v>
      </c>
      <c r="G442" s="32" t="str">
        <f t="shared" si="38"/>
        <v>0000000</v>
      </c>
      <c r="H442" s="31" t="s">
        <v>17</v>
      </c>
      <c r="I442" s="32" t="str">
        <f t="shared" si="40"/>
        <v>67124</v>
      </c>
      <c r="J442" s="64" t="s">
        <v>850</v>
      </c>
      <c r="K442" s="17">
        <v>12777419</v>
      </c>
      <c r="L442" s="16">
        <v>2858279</v>
      </c>
    </row>
    <row r="443" spans="1:12" x14ac:dyDescent="0.2">
      <c r="A443" s="2" t="s">
        <v>831</v>
      </c>
      <c r="B443" s="14" t="s">
        <v>1738</v>
      </c>
      <c r="C443" s="14">
        <v>11</v>
      </c>
      <c r="D443" s="31" t="s">
        <v>851</v>
      </c>
      <c r="E443" s="32" t="str">
        <f t="shared" si="36"/>
        <v>33</v>
      </c>
      <c r="F443" s="32" t="str">
        <f t="shared" si="37"/>
        <v>67157</v>
      </c>
      <c r="G443" s="32" t="str">
        <f t="shared" si="38"/>
        <v>0000000</v>
      </c>
      <c r="H443" s="31" t="s">
        <v>17</v>
      </c>
      <c r="I443" s="32" t="str">
        <f t="shared" si="40"/>
        <v>67157</v>
      </c>
      <c r="J443" s="64" t="s">
        <v>852</v>
      </c>
      <c r="K443" s="17">
        <v>378199</v>
      </c>
      <c r="L443" s="16">
        <v>29983</v>
      </c>
    </row>
    <row r="444" spans="1:12" x14ac:dyDescent="0.2">
      <c r="A444" s="2" t="s">
        <v>831</v>
      </c>
      <c r="B444" s="14" t="s">
        <v>1738</v>
      </c>
      <c r="C444" s="14">
        <v>11</v>
      </c>
      <c r="D444" s="31" t="s">
        <v>853</v>
      </c>
      <c r="E444" s="32" t="str">
        <f t="shared" si="36"/>
        <v>33</v>
      </c>
      <c r="F444" s="32" t="str">
        <f t="shared" si="37"/>
        <v>67173</v>
      </c>
      <c r="G444" s="32" t="str">
        <f t="shared" si="38"/>
        <v>0000000</v>
      </c>
      <c r="H444" s="31" t="s">
        <v>17</v>
      </c>
      <c r="I444" s="32" t="str">
        <f t="shared" si="40"/>
        <v>67173</v>
      </c>
      <c r="J444" s="64" t="s">
        <v>854</v>
      </c>
      <c r="K444" s="17">
        <v>10611662</v>
      </c>
      <c r="L444" s="16">
        <v>2274467</v>
      </c>
    </row>
    <row r="445" spans="1:12" x14ac:dyDescent="0.2">
      <c r="A445" s="2" t="s">
        <v>831</v>
      </c>
      <c r="B445" s="14" t="s">
        <v>1738</v>
      </c>
      <c r="C445" s="14">
        <v>11</v>
      </c>
      <c r="D445" s="31" t="s">
        <v>855</v>
      </c>
      <c r="E445" s="32" t="str">
        <f t="shared" si="36"/>
        <v>33</v>
      </c>
      <c r="F445" s="32" t="str">
        <f t="shared" si="37"/>
        <v>67181</v>
      </c>
      <c r="G445" s="32" t="str">
        <f t="shared" si="38"/>
        <v>0000000</v>
      </c>
      <c r="H445" s="31" t="s">
        <v>17</v>
      </c>
      <c r="I445" s="32" t="str">
        <f t="shared" si="40"/>
        <v>67181</v>
      </c>
      <c r="J445" s="64" t="s">
        <v>856</v>
      </c>
      <c r="K445" s="17">
        <v>1452628</v>
      </c>
      <c r="L445" s="16">
        <v>523348</v>
      </c>
    </row>
    <row r="446" spans="1:12" x14ac:dyDescent="0.2">
      <c r="A446" s="2" t="s">
        <v>831</v>
      </c>
      <c r="B446" s="14" t="s">
        <v>1738</v>
      </c>
      <c r="C446" s="14">
        <v>11</v>
      </c>
      <c r="D446" s="31" t="s">
        <v>857</v>
      </c>
      <c r="E446" s="32" t="str">
        <f t="shared" si="36"/>
        <v>33</v>
      </c>
      <c r="F446" s="32" t="str">
        <f t="shared" si="37"/>
        <v>67199</v>
      </c>
      <c r="G446" s="32" t="str">
        <f t="shared" si="38"/>
        <v>0000000</v>
      </c>
      <c r="H446" s="31" t="s">
        <v>17</v>
      </c>
      <c r="I446" s="32" t="str">
        <f t="shared" si="40"/>
        <v>67199</v>
      </c>
      <c r="J446" s="64" t="s">
        <v>858</v>
      </c>
      <c r="K446" s="17">
        <v>3470747</v>
      </c>
      <c r="L446" s="16">
        <v>1112497</v>
      </c>
    </row>
    <row r="447" spans="1:12" x14ac:dyDescent="0.2">
      <c r="A447" s="2" t="s">
        <v>831</v>
      </c>
      <c r="B447" s="14" t="s">
        <v>1738</v>
      </c>
      <c r="C447" s="14">
        <v>11</v>
      </c>
      <c r="D447" s="31" t="s">
        <v>859</v>
      </c>
      <c r="E447" s="32" t="str">
        <f t="shared" si="36"/>
        <v>33</v>
      </c>
      <c r="F447" s="32" t="str">
        <f t="shared" si="37"/>
        <v>67207</v>
      </c>
      <c r="G447" s="32" t="str">
        <f t="shared" si="38"/>
        <v>0000000</v>
      </c>
      <c r="H447" s="31" t="s">
        <v>17</v>
      </c>
      <c r="I447" s="32" t="str">
        <f t="shared" si="40"/>
        <v>67207</v>
      </c>
      <c r="J447" s="64" t="s">
        <v>860</v>
      </c>
      <c r="K447" s="17">
        <v>2823987</v>
      </c>
      <c r="L447" s="16">
        <v>532604</v>
      </c>
    </row>
    <row r="448" spans="1:12" x14ac:dyDescent="0.2">
      <c r="A448" s="2" t="s">
        <v>831</v>
      </c>
      <c r="B448" s="14" t="s">
        <v>1738</v>
      </c>
      <c r="C448" s="14">
        <v>11</v>
      </c>
      <c r="D448" s="31" t="s">
        <v>861</v>
      </c>
      <c r="E448" s="32" t="str">
        <f t="shared" si="36"/>
        <v>33</v>
      </c>
      <c r="F448" s="32" t="str">
        <f t="shared" si="37"/>
        <v>67215</v>
      </c>
      <c r="G448" s="32" t="str">
        <f t="shared" si="38"/>
        <v>0000000</v>
      </c>
      <c r="H448" s="31" t="s">
        <v>17</v>
      </c>
      <c r="I448" s="32" t="str">
        <f t="shared" si="40"/>
        <v>67215</v>
      </c>
      <c r="J448" s="64" t="s">
        <v>862</v>
      </c>
      <c r="K448" s="17">
        <v>10304561</v>
      </c>
      <c r="L448" s="16">
        <v>2351818</v>
      </c>
    </row>
    <row r="449" spans="1:12" x14ac:dyDescent="0.2">
      <c r="A449" s="2" t="s">
        <v>831</v>
      </c>
      <c r="B449" s="14" t="s">
        <v>1738</v>
      </c>
      <c r="C449" s="14">
        <v>11</v>
      </c>
      <c r="D449" s="31" t="s">
        <v>863</v>
      </c>
      <c r="E449" s="32" t="str">
        <f t="shared" si="36"/>
        <v>33</v>
      </c>
      <c r="F449" s="32" t="str">
        <f t="shared" si="37"/>
        <v>67231</v>
      </c>
      <c r="G449" s="32" t="str">
        <f t="shared" si="38"/>
        <v>0000000</v>
      </c>
      <c r="H449" s="31" t="s">
        <v>17</v>
      </c>
      <c r="I449" s="32" t="str">
        <f t="shared" si="40"/>
        <v>67231</v>
      </c>
      <c r="J449" s="64" t="s">
        <v>864</v>
      </c>
      <c r="K449" s="17">
        <v>751164</v>
      </c>
      <c r="L449" s="16">
        <v>177030</v>
      </c>
    </row>
    <row r="450" spans="1:12" x14ac:dyDescent="0.2">
      <c r="A450" s="2" t="s">
        <v>831</v>
      </c>
      <c r="B450" s="14" t="s">
        <v>1738</v>
      </c>
      <c r="C450" s="14">
        <v>11</v>
      </c>
      <c r="D450" s="31" t="s">
        <v>865</v>
      </c>
      <c r="E450" s="32" t="str">
        <f t="shared" si="36"/>
        <v>33</v>
      </c>
      <c r="F450" s="32" t="str">
        <f t="shared" si="37"/>
        <v>67249</v>
      </c>
      <c r="G450" s="32" t="str">
        <f t="shared" si="38"/>
        <v>0000000</v>
      </c>
      <c r="H450" s="31" t="s">
        <v>17</v>
      </c>
      <c r="I450" s="32" t="str">
        <f t="shared" si="40"/>
        <v>67249</v>
      </c>
      <c r="J450" s="64" t="s">
        <v>866</v>
      </c>
      <c r="K450" s="17">
        <v>3366612</v>
      </c>
      <c r="L450" s="16">
        <v>582824</v>
      </c>
    </row>
    <row r="451" spans="1:12" x14ac:dyDescent="0.2">
      <c r="A451" s="2" t="s">
        <v>831</v>
      </c>
      <c r="B451" s="14" t="s">
        <v>1738</v>
      </c>
      <c r="C451" s="14">
        <v>11</v>
      </c>
      <c r="D451" s="31" t="s">
        <v>867</v>
      </c>
      <c r="E451" s="32" t="str">
        <f t="shared" si="36"/>
        <v>33</v>
      </c>
      <c r="F451" s="32" t="str">
        <f t="shared" si="37"/>
        <v>73676</v>
      </c>
      <c r="G451" s="32" t="str">
        <f t="shared" si="38"/>
        <v>0000000</v>
      </c>
      <c r="H451" s="31" t="s">
        <v>17</v>
      </c>
      <c r="I451" s="32" t="str">
        <f t="shared" si="40"/>
        <v>73676</v>
      </c>
      <c r="J451" s="64" t="s">
        <v>868</v>
      </c>
      <c r="K451" s="17">
        <v>10277016</v>
      </c>
      <c r="L451" s="16">
        <v>435021</v>
      </c>
    </row>
    <row r="452" spans="1:12" x14ac:dyDescent="0.2">
      <c r="A452" s="2" t="s">
        <v>831</v>
      </c>
      <c r="B452" s="14" t="s">
        <v>1738</v>
      </c>
      <c r="C452" s="14">
        <v>11</v>
      </c>
      <c r="D452" s="31" t="s">
        <v>869</v>
      </c>
      <c r="E452" s="32" t="str">
        <f t="shared" si="36"/>
        <v>33</v>
      </c>
      <c r="F452" s="32" t="str">
        <f t="shared" si="37"/>
        <v>75176</v>
      </c>
      <c r="G452" s="32" t="str">
        <f t="shared" si="38"/>
        <v>0000000</v>
      </c>
      <c r="H452" s="31" t="s">
        <v>17</v>
      </c>
      <c r="I452" s="32" t="str">
        <f t="shared" si="40"/>
        <v>75176</v>
      </c>
      <c r="J452" s="64" t="s">
        <v>870</v>
      </c>
      <c r="K452" s="17">
        <v>5258904</v>
      </c>
      <c r="L452" s="16">
        <v>1192068</v>
      </c>
    </row>
    <row r="453" spans="1:12" x14ac:dyDescent="0.2">
      <c r="A453" s="2" t="s">
        <v>831</v>
      </c>
      <c r="B453" s="14" t="s">
        <v>1738</v>
      </c>
      <c r="C453" s="14">
        <v>11</v>
      </c>
      <c r="D453" s="31" t="s">
        <v>871</v>
      </c>
      <c r="E453" s="32" t="str">
        <f t="shared" si="36"/>
        <v>33</v>
      </c>
      <c r="F453" s="32" t="str">
        <f t="shared" si="37"/>
        <v>75192</v>
      </c>
      <c r="G453" s="32" t="str">
        <f t="shared" si="38"/>
        <v>0000000</v>
      </c>
      <c r="H453" s="31" t="s">
        <v>17</v>
      </c>
      <c r="I453" s="32" t="str">
        <f t="shared" si="40"/>
        <v>75192</v>
      </c>
      <c r="J453" s="64" t="s">
        <v>872</v>
      </c>
      <c r="K453" s="17">
        <v>2923835</v>
      </c>
      <c r="L453" s="16">
        <v>919744</v>
      </c>
    </row>
    <row r="454" spans="1:12" x14ac:dyDescent="0.2">
      <c r="A454" s="2" t="s">
        <v>831</v>
      </c>
      <c r="B454" s="14" t="s">
        <v>1738</v>
      </c>
      <c r="C454" s="14">
        <v>11</v>
      </c>
      <c r="D454" s="31" t="s">
        <v>873</v>
      </c>
      <c r="E454" s="32" t="str">
        <f t="shared" si="36"/>
        <v>33</v>
      </c>
      <c r="F454" s="32" t="str">
        <f t="shared" si="37"/>
        <v>75242</v>
      </c>
      <c r="G454" s="32" t="str">
        <f t="shared" si="38"/>
        <v>0000000</v>
      </c>
      <c r="H454" s="31" t="s">
        <v>17</v>
      </c>
      <c r="I454" s="32" t="str">
        <f t="shared" si="40"/>
        <v>75242</v>
      </c>
      <c r="J454" s="64" t="s">
        <v>874</v>
      </c>
      <c r="K454" s="17">
        <v>6069805</v>
      </c>
      <c r="L454" s="16">
        <v>1982220</v>
      </c>
    </row>
    <row r="455" spans="1:12" x14ac:dyDescent="0.2">
      <c r="A455" s="2" t="s">
        <v>831</v>
      </c>
      <c r="B455" s="14" t="s">
        <v>1738</v>
      </c>
      <c r="C455" s="14">
        <v>11</v>
      </c>
      <c r="D455" s="31" t="s">
        <v>875</v>
      </c>
      <c r="E455" s="32" t="str">
        <f t="shared" si="36"/>
        <v>33</v>
      </c>
      <c r="F455" s="32" t="str">
        <f t="shared" si="37"/>
        <v>67249</v>
      </c>
      <c r="G455" s="32" t="str">
        <f t="shared" si="38"/>
        <v>6114748</v>
      </c>
      <c r="H455" s="31" t="s">
        <v>876</v>
      </c>
      <c r="I455" s="32" t="str">
        <f t="shared" si="40"/>
        <v>C0129</v>
      </c>
      <c r="J455" s="64" t="s">
        <v>877</v>
      </c>
      <c r="K455" s="17">
        <v>359367</v>
      </c>
      <c r="L455" s="16">
        <v>42041</v>
      </c>
    </row>
    <row r="456" spans="1:12" x14ac:dyDescent="0.2">
      <c r="A456" s="2" t="s">
        <v>831</v>
      </c>
      <c r="B456" s="14" t="s">
        <v>1738</v>
      </c>
      <c r="C456" s="14">
        <v>11</v>
      </c>
      <c r="D456" s="31" t="s">
        <v>878</v>
      </c>
      <c r="E456" s="32" t="str">
        <f t="shared" si="36"/>
        <v>33</v>
      </c>
      <c r="F456" s="32" t="str">
        <f t="shared" si="37"/>
        <v>67116</v>
      </c>
      <c r="G456" s="32" t="str">
        <f t="shared" si="38"/>
        <v>0109843</v>
      </c>
      <c r="H456" s="31" t="s">
        <v>879</v>
      </c>
      <c r="I456" s="32" t="str">
        <f t="shared" si="40"/>
        <v>C0730</v>
      </c>
      <c r="J456" s="64" t="s">
        <v>880</v>
      </c>
      <c r="K456" s="17">
        <v>135629</v>
      </c>
      <c r="L456" s="16">
        <v>33907</v>
      </c>
    </row>
    <row r="457" spans="1:12" x14ac:dyDescent="0.2">
      <c r="A457" s="2" t="s">
        <v>831</v>
      </c>
      <c r="B457" s="14" t="s">
        <v>1738</v>
      </c>
      <c r="C457" s="14">
        <v>11</v>
      </c>
      <c r="D457" s="31" t="s">
        <v>881</v>
      </c>
      <c r="E457" s="32" t="str">
        <f t="shared" si="36"/>
        <v>33</v>
      </c>
      <c r="F457" s="32" t="str">
        <f t="shared" si="37"/>
        <v>75176</v>
      </c>
      <c r="G457" s="32" t="str">
        <f t="shared" si="38"/>
        <v>0120204</v>
      </c>
      <c r="H457" s="31" t="s">
        <v>882</v>
      </c>
      <c r="I457" s="32" t="str">
        <f t="shared" si="40"/>
        <v>C1118</v>
      </c>
      <c r="J457" s="64" t="s">
        <v>883</v>
      </c>
      <c r="K457" s="17">
        <v>91053</v>
      </c>
      <c r="L457" s="16">
        <v>19868</v>
      </c>
    </row>
    <row r="458" spans="1:12" x14ac:dyDescent="0.2">
      <c r="A458" s="2" t="s">
        <v>831</v>
      </c>
      <c r="B458" s="14" t="s">
        <v>1738</v>
      </c>
      <c r="C458" s="14">
        <v>11</v>
      </c>
      <c r="D458" s="31" t="s">
        <v>884</v>
      </c>
      <c r="E458" s="32" t="str">
        <f t="shared" si="36"/>
        <v>33</v>
      </c>
      <c r="F458" s="32" t="str">
        <f t="shared" si="37"/>
        <v>73676</v>
      </c>
      <c r="G458" s="32" t="str">
        <f t="shared" si="38"/>
        <v>0121673</v>
      </c>
      <c r="H458" s="31" t="s">
        <v>885</v>
      </c>
      <c r="I458" s="32" t="str">
        <f t="shared" si="40"/>
        <v>C1188</v>
      </c>
      <c r="J458" s="64" t="s">
        <v>886</v>
      </c>
      <c r="K458" s="30">
        <v>99872</v>
      </c>
      <c r="L458" s="16">
        <v>5002</v>
      </c>
    </row>
    <row r="459" spans="1:12" x14ac:dyDescent="0.2">
      <c r="A459" s="2" t="s">
        <v>831</v>
      </c>
      <c r="B459" s="14" t="s">
        <v>1738</v>
      </c>
      <c r="C459" s="14">
        <v>11</v>
      </c>
      <c r="D459" s="31" t="s">
        <v>887</v>
      </c>
      <c r="E459" s="32" t="str">
        <f t="shared" si="36"/>
        <v>33</v>
      </c>
      <c r="F459" s="32" t="str">
        <f t="shared" si="37"/>
        <v>10330</v>
      </c>
      <c r="G459" s="32" t="str">
        <f t="shared" si="38"/>
        <v>0125237</v>
      </c>
      <c r="H459" s="31" t="s">
        <v>888</v>
      </c>
      <c r="I459" s="32" t="str">
        <f t="shared" si="40"/>
        <v>C1366</v>
      </c>
      <c r="J459" s="64" t="s">
        <v>2015</v>
      </c>
      <c r="K459" s="30">
        <v>108769</v>
      </c>
      <c r="L459" s="16">
        <v>3692</v>
      </c>
    </row>
    <row r="460" spans="1:12" x14ac:dyDescent="0.2">
      <c r="A460" s="2" t="s">
        <v>831</v>
      </c>
      <c r="B460" s="14" t="s">
        <v>1738</v>
      </c>
      <c r="C460" s="14">
        <v>11</v>
      </c>
      <c r="D460" s="31" t="s">
        <v>889</v>
      </c>
      <c r="E460" s="32" t="str">
        <f t="shared" si="36"/>
        <v>33</v>
      </c>
      <c r="F460" s="32" t="str">
        <f t="shared" si="37"/>
        <v>10330</v>
      </c>
      <c r="G460" s="32" t="str">
        <f t="shared" si="38"/>
        <v>0125385</v>
      </c>
      <c r="H460" s="31" t="s">
        <v>890</v>
      </c>
      <c r="I460" s="32" t="str">
        <f t="shared" si="40"/>
        <v>C1369</v>
      </c>
      <c r="J460" s="64" t="s">
        <v>891</v>
      </c>
      <c r="K460" s="30">
        <v>242578</v>
      </c>
      <c r="L460" s="16">
        <v>60645</v>
      </c>
    </row>
    <row r="461" spans="1:12" x14ac:dyDescent="0.2">
      <c r="A461" s="2" t="s">
        <v>831</v>
      </c>
      <c r="B461" s="14" t="s">
        <v>1738</v>
      </c>
      <c r="C461" s="14">
        <v>11</v>
      </c>
      <c r="D461" s="31" t="s">
        <v>2022</v>
      </c>
      <c r="E461" s="32" t="str">
        <f t="shared" si="36"/>
        <v>33</v>
      </c>
      <c r="F461" s="32" t="str">
        <f t="shared" si="37"/>
        <v>66993</v>
      </c>
      <c r="G461" s="32" t="str">
        <f t="shared" si="38"/>
        <v>0127142</v>
      </c>
      <c r="H461" s="31" t="s">
        <v>2023</v>
      </c>
      <c r="I461" s="32" t="str">
        <f t="shared" si="40"/>
        <v>C1493</v>
      </c>
      <c r="J461" s="64" t="s">
        <v>2024</v>
      </c>
      <c r="K461" s="30">
        <v>37172</v>
      </c>
      <c r="L461" s="16">
        <v>37172</v>
      </c>
    </row>
    <row r="462" spans="1:12" x14ac:dyDescent="0.2">
      <c r="A462" s="2" t="s">
        <v>831</v>
      </c>
      <c r="B462" s="14" t="s">
        <v>1738</v>
      </c>
      <c r="C462" s="14">
        <v>11</v>
      </c>
      <c r="D462" s="31" t="s">
        <v>892</v>
      </c>
      <c r="E462" s="32" t="str">
        <f t="shared" si="36"/>
        <v>33</v>
      </c>
      <c r="F462" s="32" t="str">
        <f t="shared" si="37"/>
        <v>10330</v>
      </c>
      <c r="G462" s="32" t="str">
        <f t="shared" si="38"/>
        <v>0138024</v>
      </c>
      <c r="H462" s="31" t="s">
        <v>893</v>
      </c>
      <c r="I462" s="32" t="str">
        <f t="shared" si="40"/>
        <v>C1974</v>
      </c>
      <c r="J462" s="64" t="s">
        <v>797</v>
      </c>
      <c r="K462" s="30">
        <v>134633</v>
      </c>
      <c r="L462" s="16">
        <v>12869</v>
      </c>
    </row>
    <row r="463" spans="1:12" x14ac:dyDescent="0.2">
      <c r="A463" s="2" t="s">
        <v>831</v>
      </c>
      <c r="B463" s="14" t="s">
        <v>1738</v>
      </c>
      <c r="C463" s="14">
        <v>11</v>
      </c>
      <c r="D463" s="31" t="s">
        <v>894</v>
      </c>
      <c r="E463" s="32" t="str">
        <f t="shared" si="36"/>
        <v>33</v>
      </c>
      <c r="F463" s="32" t="str">
        <f t="shared" si="37"/>
        <v>10330</v>
      </c>
      <c r="G463" s="32" t="str">
        <f t="shared" si="38"/>
        <v>0137836</v>
      </c>
      <c r="H463" s="31" t="s">
        <v>895</v>
      </c>
      <c r="I463" s="32" t="str">
        <f t="shared" si="40"/>
        <v>C1984</v>
      </c>
      <c r="J463" s="64" t="s">
        <v>896</v>
      </c>
      <c r="K463" s="30">
        <v>17227</v>
      </c>
      <c r="L463" s="16">
        <v>26</v>
      </c>
    </row>
    <row r="464" spans="1:12" x14ac:dyDescent="0.2">
      <c r="A464" s="2" t="s">
        <v>831</v>
      </c>
      <c r="B464" s="14" t="s">
        <v>1738</v>
      </c>
      <c r="C464" s="14">
        <v>11</v>
      </c>
      <c r="D464" s="31" t="s">
        <v>897</v>
      </c>
      <c r="E464" s="32" t="str">
        <f t="shared" si="36"/>
        <v>33</v>
      </c>
      <c r="F464" s="32" t="str">
        <f t="shared" si="37"/>
        <v>10330</v>
      </c>
      <c r="G464" s="32" t="str">
        <f t="shared" si="38"/>
        <v>0138602</v>
      </c>
      <c r="H464" s="36" t="s">
        <v>898</v>
      </c>
      <c r="I464" s="32" t="str">
        <f t="shared" si="40"/>
        <v>C2018</v>
      </c>
      <c r="J464" s="65" t="s">
        <v>899</v>
      </c>
      <c r="K464" s="30">
        <v>68317</v>
      </c>
      <c r="L464" s="16">
        <v>4273</v>
      </c>
    </row>
    <row r="465" spans="1:12" x14ac:dyDescent="0.2">
      <c r="A465" s="2" t="s">
        <v>831</v>
      </c>
      <c r="B465" s="14" t="s">
        <v>1738</v>
      </c>
      <c r="C465" s="14">
        <v>11</v>
      </c>
      <c r="D465" s="31" t="s">
        <v>900</v>
      </c>
      <c r="E465" s="32" t="str">
        <f t="shared" si="36"/>
        <v>33</v>
      </c>
      <c r="F465" s="32" t="str">
        <f t="shared" si="37"/>
        <v>66993</v>
      </c>
      <c r="G465" s="32" t="str">
        <f t="shared" si="38"/>
        <v>0139360</v>
      </c>
      <c r="H465" s="36" t="s">
        <v>901</v>
      </c>
      <c r="I465" s="32" t="str">
        <f t="shared" si="40"/>
        <v>C2049</v>
      </c>
      <c r="J465" s="65" t="s">
        <v>902</v>
      </c>
      <c r="K465" s="30">
        <v>413919</v>
      </c>
      <c r="L465" s="16">
        <v>310439</v>
      </c>
    </row>
    <row r="466" spans="1:12" x14ac:dyDescent="0.2">
      <c r="A466" s="2" t="s">
        <v>903</v>
      </c>
      <c r="B466" s="14" t="s">
        <v>1739</v>
      </c>
      <c r="C466" s="14">
        <v>52</v>
      </c>
      <c r="D466" s="31" t="s">
        <v>904</v>
      </c>
      <c r="E466" s="32" t="str">
        <f t="shared" si="36"/>
        <v>34</v>
      </c>
      <c r="F466" s="32" t="str">
        <f t="shared" si="37"/>
        <v>10348</v>
      </c>
      <c r="G466" s="32" t="str">
        <f t="shared" si="38"/>
        <v>0000000</v>
      </c>
      <c r="H466" s="31" t="s">
        <v>17</v>
      </c>
      <c r="I466" s="32" t="str">
        <f t="shared" si="40"/>
        <v>10348</v>
      </c>
      <c r="J466" s="64" t="s">
        <v>906</v>
      </c>
      <c r="K466" s="17">
        <v>1649785</v>
      </c>
      <c r="L466" s="16">
        <v>133706</v>
      </c>
    </row>
    <row r="467" spans="1:12" x14ac:dyDescent="0.2">
      <c r="A467" s="2" t="s">
        <v>903</v>
      </c>
      <c r="B467" s="14" t="s">
        <v>1739</v>
      </c>
      <c r="C467" s="14">
        <v>52</v>
      </c>
      <c r="D467" s="31" t="s">
        <v>907</v>
      </c>
      <c r="E467" s="32" t="str">
        <f t="shared" si="36"/>
        <v>34</v>
      </c>
      <c r="F467" s="32" t="str">
        <f t="shared" si="37"/>
        <v>67314</v>
      </c>
      <c r="G467" s="32" t="str">
        <f t="shared" si="38"/>
        <v>0000000</v>
      </c>
      <c r="H467" s="31" t="s">
        <v>17</v>
      </c>
      <c r="I467" s="32" t="str">
        <f t="shared" si="40"/>
        <v>67314</v>
      </c>
      <c r="J467" s="64" t="s">
        <v>908</v>
      </c>
      <c r="K467" s="17">
        <v>18940724</v>
      </c>
      <c r="L467" s="16">
        <v>51578</v>
      </c>
    </row>
    <row r="468" spans="1:12" x14ac:dyDescent="0.2">
      <c r="A468" s="2" t="s">
        <v>903</v>
      </c>
      <c r="B468" s="14" t="s">
        <v>1739</v>
      </c>
      <c r="C468" s="14">
        <v>52</v>
      </c>
      <c r="D468" s="31" t="s">
        <v>909</v>
      </c>
      <c r="E468" s="32" t="str">
        <f t="shared" si="36"/>
        <v>34</v>
      </c>
      <c r="F468" s="32" t="str">
        <f t="shared" si="37"/>
        <v>67322</v>
      </c>
      <c r="G468" s="32" t="str">
        <f t="shared" si="38"/>
        <v>0000000</v>
      </c>
      <c r="H468" s="31" t="s">
        <v>17</v>
      </c>
      <c r="I468" s="32" t="str">
        <f t="shared" si="40"/>
        <v>67322</v>
      </c>
      <c r="J468" s="64" t="s">
        <v>910</v>
      </c>
      <c r="K468" s="17">
        <v>50207</v>
      </c>
      <c r="L468" s="16">
        <v>12552</v>
      </c>
    </row>
    <row r="469" spans="1:12" x14ac:dyDescent="0.2">
      <c r="A469" s="2" t="s">
        <v>903</v>
      </c>
      <c r="B469" s="14" t="s">
        <v>1739</v>
      </c>
      <c r="C469" s="14">
        <v>52</v>
      </c>
      <c r="D469" s="31" t="s">
        <v>2160</v>
      </c>
      <c r="E469" s="32" t="s">
        <v>905</v>
      </c>
      <c r="F469" s="32" t="s">
        <v>2161</v>
      </c>
      <c r="G469" s="32" t="s">
        <v>2101</v>
      </c>
      <c r="H469" s="14" t="s">
        <v>17</v>
      </c>
      <c r="I469" s="32" t="s">
        <v>2161</v>
      </c>
      <c r="J469" s="5" t="s">
        <v>2162</v>
      </c>
      <c r="K469" s="30">
        <v>3292371</v>
      </c>
      <c r="L469" s="16">
        <v>1019092</v>
      </c>
    </row>
    <row r="470" spans="1:12" x14ac:dyDescent="0.2">
      <c r="A470" s="2" t="s">
        <v>903</v>
      </c>
      <c r="B470" s="14" t="s">
        <v>1739</v>
      </c>
      <c r="C470" s="14">
        <v>52</v>
      </c>
      <c r="D470" s="31" t="s">
        <v>911</v>
      </c>
      <c r="E470" s="32" t="str">
        <f t="shared" si="36"/>
        <v>34</v>
      </c>
      <c r="F470" s="32" t="str">
        <f t="shared" si="37"/>
        <v>67348</v>
      </c>
      <c r="G470" s="32" t="str">
        <f t="shared" si="38"/>
        <v>0000000</v>
      </c>
      <c r="H470" s="31" t="s">
        <v>17</v>
      </c>
      <c r="I470" s="32" t="str">
        <f t="shared" ref="I470:I478" si="41">IF(H470="N/A",$F$2:$F$877,"C"&amp;$H$2:$H$877)</f>
        <v>67348</v>
      </c>
      <c r="J470" s="64" t="s">
        <v>912</v>
      </c>
      <c r="K470" s="17">
        <v>1085281</v>
      </c>
      <c r="L470" s="16">
        <v>190482</v>
      </c>
    </row>
    <row r="471" spans="1:12" x14ac:dyDescent="0.2">
      <c r="A471" s="2" t="s">
        <v>903</v>
      </c>
      <c r="B471" s="14" t="s">
        <v>1739</v>
      </c>
      <c r="C471" s="14">
        <v>52</v>
      </c>
      <c r="D471" s="31" t="s">
        <v>913</v>
      </c>
      <c r="E471" s="32" t="str">
        <f t="shared" si="36"/>
        <v>34</v>
      </c>
      <c r="F471" s="32" t="str">
        <f t="shared" si="37"/>
        <v>67355</v>
      </c>
      <c r="G471" s="32" t="str">
        <f t="shared" si="38"/>
        <v>0000000</v>
      </c>
      <c r="H471" s="31" t="s">
        <v>17</v>
      </c>
      <c r="I471" s="32" t="str">
        <f t="shared" si="41"/>
        <v>67355</v>
      </c>
      <c r="J471" s="64" t="s">
        <v>914</v>
      </c>
      <c r="K471" s="17">
        <v>441555</v>
      </c>
      <c r="L471" s="16">
        <v>40570</v>
      </c>
    </row>
    <row r="472" spans="1:12" x14ac:dyDescent="0.2">
      <c r="A472" s="2" t="s">
        <v>903</v>
      </c>
      <c r="B472" s="14" t="s">
        <v>1739</v>
      </c>
      <c r="C472" s="14">
        <v>52</v>
      </c>
      <c r="D472" s="31" t="s">
        <v>915</v>
      </c>
      <c r="E472" s="32" t="str">
        <f t="shared" si="36"/>
        <v>34</v>
      </c>
      <c r="F472" s="32" t="str">
        <f t="shared" si="37"/>
        <v>67413</v>
      </c>
      <c r="G472" s="32" t="str">
        <f t="shared" si="38"/>
        <v>0000000</v>
      </c>
      <c r="H472" s="31" t="s">
        <v>17</v>
      </c>
      <c r="I472" s="32" t="str">
        <f t="shared" si="41"/>
        <v>67413</v>
      </c>
      <c r="J472" s="64" t="s">
        <v>916</v>
      </c>
      <c r="K472" s="17">
        <v>392497</v>
      </c>
      <c r="L472" s="16">
        <v>114963</v>
      </c>
    </row>
    <row r="473" spans="1:12" x14ac:dyDescent="0.2">
      <c r="A473" s="2" t="s">
        <v>903</v>
      </c>
      <c r="B473" s="14" t="s">
        <v>1739</v>
      </c>
      <c r="C473" s="14">
        <v>52</v>
      </c>
      <c r="D473" s="31" t="s">
        <v>917</v>
      </c>
      <c r="E473" s="32" t="str">
        <f t="shared" si="36"/>
        <v>34</v>
      </c>
      <c r="F473" s="32" t="str">
        <f t="shared" si="37"/>
        <v>67421</v>
      </c>
      <c r="G473" s="32" t="str">
        <f t="shared" si="38"/>
        <v>0000000</v>
      </c>
      <c r="H473" s="31" t="s">
        <v>17</v>
      </c>
      <c r="I473" s="32" t="str">
        <f t="shared" si="41"/>
        <v>67421</v>
      </c>
      <c r="J473" s="64" t="s">
        <v>918</v>
      </c>
      <c r="K473" s="17">
        <v>771187</v>
      </c>
      <c r="L473" s="16">
        <v>107620</v>
      </c>
    </row>
    <row r="474" spans="1:12" x14ac:dyDescent="0.2">
      <c r="A474" s="2" t="s">
        <v>903</v>
      </c>
      <c r="B474" s="14" t="s">
        <v>1739</v>
      </c>
      <c r="C474" s="14">
        <v>52</v>
      </c>
      <c r="D474" s="31" t="s">
        <v>919</v>
      </c>
      <c r="E474" s="32" t="str">
        <f t="shared" ref="E474:E550" si="42">MID($D474,1,2)</f>
        <v>34</v>
      </c>
      <c r="F474" s="32" t="str">
        <f t="shared" ref="F474:F550" si="43">MID($D474,3,5)</f>
        <v>67439</v>
      </c>
      <c r="G474" s="32" t="str">
        <f t="shared" ref="G474:G550" si="44">MID($D474,8,7)</f>
        <v>0000000</v>
      </c>
      <c r="H474" s="31" t="s">
        <v>17</v>
      </c>
      <c r="I474" s="32" t="str">
        <f t="shared" si="41"/>
        <v>67439</v>
      </c>
      <c r="J474" s="64" t="s">
        <v>920</v>
      </c>
      <c r="K474" s="17">
        <v>21771882</v>
      </c>
      <c r="L474" s="16">
        <v>153493</v>
      </c>
    </row>
    <row r="475" spans="1:12" x14ac:dyDescent="0.2">
      <c r="A475" s="2" t="s">
        <v>903</v>
      </c>
      <c r="B475" s="14" t="s">
        <v>1739</v>
      </c>
      <c r="C475" s="14">
        <v>52</v>
      </c>
      <c r="D475" s="31" t="s">
        <v>921</v>
      </c>
      <c r="E475" s="32" t="str">
        <f t="shared" si="42"/>
        <v>34</v>
      </c>
      <c r="F475" s="32" t="str">
        <f t="shared" si="43"/>
        <v>67447</v>
      </c>
      <c r="G475" s="32" t="str">
        <f t="shared" si="44"/>
        <v>0000000</v>
      </c>
      <c r="H475" s="31" t="s">
        <v>17</v>
      </c>
      <c r="I475" s="32" t="str">
        <f t="shared" si="41"/>
        <v>67447</v>
      </c>
      <c r="J475" s="64" t="s">
        <v>922</v>
      </c>
      <c r="K475" s="17">
        <v>16318238</v>
      </c>
      <c r="L475" s="16">
        <v>2913648</v>
      </c>
    </row>
    <row r="476" spans="1:12" x14ac:dyDescent="0.2">
      <c r="A476" s="2" t="s">
        <v>903</v>
      </c>
      <c r="B476" s="14" t="s">
        <v>1739</v>
      </c>
      <c r="C476" s="14">
        <v>52</v>
      </c>
      <c r="D476" s="31" t="s">
        <v>923</v>
      </c>
      <c r="E476" s="32" t="str">
        <f t="shared" si="42"/>
        <v>34</v>
      </c>
      <c r="F476" s="32" t="str">
        <f t="shared" si="43"/>
        <v>73973</v>
      </c>
      <c r="G476" s="32" t="str">
        <f t="shared" si="44"/>
        <v>0000000</v>
      </c>
      <c r="H476" s="31" t="s">
        <v>17</v>
      </c>
      <c r="I476" s="32" t="str">
        <f t="shared" si="41"/>
        <v>73973</v>
      </c>
      <c r="J476" s="64" t="s">
        <v>924</v>
      </c>
      <c r="K476" s="17">
        <v>1551747</v>
      </c>
      <c r="L476" s="16">
        <v>354992</v>
      </c>
    </row>
    <row r="477" spans="1:12" x14ac:dyDescent="0.2">
      <c r="A477" s="2" t="s">
        <v>903</v>
      </c>
      <c r="B477" s="14" t="s">
        <v>1739</v>
      </c>
      <c r="C477" s="14">
        <v>52</v>
      </c>
      <c r="D477" s="31" t="s">
        <v>925</v>
      </c>
      <c r="E477" s="32" t="str">
        <f t="shared" si="42"/>
        <v>34</v>
      </c>
      <c r="F477" s="32" t="str">
        <f t="shared" si="43"/>
        <v>75283</v>
      </c>
      <c r="G477" s="32" t="str">
        <f t="shared" si="44"/>
        <v>0000000</v>
      </c>
      <c r="H477" s="31" t="s">
        <v>17</v>
      </c>
      <c r="I477" s="32" t="str">
        <f t="shared" si="41"/>
        <v>75283</v>
      </c>
      <c r="J477" s="64" t="s">
        <v>926</v>
      </c>
      <c r="K477" s="17">
        <v>2243048</v>
      </c>
      <c r="L477" s="16">
        <v>414767</v>
      </c>
    </row>
    <row r="478" spans="1:12" x14ac:dyDescent="0.2">
      <c r="A478" s="2" t="s">
        <v>903</v>
      </c>
      <c r="B478" s="14" t="s">
        <v>1739</v>
      </c>
      <c r="C478" s="14">
        <v>52</v>
      </c>
      <c r="D478" s="31" t="s">
        <v>927</v>
      </c>
      <c r="E478" s="32" t="str">
        <f t="shared" si="42"/>
        <v>34</v>
      </c>
      <c r="F478" s="32" t="str">
        <f t="shared" si="43"/>
        <v>76505</v>
      </c>
      <c r="G478" s="32" t="str">
        <f t="shared" si="44"/>
        <v>0000000</v>
      </c>
      <c r="H478" s="31" t="s">
        <v>17</v>
      </c>
      <c r="I478" s="32" t="str">
        <f t="shared" si="41"/>
        <v>76505</v>
      </c>
      <c r="J478" s="64" t="s">
        <v>928</v>
      </c>
      <c r="K478" s="17">
        <v>17166081</v>
      </c>
      <c r="L478" s="16">
        <v>7428157</v>
      </c>
    </row>
    <row r="479" spans="1:12" x14ac:dyDescent="0.2">
      <c r="A479" s="2" t="s">
        <v>903</v>
      </c>
      <c r="B479" s="14" t="s">
        <v>1739</v>
      </c>
      <c r="C479" s="14">
        <v>52</v>
      </c>
      <c r="D479" s="31" t="s">
        <v>2163</v>
      </c>
      <c r="E479" s="32" t="s">
        <v>905</v>
      </c>
      <c r="F479" s="32" t="s">
        <v>2164</v>
      </c>
      <c r="G479" s="32" t="s">
        <v>2165</v>
      </c>
      <c r="H479" s="14" t="s">
        <v>2166</v>
      </c>
      <c r="I479" s="32" t="s">
        <v>2167</v>
      </c>
      <c r="J479" s="5" t="s">
        <v>2168</v>
      </c>
      <c r="K479" s="30">
        <v>148564</v>
      </c>
      <c r="L479" s="16">
        <v>33289</v>
      </c>
    </row>
    <row r="480" spans="1:12" x14ac:dyDescent="0.2">
      <c r="A480" s="2" t="s">
        <v>903</v>
      </c>
      <c r="B480" s="14" t="s">
        <v>1739</v>
      </c>
      <c r="C480" s="14">
        <v>52</v>
      </c>
      <c r="D480" s="31" t="s">
        <v>929</v>
      </c>
      <c r="E480" s="32" t="str">
        <f t="shared" si="42"/>
        <v>34</v>
      </c>
      <c r="F480" s="32" t="str">
        <f t="shared" si="43"/>
        <v>76505</v>
      </c>
      <c r="G480" s="32" t="str">
        <f t="shared" si="44"/>
        <v>0101766</v>
      </c>
      <c r="H480" s="31" t="s">
        <v>930</v>
      </c>
      <c r="I480" s="32" t="str">
        <f>IF(H480="N/A",$F$2:$F$877,"C"&amp;$H$2:$H$877)</f>
        <v>C0561</v>
      </c>
      <c r="J480" s="64" t="s">
        <v>931</v>
      </c>
      <c r="K480" s="17">
        <v>547182</v>
      </c>
      <c r="L480" s="16">
        <v>104754</v>
      </c>
    </row>
    <row r="481" spans="1:12" x14ac:dyDescent="0.2">
      <c r="A481" s="2" t="s">
        <v>903</v>
      </c>
      <c r="B481" s="14" t="s">
        <v>1739</v>
      </c>
      <c r="C481" s="14">
        <v>52</v>
      </c>
      <c r="D481" s="31" t="s">
        <v>1968</v>
      </c>
      <c r="E481" s="32" t="str">
        <f t="shared" si="42"/>
        <v>34</v>
      </c>
      <c r="F481" s="32" t="str">
        <f t="shared" si="43"/>
        <v>76505</v>
      </c>
      <c r="G481" s="32" t="str">
        <f t="shared" si="44"/>
        <v>0108415</v>
      </c>
      <c r="H481" s="31" t="s">
        <v>1969</v>
      </c>
      <c r="I481" s="32" t="str">
        <f>IF(H481="N/A",$F$2:$F$877,"C"&amp;$H$2:$H$877)</f>
        <v>C0687</v>
      </c>
      <c r="J481" s="64" t="s">
        <v>1970</v>
      </c>
      <c r="K481" s="17">
        <v>212357</v>
      </c>
      <c r="L481" s="16">
        <v>53089</v>
      </c>
    </row>
    <row r="482" spans="1:12" x14ac:dyDescent="0.2">
      <c r="A482" s="2" t="s">
        <v>903</v>
      </c>
      <c r="B482" s="14" t="s">
        <v>1739</v>
      </c>
      <c r="C482" s="14">
        <v>52</v>
      </c>
      <c r="D482" s="31" t="s">
        <v>2169</v>
      </c>
      <c r="E482" s="32" t="s">
        <v>905</v>
      </c>
      <c r="F482" s="32" t="s">
        <v>2164</v>
      </c>
      <c r="G482" s="32" t="s">
        <v>2170</v>
      </c>
      <c r="H482" s="14" t="s">
        <v>2171</v>
      </c>
      <c r="I482" s="32" t="s">
        <v>2172</v>
      </c>
      <c r="J482" s="5" t="s">
        <v>2173</v>
      </c>
      <c r="K482" s="30">
        <v>201650</v>
      </c>
      <c r="L482" s="16">
        <v>15388</v>
      </c>
    </row>
    <row r="483" spans="1:12" x14ac:dyDescent="0.2">
      <c r="A483" s="2" t="s">
        <v>903</v>
      </c>
      <c r="B483" s="14" t="s">
        <v>1739</v>
      </c>
      <c r="C483" s="14">
        <v>52</v>
      </c>
      <c r="D483" s="31" t="s">
        <v>2174</v>
      </c>
      <c r="E483" s="32" t="s">
        <v>905</v>
      </c>
      <c r="F483" s="32" t="s">
        <v>2164</v>
      </c>
      <c r="G483" s="32" t="s">
        <v>2175</v>
      </c>
      <c r="H483" s="14" t="s">
        <v>2176</v>
      </c>
      <c r="I483" s="32" t="s">
        <v>2177</v>
      </c>
      <c r="J483" s="5" t="s">
        <v>2178</v>
      </c>
      <c r="K483" s="30">
        <v>157473</v>
      </c>
      <c r="L483" s="16">
        <v>85875</v>
      </c>
    </row>
    <row r="484" spans="1:12" ht="30" x14ac:dyDescent="0.2">
      <c r="A484" s="2" t="s">
        <v>903</v>
      </c>
      <c r="B484" s="14" t="s">
        <v>1739</v>
      </c>
      <c r="C484" s="14">
        <v>52</v>
      </c>
      <c r="D484" s="31" t="s">
        <v>2179</v>
      </c>
      <c r="E484" s="32" t="s">
        <v>905</v>
      </c>
      <c r="F484" s="32" t="s">
        <v>2164</v>
      </c>
      <c r="G484" s="32" t="s">
        <v>2180</v>
      </c>
      <c r="H484" s="14" t="s">
        <v>2181</v>
      </c>
      <c r="I484" s="32" t="s">
        <v>2182</v>
      </c>
      <c r="J484" s="5" t="s">
        <v>2183</v>
      </c>
      <c r="K484" s="30">
        <v>182008</v>
      </c>
      <c r="L484" s="16">
        <v>7788</v>
      </c>
    </row>
    <row r="485" spans="1:12" x14ac:dyDescent="0.2">
      <c r="A485" s="2" t="s">
        <v>903</v>
      </c>
      <c r="B485" s="14" t="s">
        <v>1739</v>
      </c>
      <c r="C485" s="14">
        <v>52</v>
      </c>
      <c r="D485" s="31" t="s">
        <v>2184</v>
      </c>
      <c r="E485" s="32" t="s">
        <v>905</v>
      </c>
      <c r="F485" s="32" t="s">
        <v>2185</v>
      </c>
      <c r="G485" s="32" t="s">
        <v>2186</v>
      </c>
      <c r="H485" s="14" t="s">
        <v>2187</v>
      </c>
      <c r="I485" s="32" t="s">
        <v>2188</v>
      </c>
      <c r="J485" s="5" t="s">
        <v>2189</v>
      </c>
      <c r="K485" s="30">
        <v>187440</v>
      </c>
      <c r="L485" s="16">
        <v>9527</v>
      </c>
    </row>
    <row r="486" spans="1:12" ht="30" x14ac:dyDescent="0.2">
      <c r="A486" s="2" t="s">
        <v>903</v>
      </c>
      <c r="B486" s="14" t="s">
        <v>1739</v>
      </c>
      <c r="C486" s="14">
        <v>52</v>
      </c>
      <c r="D486" s="31" t="s">
        <v>2190</v>
      </c>
      <c r="E486" s="32" t="s">
        <v>905</v>
      </c>
      <c r="F486" s="32" t="s">
        <v>2191</v>
      </c>
      <c r="G486" s="32" t="s">
        <v>2192</v>
      </c>
      <c r="H486" s="14" t="s">
        <v>2193</v>
      </c>
      <c r="I486" s="32" t="s">
        <v>2194</v>
      </c>
      <c r="J486" s="5" t="s">
        <v>2195</v>
      </c>
      <c r="K486" s="30">
        <v>183171</v>
      </c>
      <c r="L486" s="16">
        <v>19067</v>
      </c>
    </row>
    <row r="487" spans="1:12" ht="30" x14ac:dyDescent="0.2">
      <c r="A487" s="2" t="s">
        <v>903</v>
      </c>
      <c r="B487" s="14" t="s">
        <v>1739</v>
      </c>
      <c r="C487" s="14">
        <v>52</v>
      </c>
      <c r="D487" s="31" t="s">
        <v>2196</v>
      </c>
      <c r="E487" s="32" t="s">
        <v>905</v>
      </c>
      <c r="F487" s="32" t="s">
        <v>2197</v>
      </c>
      <c r="G487" s="32" t="s">
        <v>2198</v>
      </c>
      <c r="H487" s="14" t="s">
        <v>2199</v>
      </c>
      <c r="I487" s="32" t="s">
        <v>2200</v>
      </c>
      <c r="J487" s="5" t="s">
        <v>2201</v>
      </c>
      <c r="K487" s="30">
        <v>60843</v>
      </c>
      <c r="L487" s="16">
        <v>27032</v>
      </c>
    </row>
    <row r="488" spans="1:12" x14ac:dyDescent="0.2">
      <c r="A488" s="2" t="s">
        <v>932</v>
      </c>
      <c r="B488" s="14" t="s">
        <v>1740</v>
      </c>
      <c r="C488" s="14">
        <v>1</v>
      </c>
      <c r="D488" s="31" t="s">
        <v>933</v>
      </c>
      <c r="E488" s="32" t="str">
        <f t="shared" si="42"/>
        <v>35</v>
      </c>
      <c r="F488" s="32" t="str">
        <f t="shared" si="43"/>
        <v>10355</v>
      </c>
      <c r="G488" s="32" t="str">
        <f t="shared" si="44"/>
        <v>0000000</v>
      </c>
      <c r="H488" s="31" t="s">
        <v>17</v>
      </c>
      <c r="I488" s="32" t="str">
        <f>IF(H488="N/A",$F$2:$F$877,"C"&amp;$H$2:$H$877)</f>
        <v>10355</v>
      </c>
      <c r="J488" s="64" t="s">
        <v>935</v>
      </c>
      <c r="K488" s="17">
        <v>111351</v>
      </c>
      <c r="L488" s="16">
        <v>32720</v>
      </c>
    </row>
    <row r="489" spans="1:12" x14ac:dyDescent="0.2">
      <c r="A489" s="2" t="s">
        <v>932</v>
      </c>
      <c r="B489" s="14" t="s">
        <v>1740</v>
      </c>
      <c r="C489" s="14">
        <v>1</v>
      </c>
      <c r="D489" s="31" t="s">
        <v>2202</v>
      </c>
      <c r="E489" s="32" t="s">
        <v>934</v>
      </c>
      <c r="F489" s="32" t="s">
        <v>2203</v>
      </c>
      <c r="G489" s="32" t="s">
        <v>2101</v>
      </c>
      <c r="H489" s="14" t="s">
        <v>17</v>
      </c>
      <c r="I489" s="32" t="s">
        <v>2203</v>
      </c>
      <c r="J489" s="5" t="s">
        <v>2204</v>
      </c>
      <c r="K489" s="30">
        <v>881048</v>
      </c>
      <c r="L489" s="16">
        <v>51514</v>
      </c>
    </row>
    <row r="490" spans="1:12" x14ac:dyDescent="0.2">
      <c r="A490" s="2" t="s">
        <v>932</v>
      </c>
      <c r="B490" s="14" t="s">
        <v>1740</v>
      </c>
      <c r="C490" s="14">
        <v>1</v>
      </c>
      <c r="D490" s="31" t="s">
        <v>937</v>
      </c>
      <c r="E490" s="32" t="str">
        <f t="shared" si="42"/>
        <v>35</v>
      </c>
      <c r="F490" s="32" t="str">
        <f t="shared" si="43"/>
        <v>67504</v>
      </c>
      <c r="G490" s="32" t="str">
        <f t="shared" si="44"/>
        <v>0000000</v>
      </c>
      <c r="H490" s="31" t="s">
        <v>17</v>
      </c>
      <c r="I490" s="32" t="str">
        <f>IF(H490="N/A",$F$2:$F$877,"C"&amp;$H$2:$H$877)</f>
        <v>67504</v>
      </c>
      <c r="J490" s="64" t="s">
        <v>938</v>
      </c>
      <c r="K490" s="17">
        <v>56637</v>
      </c>
      <c r="L490" s="16">
        <v>2420</v>
      </c>
    </row>
    <row r="491" spans="1:12" x14ac:dyDescent="0.2">
      <c r="A491" s="2" t="s">
        <v>932</v>
      </c>
      <c r="B491" s="14" t="s">
        <v>1740</v>
      </c>
      <c r="C491" s="14">
        <v>1</v>
      </c>
      <c r="D491" s="31" t="s">
        <v>939</v>
      </c>
      <c r="E491" s="32" t="str">
        <f t="shared" si="42"/>
        <v>35</v>
      </c>
      <c r="F491" s="32" t="str">
        <f t="shared" si="43"/>
        <v>67538</v>
      </c>
      <c r="G491" s="32" t="str">
        <f t="shared" si="44"/>
        <v>0000000</v>
      </c>
      <c r="H491" s="31" t="s">
        <v>17</v>
      </c>
      <c r="I491" s="32" t="str">
        <f>IF(H491="N/A",$F$2:$F$877,"C"&amp;$H$2:$H$877)</f>
        <v>67538</v>
      </c>
      <c r="J491" s="64" t="s">
        <v>940</v>
      </c>
      <c r="K491" s="17">
        <v>435982</v>
      </c>
      <c r="L491" s="16">
        <v>92968</v>
      </c>
    </row>
    <row r="492" spans="1:12" x14ac:dyDescent="0.2">
      <c r="A492" s="2" t="s">
        <v>932</v>
      </c>
      <c r="B492" s="14" t="s">
        <v>1740</v>
      </c>
      <c r="C492" s="14">
        <v>1</v>
      </c>
      <c r="D492" s="31" t="s">
        <v>2205</v>
      </c>
      <c r="E492" s="32" t="s">
        <v>934</v>
      </c>
      <c r="F492" s="32" t="s">
        <v>2203</v>
      </c>
      <c r="G492" s="32" t="s">
        <v>2206</v>
      </c>
      <c r="H492" s="14" t="s">
        <v>2207</v>
      </c>
      <c r="I492" s="32" t="s">
        <v>2208</v>
      </c>
      <c r="J492" s="5" t="s">
        <v>2209</v>
      </c>
      <c r="K492" s="30">
        <v>99565</v>
      </c>
      <c r="L492" s="16">
        <v>7438</v>
      </c>
    </row>
    <row r="493" spans="1:12" x14ac:dyDescent="0.2">
      <c r="A493" s="2" t="s">
        <v>941</v>
      </c>
      <c r="B493" s="14" t="s">
        <v>1741</v>
      </c>
      <c r="C493" s="14">
        <v>4</v>
      </c>
      <c r="D493" s="31" t="s">
        <v>2210</v>
      </c>
      <c r="E493" s="32" t="s">
        <v>942</v>
      </c>
      <c r="F493" s="32" t="s">
        <v>2211</v>
      </c>
      <c r="G493" s="32" t="s">
        <v>2101</v>
      </c>
      <c r="H493" s="14" t="s">
        <v>17</v>
      </c>
      <c r="I493" s="32" t="s">
        <v>2211</v>
      </c>
      <c r="J493" s="5" t="s">
        <v>2212</v>
      </c>
      <c r="K493" s="30">
        <v>3468756</v>
      </c>
      <c r="L493" s="16">
        <v>1016433</v>
      </c>
    </row>
    <row r="494" spans="1:12" x14ac:dyDescent="0.2">
      <c r="A494" s="2" t="s">
        <v>941</v>
      </c>
      <c r="B494" s="14" t="s">
        <v>1741</v>
      </c>
      <c r="C494" s="14">
        <v>4</v>
      </c>
      <c r="D494" s="31" t="s">
        <v>943</v>
      </c>
      <c r="E494" s="32" t="str">
        <f t="shared" si="42"/>
        <v>36</v>
      </c>
      <c r="F494" s="32" t="str">
        <f t="shared" si="43"/>
        <v>67595</v>
      </c>
      <c r="G494" s="32" t="str">
        <f t="shared" si="44"/>
        <v>0000000</v>
      </c>
      <c r="H494" s="31" t="s">
        <v>17</v>
      </c>
      <c r="I494" s="32" t="str">
        <f t="shared" ref="I494:I517" si="45">IF(H494="N/A",$F$2:$F$877,"C"&amp;$H$2:$H$877)</f>
        <v>67595</v>
      </c>
      <c r="J494" s="64" t="s">
        <v>944</v>
      </c>
      <c r="K494" s="17">
        <v>634087</v>
      </c>
      <c r="L494" s="15">
        <v>106938</v>
      </c>
    </row>
    <row r="495" spans="1:12" x14ac:dyDescent="0.2">
      <c r="A495" s="2" t="s">
        <v>941</v>
      </c>
      <c r="B495" s="14" t="s">
        <v>1741</v>
      </c>
      <c r="C495" s="14">
        <v>4</v>
      </c>
      <c r="D495" s="31" t="s">
        <v>945</v>
      </c>
      <c r="E495" s="32" t="str">
        <f t="shared" si="42"/>
        <v>36</v>
      </c>
      <c r="F495" s="32" t="str">
        <f t="shared" si="43"/>
        <v>67611</v>
      </c>
      <c r="G495" s="32" t="str">
        <f t="shared" si="44"/>
        <v>0000000</v>
      </c>
      <c r="H495" s="31" t="s">
        <v>17</v>
      </c>
      <c r="I495" s="32" t="str">
        <f t="shared" si="45"/>
        <v>67611</v>
      </c>
      <c r="J495" s="64" t="s">
        <v>946</v>
      </c>
      <c r="K495" s="17">
        <v>3859489</v>
      </c>
      <c r="L495" s="16">
        <v>948307</v>
      </c>
    </row>
    <row r="496" spans="1:12" x14ac:dyDescent="0.2">
      <c r="A496" s="2" t="s">
        <v>941</v>
      </c>
      <c r="B496" s="14" t="s">
        <v>1741</v>
      </c>
      <c r="C496" s="14">
        <v>4</v>
      </c>
      <c r="D496" s="31" t="s">
        <v>947</v>
      </c>
      <c r="E496" s="32" t="str">
        <f t="shared" si="42"/>
        <v>36</v>
      </c>
      <c r="F496" s="32" t="str">
        <f t="shared" si="43"/>
        <v>67637</v>
      </c>
      <c r="G496" s="32" t="str">
        <f t="shared" si="44"/>
        <v>0000000</v>
      </c>
      <c r="H496" s="31" t="s">
        <v>17</v>
      </c>
      <c r="I496" s="32" t="str">
        <f t="shared" si="45"/>
        <v>67637</v>
      </c>
      <c r="J496" s="64" t="s">
        <v>948</v>
      </c>
      <c r="K496" s="17">
        <v>634575</v>
      </c>
      <c r="L496" s="16">
        <v>184100</v>
      </c>
    </row>
    <row r="497" spans="1:12" x14ac:dyDescent="0.2">
      <c r="A497" s="2" t="s">
        <v>941</v>
      </c>
      <c r="B497" s="14" t="s">
        <v>1741</v>
      </c>
      <c r="C497" s="14">
        <v>4</v>
      </c>
      <c r="D497" s="31" t="s">
        <v>949</v>
      </c>
      <c r="E497" s="32" t="str">
        <f t="shared" si="42"/>
        <v>36</v>
      </c>
      <c r="F497" s="32" t="str">
        <f t="shared" si="43"/>
        <v>67645</v>
      </c>
      <c r="G497" s="32" t="str">
        <f t="shared" si="44"/>
        <v>0000000</v>
      </c>
      <c r="H497" s="31" t="s">
        <v>17</v>
      </c>
      <c r="I497" s="32" t="str">
        <f t="shared" si="45"/>
        <v>67645</v>
      </c>
      <c r="J497" s="64" t="s">
        <v>950</v>
      </c>
      <c r="K497" s="17">
        <v>916281</v>
      </c>
      <c r="L497" s="16">
        <v>179400</v>
      </c>
    </row>
    <row r="498" spans="1:12" x14ac:dyDescent="0.2">
      <c r="A498" s="2" t="s">
        <v>941</v>
      </c>
      <c r="B498" s="14" t="s">
        <v>1741</v>
      </c>
      <c r="C498" s="14">
        <v>4</v>
      </c>
      <c r="D498" s="31" t="s">
        <v>951</v>
      </c>
      <c r="E498" s="32" t="str">
        <f t="shared" si="42"/>
        <v>36</v>
      </c>
      <c r="F498" s="32" t="str">
        <f t="shared" si="43"/>
        <v>67652</v>
      </c>
      <c r="G498" s="32" t="str">
        <f t="shared" si="44"/>
        <v>0000000</v>
      </c>
      <c r="H498" s="31" t="s">
        <v>17</v>
      </c>
      <c r="I498" s="32" t="str">
        <f t="shared" si="45"/>
        <v>67652</v>
      </c>
      <c r="J498" s="64" t="s">
        <v>952</v>
      </c>
      <c r="K498" s="17">
        <v>5079146</v>
      </c>
      <c r="L498" s="16">
        <v>181989</v>
      </c>
    </row>
    <row r="499" spans="1:12" x14ac:dyDescent="0.2">
      <c r="A499" s="2" t="s">
        <v>941</v>
      </c>
      <c r="B499" s="14" t="s">
        <v>1741</v>
      </c>
      <c r="C499" s="14">
        <v>4</v>
      </c>
      <c r="D499" s="31" t="s">
        <v>953</v>
      </c>
      <c r="E499" s="32" t="str">
        <f t="shared" si="42"/>
        <v>36</v>
      </c>
      <c r="F499" s="32" t="str">
        <f t="shared" si="43"/>
        <v>67678</v>
      </c>
      <c r="G499" s="32" t="str">
        <f t="shared" si="44"/>
        <v>0000000</v>
      </c>
      <c r="H499" s="31" t="s">
        <v>17</v>
      </c>
      <c r="I499" s="32" t="str">
        <f t="shared" si="45"/>
        <v>67678</v>
      </c>
      <c r="J499" s="64" t="s">
        <v>954</v>
      </c>
      <c r="K499" s="17">
        <v>4799365</v>
      </c>
      <c r="L499" s="16">
        <v>1307342</v>
      </c>
    </row>
    <row r="500" spans="1:12" x14ac:dyDescent="0.2">
      <c r="A500" s="2" t="s">
        <v>941</v>
      </c>
      <c r="B500" s="14" t="s">
        <v>1741</v>
      </c>
      <c r="C500" s="14">
        <v>4</v>
      </c>
      <c r="D500" s="31" t="s">
        <v>955</v>
      </c>
      <c r="E500" s="32" t="str">
        <f t="shared" si="42"/>
        <v>36</v>
      </c>
      <c r="F500" s="32" t="str">
        <f t="shared" si="43"/>
        <v>67686</v>
      </c>
      <c r="G500" s="32" t="str">
        <f t="shared" si="44"/>
        <v>0000000</v>
      </c>
      <c r="H500" s="31" t="s">
        <v>17</v>
      </c>
      <c r="I500" s="32" t="str">
        <f t="shared" si="45"/>
        <v>67686</v>
      </c>
      <c r="J500" s="64" t="s">
        <v>956</v>
      </c>
      <c r="K500" s="17">
        <v>7820992</v>
      </c>
      <c r="L500" s="16">
        <v>2414611</v>
      </c>
    </row>
    <row r="501" spans="1:12" x14ac:dyDescent="0.2">
      <c r="A501" s="2" t="s">
        <v>941</v>
      </c>
      <c r="B501" s="14" t="s">
        <v>1741</v>
      </c>
      <c r="C501" s="14">
        <v>4</v>
      </c>
      <c r="D501" s="31" t="s">
        <v>957</v>
      </c>
      <c r="E501" s="32" t="str">
        <f t="shared" si="42"/>
        <v>36</v>
      </c>
      <c r="F501" s="32" t="str">
        <f t="shared" si="43"/>
        <v>67694</v>
      </c>
      <c r="G501" s="32" t="str">
        <f t="shared" si="44"/>
        <v>0000000</v>
      </c>
      <c r="H501" s="31" t="s">
        <v>17</v>
      </c>
      <c r="I501" s="32" t="str">
        <f t="shared" si="45"/>
        <v>67694</v>
      </c>
      <c r="J501" s="64" t="s">
        <v>958</v>
      </c>
      <c r="K501" s="17">
        <v>785120</v>
      </c>
      <c r="L501" s="16">
        <v>128782</v>
      </c>
    </row>
    <row r="502" spans="1:12" x14ac:dyDescent="0.2">
      <c r="A502" s="2" t="s">
        <v>941</v>
      </c>
      <c r="B502" s="14" t="s">
        <v>1741</v>
      </c>
      <c r="C502" s="14">
        <v>4</v>
      </c>
      <c r="D502" s="31" t="s">
        <v>959</v>
      </c>
      <c r="E502" s="32" t="str">
        <f t="shared" si="42"/>
        <v>36</v>
      </c>
      <c r="F502" s="32" t="str">
        <f t="shared" si="43"/>
        <v>67710</v>
      </c>
      <c r="G502" s="32" t="str">
        <f t="shared" si="44"/>
        <v>0000000</v>
      </c>
      <c r="H502" s="31" t="s">
        <v>17</v>
      </c>
      <c r="I502" s="32" t="str">
        <f t="shared" si="45"/>
        <v>67710</v>
      </c>
      <c r="J502" s="64" t="s">
        <v>960</v>
      </c>
      <c r="K502" s="17">
        <v>13550724</v>
      </c>
      <c r="L502" s="16">
        <v>2297744</v>
      </c>
    </row>
    <row r="503" spans="1:12" x14ac:dyDescent="0.2">
      <c r="A503" s="2" t="s">
        <v>941</v>
      </c>
      <c r="B503" s="14" t="s">
        <v>1741</v>
      </c>
      <c r="C503" s="14">
        <v>4</v>
      </c>
      <c r="D503" s="31" t="s">
        <v>961</v>
      </c>
      <c r="E503" s="32" t="str">
        <f t="shared" si="42"/>
        <v>36</v>
      </c>
      <c r="F503" s="32" t="str">
        <f t="shared" si="43"/>
        <v>67777</v>
      </c>
      <c r="G503" s="32" t="str">
        <f t="shared" si="44"/>
        <v>0000000</v>
      </c>
      <c r="H503" s="31" t="s">
        <v>17</v>
      </c>
      <c r="I503" s="32" t="str">
        <f t="shared" si="45"/>
        <v>67777</v>
      </c>
      <c r="J503" s="64" t="s">
        <v>962</v>
      </c>
      <c r="K503" s="17">
        <v>2997917</v>
      </c>
      <c r="L503" s="16">
        <v>526793</v>
      </c>
    </row>
    <row r="504" spans="1:12" x14ac:dyDescent="0.2">
      <c r="A504" s="2" t="s">
        <v>941</v>
      </c>
      <c r="B504" s="14" t="s">
        <v>1741</v>
      </c>
      <c r="C504" s="14">
        <v>4</v>
      </c>
      <c r="D504" s="31" t="s">
        <v>1860</v>
      </c>
      <c r="E504" s="32" t="str">
        <f t="shared" si="42"/>
        <v>36</v>
      </c>
      <c r="F504" s="32" t="str">
        <f t="shared" si="43"/>
        <v>67785</v>
      </c>
      <c r="G504" s="32" t="str">
        <f t="shared" si="44"/>
        <v>0000000</v>
      </c>
      <c r="H504" s="31" t="s">
        <v>17</v>
      </c>
      <c r="I504" s="32" t="str">
        <f t="shared" si="45"/>
        <v>67785</v>
      </c>
      <c r="J504" s="64" t="s">
        <v>400</v>
      </c>
      <c r="K504" s="17">
        <v>366940</v>
      </c>
      <c r="L504" s="16">
        <v>91735</v>
      </c>
    </row>
    <row r="505" spans="1:12" x14ac:dyDescent="0.2">
      <c r="A505" s="2" t="s">
        <v>941</v>
      </c>
      <c r="B505" s="14" t="s">
        <v>1741</v>
      </c>
      <c r="C505" s="14">
        <v>4</v>
      </c>
      <c r="D505" s="31" t="s">
        <v>1863</v>
      </c>
      <c r="E505" s="32" t="str">
        <f t="shared" si="42"/>
        <v>36</v>
      </c>
      <c r="F505" s="32" t="str">
        <f t="shared" si="43"/>
        <v>67801</v>
      </c>
      <c r="G505" s="32" t="str">
        <f t="shared" si="44"/>
        <v>0000000</v>
      </c>
      <c r="H505" s="31" t="s">
        <v>17</v>
      </c>
      <c r="I505" s="32" t="str">
        <f t="shared" si="45"/>
        <v>67801</v>
      </c>
      <c r="J505" s="64" t="s">
        <v>1864</v>
      </c>
      <c r="K505" s="17">
        <v>492111</v>
      </c>
      <c r="L505" s="16">
        <v>185766</v>
      </c>
    </row>
    <row r="506" spans="1:12" x14ac:dyDescent="0.2">
      <c r="A506" s="2" t="s">
        <v>941</v>
      </c>
      <c r="B506" s="14" t="s">
        <v>1741</v>
      </c>
      <c r="C506" s="14">
        <v>4</v>
      </c>
      <c r="D506" s="31" t="s">
        <v>963</v>
      </c>
      <c r="E506" s="32" t="str">
        <f t="shared" si="42"/>
        <v>36</v>
      </c>
      <c r="F506" s="32" t="str">
        <f t="shared" si="43"/>
        <v>67819</v>
      </c>
      <c r="G506" s="32" t="str">
        <f t="shared" si="44"/>
        <v>0000000</v>
      </c>
      <c r="H506" s="31" t="s">
        <v>17</v>
      </c>
      <c r="I506" s="32" t="str">
        <f t="shared" si="45"/>
        <v>67819</v>
      </c>
      <c r="J506" s="64" t="s">
        <v>964</v>
      </c>
      <c r="K506" s="17">
        <v>8729074</v>
      </c>
      <c r="L506" s="16">
        <v>2105248</v>
      </c>
    </row>
    <row r="507" spans="1:12" x14ac:dyDescent="0.2">
      <c r="A507" s="2" t="s">
        <v>941</v>
      </c>
      <c r="B507" s="14" t="s">
        <v>1741</v>
      </c>
      <c r="C507" s="14">
        <v>4</v>
      </c>
      <c r="D507" s="31" t="s">
        <v>1867</v>
      </c>
      <c r="E507" s="32" t="str">
        <f t="shared" si="42"/>
        <v>36</v>
      </c>
      <c r="F507" s="32" t="str">
        <f t="shared" si="43"/>
        <v>67827</v>
      </c>
      <c r="G507" s="32" t="str">
        <f t="shared" si="44"/>
        <v>0000000</v>
      </c>
      <c r="H507" s="31" t="s">
        <v>17</v>
      </c>
      <c r="I507" s="32" t="str">
        <f t="shared" si="45"/>
        <v>67827</v>
      </c>
      <c r="J507" s="64" t="s">
        <v>1868</v>
      </c>
      <c r="K507" s="17">
        <v>59879</v>
      </c>
      <c r="L507" s="16">
        <v>11008</v>
      </c>
    </row>
    <row r="508" spans="1:12" x14ac:dyDescent="0.2">
      <c r="A508" s="2" t="s">
        <v>941</v>
      </c>
      <c r="B508" s="14" t="s">
        <v>1741</v>
      </c>
      <c r="C508" s="14">
        <v>4</v>
      </c>
      <c r="D508" s="31" t="s">
        <v>1881</v>
      </c>
      <c r="E508" s="32" t="str">
        <f t="shared" si="42"/>
        <v>36</v>
      </c>
      <c r="F508" s="32" t="str">
        <f t="shared" si="43"/>
        <v>67843</v>
      </c>
      <c r="G508" s="32" t="str">
        <f t="shared" si="44"/>
        <v>0000000</v>
      </c>
      <c r="H508" s="31" t="s">
        <v>17</v>
      </c>
      <c r="I508" s="32" t="str">
        <f t="shared" si="45"/>
        <v>67843</v>
      </c>
      <c r="J508" s="64" t="s">
        <v>1882</v>
      </c>
      <c r="K508" s="17">
        <v>4286984</v>
      </c>
      <c r="L508" s="16">
        <v>1272441</v>
      </c>
    </row>
    <row r="509" spans="1:12" x14ac:dyDescent="0.2">
      <c r="A509" s="2" t="s">
        <v>941</v>
      </c>
      <c r="B509" s="14" t="s">
        <v>1741</v>
      </c>
      <c r="C509" s="14">
        <v>4</v>
      </c>
      <c r="D509" s="31" t="s">
        <v>965</v>
      </c>
      <c r="E509" s="32" t="str">
        <f t="shared" si="42"/>
        <v>36</v>
      </c>
      <c r="F509" s="32" t="str">
        <f t="shared" si="43"/>
        <v>67850</v>
      </c>
      <c r="G509" s="32" t="str">
        <f t="shared" si="44"/>
        <v>0000000</v>
      </c>
      <c r="H509" s="31" t="s">
        <v>17</v>
      </c>
      <c r="I509" s="32" t="str">
        <f t="shared" si="45"/>
        <v>67850</v>
      </c>
      <c r="J509" s="64" t="s">
        <v>966</v>
      </c>
      <c r="K509" s="17">
        <v>9497871</v>
      </c>
      <c r="L509" s="16">
        <v>3991442</v>
      </c>
    </row>
    <row r="510" spans="1:12" x14ac:dyDescent="0.2">
      <c r="A510" s="2" t="s">
        <v>941</v>
      </c>
      <c r="B510" s="14" t="s">
        <v>1741</v>
      </c>
      <c r="C510" s="14">
        <v>4</v>
      </c>
      <c r="D510" s="31" t="s">
        <v>967</v>
      </c>
      <c r="E510" s="32" t="str">
        <f t="shared" si="42"/>
        <v>36</v>
      </c>
      <c r="F510" s="32" t="str">
        <f t="shared" si="43"/>
        <v>67868</v>
      </c>
      <c r="G510" s="32" t="str">
        <f t="shared" si="44"/>
        <v>0000000</v>
      </c>
      <c r="H510" s="31" t="s">
        <v>17</v>
      </c>
      <c r="I510" s="32" t="str">
        <f t="shared" si="45"/>
        <v>67868</v>
      </c>
      <c r="J510" s="64" t="s">
        <v>968</v>
      </c>
      <c r="K510" s="17">
        <v>1173146</v>
      </c>
      <c r="L510" s="16">
        <v>127834</v>
      </c>
    </row>
    <row r="511" spans="1:12" x14ac:dyDescent="0.2">
      <c r="A511" s="2" t="s">
        <v>941</v>
      </c>
      <c r="B511" s="14" t="s">
        <v>1741</v>
      </c>
      <c r="C511" s="14">
        <v>4</v>
      </c>
      <c r="D511" s="31" t="s">
        <v>969</v>
      </c>
      <c r="E511" s="32" t="str">
        <f t="shared" si="42"/>
        <v>36</v>
      </c>
      <c r="F511" s="32" t="str">
        <f t="shared" si="43"/>
        <v>67876</v>
      </c>
      <c r="G511" s="32" t="str">
        <f t="shared" si="44"/>
        <v>0000000</v>
      </c>
      <c r="H511" s="31" t="s">
        <v>17</v>
      </c>
      <c r="I511" s="32" t="str">
        <f t="shared" si="45"/>
        <v>67876</v>
      </c>
      <c r="J511" s="64" t="s">
        <v>970</v>
      </c>
      <c r="K511" s="17">
        <v>32356836</v>
      </c>
      <c r="L511" s="16">
        <v>7547314</v>
      </c>
    </row>
    <row r="512" spans="1:12" x14ac:dyDescent="0.2">
      <c r="A512" s="2" t="s">
        <v>941</v>
      </c>
      <c r="B512" s="14" t="s">
        <v>1741</v>
      </c>
      <c r="C512" s="14">
        <v>4</v>
      </c>
      <c r="D512" s="31" t="s">
        <v>971</v>
      </c>
      <c r="E512" s="32" t="str">
        <f t="shared" si="42"/>
        <v>36</v>
      </c>
      <c r="F512" s="32" t="str">
        <f t="shared" si="43"/>
        <v>67918</v>
      </c>
      <c r="G512" s="32" t="str">
        <f t="shared" si="44"/>
        <v>0000000</v>
      </c>
      <c r="H512" s="31" t="s">
        <v>17</v>
      </c>
      <c r="I512" s="32" t="str">
        <f t="shared" si="45"/>
        <v>67918</v>
      </c>
      <c r="J512" s="64" t="s">
        <v>972</v>
      </c>
      <c r="K512" s="17">
        <v>5892182</v>
      </c>
      <c r="L512" s="16">
        <v>855332</v>
      </c>
    </row>
    <row r="513" spans="1:12" x14ac:dyDescent="0.2">
      <c r="A513" s="2" t="s">
        <v>941</v>
      </c>
      <c r="B513" s="14" t="s">
        <v>1741</v>
      </c>
      <c r="C513" s="14">
        <v>4</v>
      </c>
      <c r="D513" s="31" t="s">
        <v>973</v>
      </c>
      <c r="E513" s="32" t="str">
        <f t="shared" si="42"/>
        <v>36</v>
      </c>
      <c r="F513" s="32" t="str">
        <f t="shared" si="43"/>
        <v>67934</v>
      </c>
      <c r="G513" s="32" t="str">
        <f t="shared" si="44"/>
        <v>0000000</v>
      </c>
      <c r="H513" s="31" t="s">
        <v>17</v>
      </c>
      <c r="I513" s="32" t="str">
        <f t="shared" si="45"/>
        <v>67934</v>
      </c>
      <c r="J513" s="64" t="s">
        <v>974</v>
      </c>
      <c r="K513" s="17">
        <v>7572534</v>
      </c>
      <c r="L513" s="16">
        <v>2297752</v>
      </c>
    </row>
    <row r="514" spans="1:12" x14ac:dyDescent="0.2">
      <c r="A514" s="2" t="s">
        <v>941</v>
      </c>
      <c r="B514" s="14" t="s">
        <v>1741</v>
      </c>
      <c r="C514" s="14">
        <v>4</v>
      </c>
      <c r="D514" s="31" t="s">
        <v>975</v>
      </c>
      <c r="E514" s="32" t="str">
        <f t="shared" si="42"/>
        <v>36</v>
      </c>
      <c r="F514" s="32" t="str">
        <f t="shared" si="43"/>
        <v>67959</v>
      </c>
      <c r="G514" s="32" t="str">
        <f t="shared" si="44"/>
        <v>0000000</v>
      </c>
      <c r="H514" s="31" t="s">
        <v>17</v>
      </c>
      <c r="I514" s="32" t="str">
        <f t="shared" si="45"/>
        <v>67959</v>
      </c>
      <c r="J514" s="64" t="s">
        <v>976</v>
      </c>
      <c r="K514" s="17">
        <v>2113534</v>
      </c>
      <c r="L514" s="16">
        <v>333087</v>
      </c>
    </row>
    <row r="515" spans="1:12" x14ac:dyDescent="0.2">
      <c r="A515" s="2" t="s">
        <v>941</v>
      </c>
      <c r="B515" s="14" t="s">
        <v>1741</v>
      </c>
      <c r="C515" s="14">
        <v>4</v>
      </c>
      <c r="D515" s="31" t="s">
        <v>977</v>
      </c>
      <c r="E515" s="32" t="str">
        <f t="shared" si="42"/>
        <v>36</v>
      </c>
      <c r="F515" s="32" t="str">
        <f t="shared" si="43"/>
        <v>73890</v>
      </c>
      <c r="G515" s="32" t="str">
        <f t="shared" si="44"/>
        <v>0000000</v>
      </c>
      <c r="H515" s="31" t="s">
        <v>17</v>
      </c>
      <c r="I515" s="32" t="str">
        <f t="shared" si="45"/>
        <v>73890</v>
      </c>
      <c r="J515" s="64" t="s">
        <v>978</v>
      </c>
      <c r="K515" s="17">
        <v>502380</v>
      </c>
      <c r="L515" s="16">
        <v>108811</v>
      </c>
    </row>
    <row r="516" spans="1:12" x14ac:dyDescent="0.2">
      <c r="A516" s="2" t="s">
        <v>941</v>
      </c>
      <c r="B516" s="14" t="s">
        <v>1741</v>
      </c>
      <c r="C516" s="14">
        <v>4</v>
      </c>
      <c r="D516" s="31" t="s">
        <v>979</v>
      </c>
      <c r="E516" s="32" t="str">
        <f t="shared" si="42"/>
        <v>36</v>
      </c>
      <c r="F516" s="32" t="str">
        <f t="shared" si="43"/>
        <v>73957</v>
      </c>
      <c r="G516" s="32" t="str">
        <f t="shared" si="44"/>
        <v>0000000</v>
      </c>
      <c r="H516" s="31" t="s">
        <v>17</v>
      </c>
      <c r="I516" s="32" t="str">
        <f t="shared" si="45"/>
        <v>73957</v>
      </c>
      <c r="J516" s="64" t="s">
        <v>980</v>
      </c>
      <c r="K516" s="17">
        <v>1652996</v>
      </c>
      <c r="L516" s="16">
        <v>631990</v>
      </c>
    </row>
    <row r="517" spans="1:12" x14ac:dyDescent="0.2">
      <c r="A517" s="2" t="s">
        <v>941</v>
      </c>
      <c r="B517" s="14" t="s">
        <v>1741</v>
      </c>
      <c r="C517" s="14">
        <v>4</v>
      </c>
      <c r="D517" s="31" t="s">
        <v>981</v>
      </c>
      <c r="E517" s="32" t="str">
        <f t="shared" si="42"/>
        <v>36</v>
      </c>
      <c r="F517" s="32" t="str">
        <f t="shared" si="43"/>
        <v>75044</v>
      </c>
      <c r="G517" s="32" t="str">
        <f t="shared" si="44"/>
        <v>0000000</v>
      </c>
      <c r="H517" s="31" t="s">
        <v>17</v>
      </c>
      <c r="I517" s="32" t="str">
        <f t="shared" si="45"/>
        <v>75044</v>
      </c>
      <c r="J517" s="64" t="s">
        <v>982</v>
      </c>
      <c r="K517" s="17">
        <v>8297564</v>
      </c>
      <c r="L517" s="16">
        <v>1998879</v>
      </c>
    </row>
    <row r="518" spans="1:12" x14ac:dyDescent="0.2">
      <c r="A518" s="2" t="s">
        <v>941</v>
      </c>
      <c r="B518" s="14" t="s">
        <v>1741</v>
      </c>
      <c r="C518" s="14">
        <v>4</v>
      </c>
      <c r="D518" s="31" t="s">
        <v>2213</v>
      </c>
      <c r="E518" s="32" t="s">
        <v>942</v>
      </c>
      <c r="F518" s="32" t="s">
        <v>2214</v>
      </c>
      <c r="G518" s="32" t="s">
        <v>2101</v>
      </c>
      <c r="H518" s="14" t="s">
        <v>17</v>
      </c>
      <c r="I518" s="32" t="s">
        <v>2214</v>
      </c>
      <c r="J518" s="5" t="s">
        <v>2215</v>
      </c>
      <c r="K518" s="30">
        <v>551411</v>
      </c>
      <c r="L518" s="16">
        <v>26317</v>
      </c>
    </row>
    <row r="519" spans="1:12" x14ac:dyDescent="0.2">
      <c r="A519" s="2" t="s">
        <v>941</v>
      </c>
      <c r="B519" s="14" t="s">
        <v>1741</v>
      </c>
      <c r="C519" s="14">
        <v>4</v>
      </c>
      <c r="D519" s="31" t="s">
        <v>983</v>
      </c>
      <c r="E519" s="32" t="str">
        <f t="shared" si="42"/>
        <v>36</v>
      </c>
      <c r="F519" s="32" t="str">
        <f t="shared" si="43"/>
        <v>75077</v>
      </c>
      <c r="G519" s="32" t="str">
        <f t="shared" si="44"/>
        <v>0000000</v>
      </c>
      <c r="H519" s="31" t="s">
        <v>17</v>
      </c>
      <c r="I519" s="32" t="str">
        <f t="shared" ref="I519:I540" si="46">IF(H519="N/A",$F$2:$F$877,"C"&amp;$H$2:$H$877)</f>
        <v>75077</v>
      </c>
      <c r="J519" s="64" t="s">
        <v>984</v>
      </c>
      <c r="K519" s="17">
        <v>5169120</v>
      </c>
      <c r="L519" s="15">
        <v>626624</v>
      </c>
    </row>
    <row r="520" spans="1:12" x14ac:dyDescent="0.2">
      <c r="A520" s="2" t="s">
        <v>941</v>
      </c>
      <c r="B520" s="14" t="s">
        <v>1741</v>
      </c>
      <c r="C520" s="14">
        <v>4</v>
      </c>
      <c r="D520" s="31" t="s">
        <v>985</v>
      </c>
      <c r="E520" s="32" t="str">
        <f t="shared" si="42"/>
        <v>36</v>
      </c>
      <c r="F520" s="32" t="str">
        <f t="shared" si="43"/>
        <v>75044</v>
      </c>
      <c r="G520" s="32" t="str">
        <f t="shared" si="44"/>
        <v>0114389</v>
      </c>
      <c r="H520" s="31" t="s">
        <v>986</v>
      </c>
      <c r="I520" s="32" t="str">
        <f t="shared" si="46"/>
        <v>C0885</v>
      </c>
      <c r="J520" s="64" t="s">
        <v>987</v>
      </c>
      <c r="K520" s="17">
        <v>64324</v>
      </c>
      <c r="L520" s="16">
        <v>6936</v>
      </c>
    </row>
    <row r="521" spans="1:12" x14ac:dyDescent="0.2">
      <c r="A521" s="2" t="s">
        <v>941</v>
      </c>
      <c r="B521" s="14" t="s">
        <v>1741</v>
      </c>
      <c r="C521" s="14">
        <v>4</v>
      </c>
      <c r="D521" s="31" t="s">
        <v>1985</v>
      </c>
      <c r="E521" s="32" t="str">
        <f t="shared" si="42"/>
        <v>36</v>
      </c>
      <c r="F521" s="32" t="str">
        <f t="shared" si="43"/>
        <v>75051</v>
      </c>
      <c r="G521" s="32" t="str">
        <f t="shared" si="44"/>
        <v>0115089</v>
      </c>
      <c r="H521" s="31" t="s">
        <v>1986</v>
      </c>
      <c r="I521" s="32" t="str">
        <f t="shared" si="46"/>
        <v>C0905</v>
      </c>
      <c r="J521" s="64" t="s">
        <v>1987</v>
      </c>
      <c r="K521" s="17">
        <v>183875</v>
      </c>
      <c r="L521" s="16">
        <v>10751</v>
      </c>
    </row>
    <row r="522" spans="1:12" x14ac:dyDescent="0.2">
      <c r="A522" s="2" t="s">
        <v>941</v>
      </c>
      <c r="B522" s="14" t="s">
        <v>1741</v>
      </c>
      <c r="C522" s="14">
        <v>4</v>
      </c>
      <c r="D522" s="31" t="s">
        <v>988</v>
      </c>
      <c r="E522" s="32" t="str">
        <f t="shared" si="42"/>
        <v>36</v>
      </c>
      <c r="F522" s="32" t="str">
        <f t="shared" si="43"/>
        <v>67876</v>
      </c>
      <c r="G522" s="32" t="str">
        <f t="shared" si="44"/>
        <v>0126714</v>
      </c>
      <c r="H522" s="31" t="s">
        <v>989</v>
      </c>
      <c r="I522" s="32" t="str">
        <f t="shared" si="46"/>
        <v>C1438</v>
      </c>
      <c r="J522" s="64" t="s">
        <v>990</v>
      </c>
      <c r="K522" s="30">
        <v>30698</v>
      </c>
      <c r="L522" s="16">
        <v>9889</v>
      </c>
    </row>
    <row r="523" spans="1:12" x14ac:dyDescent="0.2">
      <c r="A523" s="2" t="s">
        <v>941</v>
      </c>
      <c r="B523" s="14" t="s">
        <v>1741</v>
      </c>
      <c r="C523" s="14">
        <v>4</v>
      </c>
      <c r="D523" s="31" t="s">
        <v>991</v>
      </c>
      <c r="E523" s="32" t="str">
        <f t="shared" si="42"/>
        <v>36</v>
      </c>
      <c r="F523" s="32" t="str">
        <f t="shared" si="43"/>
        <v>67876</v>
      </c>
      <c r="G523" s="32" t="str">
        <f t="shared" si="44"/>
        <v>0136952</v>
      </c>
      <c r="H523" s="31" t="s">
        <v>992</v>
      </c>
      <c r="I523" s="32" t="str">
        <f t="shared" si="46"/>
        <v>C1922</v>
      </c>
      <c r="J523" s="64" t="s">
        <v>993</v>
      </c>
      <c r="K523" s="30">
        <v>181297</v>
      </c>
      <c r="L523" s="16">
        <v>28132</v>
      </c>
    </row>
    <row r="524" spans="1:12" x14ac:dyDescent="0.2">
      <c r="A524" s="2" t="s">
        <v>941</v>
      </c>
      <c r="B524" s="14" t="s">
        <v>1741</v>
      </c>
      <c r="C524" s="14">
        <v>4</v>
      </c>
      <c r="D524" s="31" t="s">
        <v>2072</v>
      </c>
      <c r="E524" s="32" t="str">
        <f t="shared" si="42"/>
        <v>36</v>
      </c>
      <c r="F524" s="32" t="str">
        <f t="shared" si="43"/>
        <v>75051</v>
      </c>
      <c r="G524" s="32" t="str">
        <f t="shared" si="44"/>
        <v>0136960</v>
      </c>
      <c r="H524" s="31" t="s">
        <v>2073</v>
      </c>
      <c r="I524" s="32" t="str">
        <f t="shared" si="46"/>
        <v>C1923</v>
      </c>
      <c r="J524" s="64" t="s">
        <v>2074</v>
      </c>
      <c r="K524" s="30">
        <v>62316</v>
      </c>
      <c r="L524" s="16">
        <v>47939</v>
      </c>
    </row>
    <row r="525" spans="1:12" x14ac:dyDescent="0.2">
      <c r="A525" s="2" t="s">
        <v>941</v>
      </c>
      <c r="B525" s="14" t="s">
        <v>1741</v>
      </c>
      <c r="C525" s="14">
        <v>4</v>
      </c>
      <c r="D525" s="31" t="s">
        <v>2078</v>
      </c>
      <c r="E525" s="32" t="str">
        <f t="shared" si="42"/>
        <v>36</v>
      </c>
      <c r="F525" s="32" t="str">
        <f t="shared" si="43"/>
        <v>67827</v>
      </c>
      <c r="G525" s="32" t="str">
        <f t="shared" si="44"/>
        <v>0137182</v>
      </c>
      <c r="H525" s="31" t="s">
        <v>2079</v>
      </c>
      <c r="I525" s="32" t="str">
        <f t="shared" si="46"/>
        <v>C1938</v>
      </c>
      <c r="J525" s="64" t="s">
        <v>2080</v>
      </c>
      <c r="K525" s="30">
        <v>109242</v>
      </c>
      <c r="L525" s="16">
        <v>109242</v>
      </c>
    </row>
    <row r="526" spans="1:12" x14ac:dyDescent="0.2">
      <c r="A526" s="2" t="s">
        <v>941</v>
      </c>
      <c r="B526" s="14" t="s">
        <v>1741</v>
      </c>
      <c r="C526" s="14">
        <v>4</v>
      </c>
      <c r="D526" s="31" t="s">
        <v>2081</v>
      </c>
      <c r="E526" s="32" t="str">
        <f t="shared" si="42"/>
        <v>36</v>
      </c>
      <c r="F526" s="32" t="str">
        <f t="shared" si="43"/>
        <v>67827</v>
      </c>
      <c r="G526" s="32" t="str">
        <f t="shared" si="44"/>
        <v>0137224</v>
      </c>
      <c r="H526" s="31" t="s">
        <v>2082</v>
      </c>
      <c r="I526" s="32" t="str">
        <f t="shared" si="46"/>
        <v>C1942</v>
      </c>
      <c r="J526" s="64" t="s">
        <v>2083</v>
      </c>
      <c r="K526" s="30">
        <v>115278</v>
      </c>
      <c r="L526" s="16">
        <v>115278</v>
      </c>
    </row>
    <row r="527" spans="1:12" x14ac:dyDescent="0.2">
      <c r="A527" s="2" t="s">
        <v>941</v>
      </c>
      <c r="B527" s="14" t="s">
        <v>1741</v>
      </c>
      <c r="C527" s="14">
        <v>4</v>
      </c>
      <c r="D527" s="31" t="s">
        <v>994</v>
      </c>
      <c r="E527" s="32" t="str">
        <f t="shared" si="42"/>
        <v>36</v>
      </c>
      <c r="F527" s="32" t="str">
        <f t="shared" si="43"/>
        <v>67736</v>
      </c>
      <c r="G527" s="32" t="str">
        <f t="shared" si="44"/>
        <v>0139576</v>
      </c>
      <c r="H527" s="36" t="s">
        <v>995</v>
      </c>
      <c r="I527" s="32" t="str">
        <f t="shared" si="46"/>
        <v>C2073</v>
      </c>
      <c r="J527" s="65" t="s">
        <v>996</v>
      </c>
      <c r="K527" s="30">
        <v>53247</v>
      </c>
      <c r="L527" s="16">
        <v>3846</v>
      </c>
    </row>
    <row r="528" spans="1:12" x14ac:dyDescent="0.2">
      <c r="A528" s="2" t="s">
        <v>997</v>
      </c>
      <c r="B528" s="14" t="s">
        <v>1742</v>
      </c>
      <c r="C528" s="14">
        <v>2</v>
      </c>
      <c r="D528" s="31" t="s">
        <v>998</v>
      </c>
      <c r="E528" s="32" t="str">
        <f t="shared" si="42"/>
        <v>37</v>
      </c>
      <c r="F528" s="32" t="str">
        <f t="shared" si="43"/>
        <v>10371</v>
      </c>
      <c r="G528" s="32" t="str">
        <f t="shared" si="44"/>
        <v>0000000</v>
      </c>
      <c r="H528" s="31" t="s">
        <v>17</v>
      </c>
      <c r="I528" s="32" t="str">
        <f t="shared" si="46"/>
        <v>10371</v>
      </c>
      <c r="J528" s="64" t="s">
        <v>1000</v>
      </c>
      <c r="K528" s="17">
        <v>1753812</v>
      </c>
      <c r="L528" s="16">
        <v>401703</v>
      </c>
    </row>
    <row r="529" spans="1:12" x14ac:dyDescent="0.2">
      <c r="A529" s="2" t="s">
        <v>997</v>
      </c>
      <c r="B529" s="14" t="s">
        <v>1742</v>
      </c>
      <c r="C529" s="14">
        <v>2</v>
      </c>
      <c r="D529" s="31" t="s">
        <v>1001</v>
      </c>
      <c r="E529" s="32" t="str">
        <f t="shared" si="42"/>
        <v>37</v>
      </c>
      <c r="F529" s="32" t="str">
        <f t="shared" si="43"/>
        <v>67967</v>
      </c>
      <c r="G529" s="32" t="str">
        <f t="shared" si="44"/>
        <v>0000000</v>
      </c>
      <c r="H529" s="31" t="s">
        <v>17</v>
      </c>
      <c r="I529" s="32" t="str">
        <f t="shared" si="46"/>
        <v>67967</v>
      </c>
      <c r="J529" s="64" t="s">
        <v>1002</v>
      </c>
      <c r="K529" s="17">
        <v>188646</v>
      </c>
      <c r="L529" s="15">
        <v>58653</v>
      </c>
    </row>
    <row r="530" spans="1:12" x14ac:dyDescent="0.2">
      <c r="A530" s="2" t="s">
        <v>997</v>
      </c>
      <c r="B530" s="14" t="s">
        <v>1742</v>
      </c>
      <c r="C530" s="14">
        <v>2</v>
      </c>
      <c r="D530" s="31" t="s">
        <v>1003</v>
      </c>
      <c r="E530" s="32" t="str">
        <f t="shared" si="42"/>
        <v>37</v>
      </c>
      <c r="F530" s="32" t="str">
        <f t="shared" si="43"/>
        <v>68007</v>
      </c>
      <c r="G530" s="32" t="str">
        <f t="shared" si="44"/>
        <v>0000000</v>
      </c>
      <c r="H530" s="31" t="s">
        <v>17</v>
      </c>
      <c r="I530" s="32" t="str">
        <f t="shared" si="46"/>
        <v>68007</v>
      </c>
      <c r="J530" s="64" t="s">
        <v>1004</v>
      </c>
      <c r="K530" s="17">
        <v>77039</v>
      </c>
      <c r="L530" s="16">
        <v>19260</v>
      </c>
    </row>
    <row r="531" spans="1:12" x14ac:dyDescent="0.2">
      <c r="A531" s="2" t="s">
        <v>997</v>
      </c>
      <c r="B531" s="14" t="s">
        <v>1742</v>
      </c>
      <c r="C531" s="14">
        <v>2</v>
      </c>
      <c r="D531" s="31" t="s">
        <v>1005</v>
      </c>
      <c r="E531" s="32" t="str">
        <f t="shared" si="42"/>
        <v>37</v>
      </c>
      <c r="F531" s="32" t="str">
        <f t="shared" si="43"/>
        <v>68023</v>
      </c>
      <c r="G531" s="32" t="str">
        <f t="shared" si="44"/>
        <v>0000000</v>
      </c>
      <c r="H531" s="31" t="s">
        <v>17</v>
      </c>
      <c r="I531" s="32" t="str">
        <f t="shared" si="46"/>
        <v>68023</v>
      </c>
      <c r="J531" s="64" t="s">
        <v>1006</v>
      </c>
      <c r="K531" s="17">
        <v>6282068</v>
      </c>
      <c r="L531" s="16">
        <v>1547734</v>
      </c>
    </row>
    <row r="532" spans="1:12" x14ac:dyDescent="0.2">
      <c r="A532" s="2" t="s">
        <v>997</v>
      </c>
      <c r="B532" s="14" t="s">
        <v>1742</v>
      </c>
      <c r="C532" s="14">
        <v>2</v>
      </c>
      <c r="D532" s="31" t="s">
        <v>1791</v>
      </c>
      <c r="E532" s="32" t="str">
        <f t="shared" si="42"/>
        <v>37</v>
      </c>
      <c r="F532" s="32" t="str">
        <f t="shared" si="43"/>
        <v>68031</v>
      </c>
      <c r="G532" s="32" t="str">
        <f t="shared" si="44"/>
        <v>0000000</v>
      </c>
      <c r="H532" s="31" t="s">
        <v>17</v>
      </c>
      <c r="I532" s="32" t="str">
        <f t="shared" si="46"/>
        <v>68031</v>
      </c>
      <c r="J532" s="64" t="s">
        <v>1792</v>
      </c>
      <c r="K532" s="17">
        <v>182720</v>
      </c>
      <c r="L532" s="16">
        <v>14020</v>
      </c>
    </row>
    <row r="533" spans="1:12" x14ac:dyDescent="0.2">
      <c r="A533" s="2" t="s">
        <v>997</v>
      </c>
      <c r="B533" s="14" t="s">
        <v>1742</v>
      </c>
      <c r="C533" s="14">
        <v>2</v>
      </c>
      <c r="D533" s="31" t="s">
        <v>1007</v>
      </c>
      <c r="E533" s="32" t="str">
        <f t="shared" si="42"/>
        <v>37</v>
      </c>
      <c r="F533" s="32" t="str">
        <f t="shared" si="43"/>
        <v>68049</v>
      </c>
      <c r="G533" s="32" t="str">
        <f t="shared" si="44"/>
        <v>0000000</v>
      </c>
      <c r="H533" s="31" t="s">
        <v>17</v>
      </c>
      <c r="I533" s="32" t="str">
        <f t="shared" si="46"/>
        <v>68049</v>
      </c>
      <c r="J533" s="64" t="s">
        <v>1008</v>
      </c>
      <c r="K533" s="17">
        <v>23704</v>
      </c>
      <c r="L533" s="16">
        <v>12199</v>
      </c>
    </row>
    <row r="534" spans="1:12" x14ac:dyDescent="0.2">
      <c r="A534" s="2" t="s">
        <v>997</v>
      </c>
      <c r="B534" s="14" t="s">
        <v>1742</v>
      </c>
      <c r="C534" s="14">
        <v>2</v>
      </c>
      <c r="D534" s="31" t="s">
        <v>1795</v>
      </c>
      <c r="E534" s="32" t="str">
        <f t="shared" si="42"/>
        <v>37</v>
      </c>
      <c r="F534" s="32" t="str">
        <f t="shared" si="43"/>
        <v>68056</v>
      </c>
      <c r="G534" s="32" t="str">
        <f t="shared" si="44"/>
        <v>0000000</v>
      </c>
      <c r="H534" s="31" t="s">
        <v>17</v>
      </c>
      <c r="I534" s="32" t="str">
        <f t="shared" si="46"/>
        <v>68056</v>
      </c>
      <c r="J534" s="64" t="s">
        <v>1796</v>
      </c>
      <c r="K534" s="17">
        <v>256795</v>
      </c>
      <c r="L534" s="16">
        <v>188660</v>
      </c>
    </row>
    <row r="535" spans="1:12" x14ac:dyDescent="0.2">
      <c r="A535" s="2" t="s">
        <v>997</v>
      </c>
      <c r="B535" s="14" t="s">
        <v>1742</v>
      </c>
      <c r="C535" s="14">
        <v>2</v>
      </c>
      <c r="D535" s="31" t="s">
        <v>1009</v>
      </c>
      <c r="E535" s="32" t="str">
        <f t="shared" si="42"/>
        <v>37</v>
      </c>
      <c r="F535" s="32" t="str">
        <f t="shared" si="43"/>
        <v>68080</v>
      </c>
      <c r="G535" s="32" t="str">
        <f t="shared" si="44"/>
        <v>0000000</v>
      </c>
      <c r="H535" s="31" t="s">
        <v>17</v>
      </c>
      <c r="I535" s="32" t="str">
        <f t="shared" si="46"/>
        <v>68080</v>
      </c>
      <c r="J535" s="64" t="s">
        <v>1010</v>
      </c>
      <c r="K535" s="17">
        <v>436076</v>
      </c>
      <c r="L535" s="16">
        <v>95718</v>
      </c>
    </row>
    <row r="536" spans="1:12" x14ac:dyDescent="0.2">
      <c r="A536" s="2" t="s">
        <v>997</v>
      </c>
      <c r="B536" s="14" t="s">
        <v>1742</v>
      </c>
      <c r="C536" s="14">
        <v>2</v>
      </c>
      <c r="D536" s="31" t="s">
        <v>1011</v>
      </c>
      <c r="E536" s="32" t="str">
        <f t="shared" si="42"/>
        <v>37</v>
      </c>
      <c r="F536" s="32" t="str">
        <f t="shared" si="43"/>
        <v>68098</v>
      </c>
      <c r="G536" s="32" t="str">
        <f t="shared" si="44"/>
        <v>0000000</v>
      </c>
      <c r="H536" s="31" t="s">
        <v>17</v>
      </c>
      <c r="I536" s="32" t="str">
        <f t="shared" si="46"/>
        <v>68098</v>
      </c>
      <c r="J536" s="64" t="s">
        <v>1012</v>
      </c>
      <c r="K536" s="17">
        <v>5077629</v>
      </c>
      <c r="L536" s="16">
        <v>2103228</v>
      </c>
    </row>
    <row r="537" spans="1:12" x14ac:dyDescent="0.2">
      <c r="A537" s="2" t="s">
        <v>997</v>
      </c>
      <c r="B537" s="14" t="s">
        <v>1742</v>
      </c>
      <c r="C537" s="14">
        <v>2</v>
      </c>
      <c r="D537" s="31" t="s">
        <v>1013</v>
      </c>
      <c r="E537" s="32" t="str">
        <f t="shared" si="42"/>
        <v>37</v>
      </c>
      <c r="F537" s="32" t="str">
        <f t="shared" si="43"/>
        <v>68106</v>
      </c>
      <c r="G537" s="32" t="str">
        <f t="shared" si="44"/>
        <v>0000000</v>
      </c>
      <c r="H537" s="31" t="s">
        <v>17</v>
      </c>
      <c r="I537" s="32" t="str">
        <f t="shared" si="46"/>
        <v>68106</v>
      </c>
      <c r="J537" s="64" t="s">
        <v>1014</v>
      </c>
      <c r="K537" s="17">
        <v>2027418</v>
      </c>
      <c r="L537" s="16">
        <v>448227</v>
      </c>
    </row>
    <row r="538" spans="1:12" x14ac:dyDescent="0.2">
      <c r="A538" s="2" t="s">
        <v>997</v>
      </c>
      <c r="B538" s="14" t="s">
        <v>1742</v>
      </c>
      <c r="C538" s="14">
        <v>2</v>
      </c>
      <c r="D538" s="31" t="s">
        <v>1015</v>
      </c>
      <c r="E538" s="32" t="str">
        <f t="shared" si="42"/>
        <v>37</v>
      </c>
      <c r="F538" s="32" t="str">
        <f t="shared" si="43"/>
        <v>68130</v>
      </c>
      <c r="G538" s="32" t="str">
        <f t="shared" si="44"/>
        <v>0000000</v>
      </c>
      <c r="H538" s="31" t="s">
        <v>17</v>
      </c>
      <c r="I538" s="32" t="str">
        <f t="shared" si="46"/>
        <v>68130</v>
      </c>
      <c r="J538" s="64" t="s">
        <v>1016</v>
      </c>
      <c r="K538" s="17">
        <v>5272705</v>
      </c>
      <c r="L538" s="16">
        <v>1079259</v>
      </c>
    </row>
    <row r="539" spans="1:12" x14ac:dyDescent="0.2">
      <c r="A539" s="2" t="s">
        <v>997</v>
      </c>
      <c r="B539" s="14" t="s">
        <v>1742</v>
      </c>
      <c r="C539" s="14">
        <v>2</v>
      </c>
      <c r="D539" s="31" t="s">
        <v>1017</v>
      </c>
      <c r="E539" s="32" t="str">
        <f t="shared" si="42"/>
        <v>37</v>
      </c>
      <c r="F539" s="32" t="str">
        <f t="shared" si="43"/>
        <v>68155</v>
      </c>
      <c r="G539" s="32" t="str">
        <f t="shared" si="44"/>
        <v>0000000</v>
      </c>
      <c r="H539" s="31" t="s">
        <v>17</v>
      </c>
      <c r="I539" s="32" t="str">
        <f t="shared" si="46"/>
        <v>68155</v>
      </c>
      <c r="J539" s="64" t="s">
        <v>1018</v>
      </c>
      <c r="K539" s="17">
        <v>177401</v>
      </c>
      <c r="L539" s="16">
        <v>45526</v>
      </c>
    </row>
    <row r="540" spans="1:12" x14ac:dyDescent="0.2">
      <c r="A540" s="2" t="s">
        <v>997</v>
      </c>
      <c r="B540" s="14" t="s">
        <v>1742</v>
      </c>
      <c r="C540" s="14">
        <v>2</v>
      </c>
      <c r="D540" s="31" t="s">
        <v>1019</v>
      </c>
      <c r="E540" s="32" t="str">
        <f t="shared" si="42"/>
        <v>37</v>
      </c>
      <c r="F540" s="32" t="str">
        <f t="shared" si="43"/>
        <v>68197</v>
      </c>
      <c r="G540" s="32" t="str">
        <f t="shared" si="44"/>
        <v>0000000</v>
      </c>
      <c r="H540" s="31" t="s">
        <v>17</v>
      </c>
      <c r="I540" s="32" t="str">
        <f t="shared" si="46"/>
        <v>68197</v>
      </c>
      <c r="J540" s="64" t="s">
        <v>1020</v>
      </c>
      <c r="K540" s="17">
        <v>2843996</v>
      </c>
      <c r="L540" s="16">
        <v>674820</v>
      </c>
    </row>
    <row r="541" spans="1:12" x14ac:dyDescent="0.2">
      <c r="A541" s="2" t="s">
        <v>997</v>
      </c>
      <c r="B541" s="14" t="s">
        <v>1742</v>
      </c>
      <c r="C541" s="14">
        <v>2</v>
      </c>
      <c r="D541" s="31" t="s">
        <v>2216</v>
      </c>
      <c r="E541" s="32" t="s">
        <v>999</v>
      </c>
      <c r="F541" s="32" t="s">
        <v>2217</v>
      </c>
      <c r="G541" s="32" t="s">
        <v>2101</v>
      </c>
      <c r="H541" s="14" t="s">
        <v>17</v>
      </c>
      <c r="I541" s="32" t="s">
        <v>2217</v>
      </c>
      <c r="J541" s="5" t="s">
        <v>2218</v>
      </c>
      <c r="K541" s="30">
        <v>565952</v>
      </c>
      <c r="L541" s="16">
        <v>428348</v>
      </c>
    </row>
    <row r="542" spans="1:12" x14ac:dyDescent="0.2">
      <c r="A542" s="2" t="s">
        <v>997</v>
      </c>
      <c r="B542" s="14" t="s">
        <v>1742</v>
      </c>
      <c r="C542" s="14">
        <v>2</v>
      </c>
      <c r="D542" s="31" t="s">
        <v>1021</v>
      </c>
      <c r="E542" s="32" t="str">
        <f t="shared" si="42"/>
        <v>37</v>
      </c>
      <c r="F542" s="32" t="str">
        <f t="shared" si="43"/>
        <v>68296</v>
      </c>
      <c r="G542" s="32" t="str">
        <f t="shared" si="44"/>
        <v>0000000</v>
      </c>
      <c r="H542" s="31" t="s">
        <v>17</v>
      </c>
      <c r="I542" s="32" t="str">
        <f>IF(H542="N/A",$F$2:$F$877,"C"&amp;$H$2:$H$877)</f>
        <v>68296</v>
      </c>
      <c r="J542" s="64" t="s">
        <v>1022</v>
      </c>
      <c r="K542" s="17">
        <v>2400770</v>
      </c>
      <c r="L542" s="16">
        <v>153554</v>
      </c>
    </row>
    <row r="543" spans="1:12" x14ac:dyDescent="0.2">
      <c r="A543" s="2" t="s">
        <v>997</v>
      </c>
      <c r="B543" s="14" t="s">
        <v>1742</v>
      </c>
      <c r="C543" s="14">
        <v>2</v>
      </c>
      <c r="D543" s="31" t="s">
        <v>1023</v>
      </c>
      <c r="E543" s="32" t="str">
        <f t="shared" si="42"/>
        <v>37</v>
      </c>
      <c r="F543" s="32" t="str">
        <f t="shared" si="43"/>
        <v>68304</v>
      </c>
      <c r="G543" s="32" t="str">
        <f t="shared" si="44"/>
        <v>0000000</v>
      </c>
      <c r="H543" s="31" t="s">
        <v>17</v>
      </c>
      <c r="I543" s="32" t="str">
        <f>IF(H543="N/A",$F$2:$F$877,"C"&amp;$H$2:$H$877)</f>
        <v>68304</v>
      </c>
      <c r="J543" s="64" t="s">
        <v>1024</v>
      </c>
      <c r="K543" s="17">
        <v>650877</v>
      </c>
      <c r="L543" s="16">
        <v>228001</v>
      </c>
    </row>
    <row r="544" spans="1:12" x14ac:dyDescent="0.2">
      <c r="A544" s="2" t="s">
        <v>997</v>
      </c>
      <c r="B544" s="14" t="s">
        <v>1742</v>
      </c>
      <c r="C544" s="14">
        <v>2</v>
      </c>
      <c r="D544" s="31" t="s">
        <v>1879</v>
      </c>
      <c r="E544" s="32" t="str">
        <f t="shared" si="42"/>
        <v>37</v>
      </c>
      <c r="F544" s="32" t="str">
        <f t="shared" si="43"/>
        <v>68312</v>
      </c>
      <c r="G544" s="32" t="str">
        <f t="shared" si="44"/>
        <v>0000000</v>
      </c>
      <c r="H544" s="31" t="s">
        <v>17</v>
      </c>
      <c r="I544" s="32" t="str">
        <f>IF(H544="N/A",$F$2:$F$877,"C"&amp;$H$2:$H$877)</f>
        <v>68312</v>
      </c>
      <c r="J544" s="64" t="s">
        <v>1880</v>
      </c>
      <c r="K544" s="17">
        <v>90928</v>
      </c>
      <c r="L544" s="16">
        <v>90928</v>
      </c>
    </row>
    <row r="545" spans="1:12" x14ac:dyDescent="0.2">
      <c r="A545" s="2" t="s">
        <v>997</v>
      </c>
      <c r="B545" s="14" t="s">
        <v>1742</v>
      </c>
      <c r="C545" s="14">
        <v>2</v>
      </c>
      <c r="D545" s="31" t="s">
        <v>1025</v>
      </c>
      <c r="E545" s="32" t="str">
        <f t="shared" si="42"/>
        <v>37</v>
      </c>
      <c r="F545" s="32" t="str">
        <f t="shared" si="43"/>
        <v>68346</v>
      </c>
      <c r="G545" s="32" t="str">
        <f t="shared" si="44"/>
        <v>0000000</v>
      </c>
      <c r="H545" s="31" t="s">
        <v>17</v>
      </c>
      <c r="I545" s="32" t="str">
        <f>IF(H545="N/A",$F$2:$F$877,"C"&amp;$H$2:$H$877)</f>
        <v>68346</v>
      </c>
      <c r="J545" s="64" t="s">
        <v>1026</v>
      </c>
      <c r="K545" s="17">
        <v>780976</v>
      </c>
      <c r="L545" s="16">
        <v>155404</v>
      </c>
    </row>
    <row r="546" spans="1:12" x14ac:dyDescent="0.2">
      <c r="A546" s="2" t="s">
        <v>997</v>
      </c>
      <c r="B546" s="14" t="s">
        <v>1742</v>
      </c>
      <c r="C546" s="14">
        <v>2</v>
      </c>
      <c r="D546" s="31" t="s">
        <v>2219</v>
      </c>
      <c r="E546" s="32" t="s">
        <v>999</v>
      </c>
      <c r="F546" s="32" t="s">
        <v>2220</v>
      </c>
      <c r="G546" s="32" t="s">
        <v>2101</v>
      </c>
      <c r="H546" s="14" t="s">
        <v>17</v>
      </c>
      <c r="I546" s="32" t="s">
        <v>2220</v>
      </c>
      <c r="J546" s="5" t="s">
        <v>2221</v>
      </c>
      <c r="K546" s="30">
        <v>42691616</v>
      </c>
      <c r="L546" s="16">
        <v>8762305</v>
      </c>
    </row>
    <row r="547" spans="1:12" x14ac:dyDescent="0.2">
      <c r="A547" s="2" t="s">
        <v>997</v>
      </c>
      <c r="B547" s="14" t="s">
        <v>1742</v>
      </c>
      <c r="C547" s="14">
        <v>2</v>
      </c>
      <c r="D547" s="31" t="s">
        <v>1027</v>
      </c>
      <c r="E547" s="32" t="str">
        <f t="shared" si="42"/>
        <v>37</v>
      </c>
      <c r="F547" s="32" t="str">
        <f t="shared" si="43"/>
        <v>68353</v>
      </c>
      <c r="G547" s="32" t="str">
        <f t="shared" si="44"/>
        <v>0000000</v>
      </c>
      <c r="H547" s="31" t="s">
        <v>17</v>
      </c>
      <c r="I547" s="32" t="str">
        <f t="shared" ref="I547:I578" si="47">IF(H547="N/A",$F$2:$F$877,"C"&amp;$H$2:$H$877)</f>
        <v>68353</v>
      </c>
      <c r="J547" s="64" t="s">
        <v>1028</v>
      </c>
      <c r="K547" s="17">
        <v>72210</v>
      </c>
      <c r="L547" s="16">
        <v>15464</v>
      </c>
    </row>
    <row r="548" spans="1:12" x14ac:dyDescent="0.2">
      <c r="A548" s="2" t="s">
        <v>997</v>
      </c>
      <c r="B548" s="14" t="s">
        <v>1742</v>
      </c>
      <c r="C548" s="14">
        <v>2</v>
      </c>
      <c r="D548" s="31" t="s">
        <v>1897</v>
      </c>
      <c r="E548" s="32" t="str">
        <f t="shared" si="42"/>
        <v>37</v>
      </c>
      <c r="F548" s="32" t="str">
        <f t="shared" si="43"/>
        <v>68387</v>
      </c>
      <c r="G548" s="32" t="str">
        <f t="shared" si="44"/>
        <v>0000000</v>
      </c>
      <c r="H548" s="31" t="s">
        <v>17</v>
      </c>
      <c r="I548" s="32" t="str">
        <f t="shared" si="47"/>
        <v>68387</v>
      </c>
      <c r="J548" s="64" t="s">
        <v>1898</v>
      </c>
      <c r="K548" s="17">
        <v>186670</v>
      </c>
      <c r="L548" s="16">
        <v>13737</v>
      </c>
    </row>
    <row r="549" spans="1:12" x14ac:dyDescent="0.2">
      <c r="A549" s="2" t="s">
        <v>997</v>
      </c>
      <c r="B549" s="14" t="s">
        <v>1742</v>
      </c>
      <c r="C549" s="14">
        <v>2</v>
      </c>
      <c r="D549" s="31" t="s">
        <v>1029</v>
      </c>
      <c r="E549" s="32" t="str">
        <f t="shared" si="42"/>
        <v>37</v>
      </c>
      <c r="F549" s="32" t="str">
        <f t="shared" si="43"/>
        <v>68395</v>
      </c>
      <c r="G549" s="32" t="str">
        <f t="shared" si="44"/>
        <v>0000000</v>
      </c>
      <c r="H549" s="31" t="s">
        <v>17</v>
      </c>
      <c r="I549" s="32" t="str">
        <f t="shared" si="47"/>
        <v>68395</v>
      </c>
      <c r="J549" s="64" t="s">
        <v>1030</v>
      </c>
      <c r="K549" s="17">
        <v>2271370</v>
      </c>
      <c r="L549" s="16">
        <v>360183</v>
      </c>
    </row>
    <row r="550" spans="1:12" x14ac:dyDescent="0.2">
      <c r="A550" s="2" t="s">
        <v>997</v>
      </c>
      <c r="B550" s="14" t="s">
        <v>1742</v>
      </c>
      <c r="C550" s="14">
        <v>2</v>
      </c>
      <c r="D550" s="31" t="s">
        <v>1031</v>
      </c>
      <c r="E550" s="32" t="str">
        <f t="shared" si="42"/>
        <v>37</v>
      </c>
      <c r="F550" s="32" t="str">
        <f t="shared" si="43"/>
        <v>68411</v>
      </c>
      <c r="G550" s="32" t="str">
        <f t="shared" si="44"/>
        <v>0000000</v>
      </c>
      <c r="H550" s="31" t="s">
        <v>17</v>
      </c>
      <c r="I550" s="32" t="str">
        <f t="shared" si="47"/>
        <v>68411</v>
      </c>
      <c r="J550" s="64" t="s">
        <v>1032</v>
      </c>
      <c r="K550" s="17">
        <v>11054384</v>
      </c>
      <c r="L550" s="16">
        <v>58560</v>
      </c>
    </row>
    <row r="551" spans="1:12" x14ac:dyDescent="0.2">
      <c r="A551" s="2" t="s">
        <v>997</v>
      </c>
      <c r="B551" s="14" t="s">
        <v>1742</v>
      </c>
      <c r="C551" s="14">
        <v>2</v>
      </c>
      <c r="D551" s="31" t="s">
        <v>1033</v>
      </c>
      <c r="E551" s="32" t="str">
        <f t="shared" ref="E551:E614" si="48">MID($D551,1,2)</f>
        <v>37</v>
      </c>
      <c r="F551" s="32" t="str">
        <f t="shared" ref="F551:F614" si="49">MID($D551,3,5)</f>
        <v>73551</v>
      </c>
      <c r="G551" s="32" t="str">
        <f t="shared" ref="G551:G614" si="50">MID($D551,8,7)</f>
        <v>0000000</v>
      </c>
      <c r="H551" s="31" t="s">
        <v>17</v>
      </c>
      <c r="I551" s="32" t="str">
        <f t="shared" si="47"/>
        <v>73551</v>
      </c>
      <c r="J551" s="64" t="s">
        <v>1034</v>
      </c>
      <c r="K551" s="17">
        <v>1054016</v>
      </c>
      <c r="L551" s="16">
        <v>271800</v>
      </c>
    </row>
    <row r="552" spans="1:12" x14ac:dyDescent="0.2">
      <c r="A552" s="2" t="s">
        <v>997</v>
      </c>
      <c r="B552" s="14" t="s">
        <v>1742</v>
      </c>
      <c r="C552" s="14">
        <v>2</v>
      </c>
      <c r="D552" s="31" t="s">
        <v>1035</v>
      </c>
      <c r="E552" s="32" t="str">
        <f t="shared" si="48"/>
        <v>37</v>
      </c>
      <c r="F552" s="32" t="str">
        <f t="shared" si="49"/>
        <v>73569</v>
      </c>
      <c r="G552" s="32" t="str">
        <f t="shared" si="50"/>
        <v>0000000</v>
      </c>
      <c r="H552" s="31" t="s">
        <v>17</v>
      </c>
      <c r="I552" s="32" t="str">
        <f t="shared" si="47"/>
        <v>73569</v>
      </c>
      <c r="J552" s="64" t="s">
        <v>1036</v>
      </c>
      <c r="K552" s="17">
        <v>3951711</v>
      </c>
      <c r="L552" s="16">
        <v>1339745</v>
      </c>
    </row>
    <row r="553" spans="1:12" x14ac:dyDescent="0.2">
      <c r="A553" s="2" t="s">
        <v>997</v>
      </c>
      <c r="B553" s="14" t="s">
        <v>1742</v>
      </c>
      <c r="C553" s="14">
        <v>2</v>
      </c>
      <c r="D553" s="31" t="s">
        <v>1037</v>
      </c>
      <c r="E553" s="32" t="str">
        <f t="shared" si="48"/>
        <v>37</v>
      </c>
      <c r="F553" s="32" t="str">
        <f t="shared" si="49"/>
        <v>73791</v>
      </c>
      <c r="G553" s="32" t="str">
        <f t="shared" si="50"/>
        <v>0000000</v>
      </c>
      <c r="H553" s="31" t="s">
        <v>17</v>
      </c>
      <c r="I553" s="32" t="str">
        <f t="shared" si="47"/>
        <v>73791</v>
      </c>
      <c r="J553" s="64" t="s">
        <v>1038</v>
      </c>
      <c r="K553" s="17">
        <v>2601010</v>
      </c>
      <c r="L553" s="16">
        <v>664237</v>
      </c>
    </row>
    <row r="554" spans="1:12" x14ac:dyDescent="0.2">
      <c r="A554" s="2" t="s">
        <v>997</v>
      </c>
      <c r="B554" s="14" t="s">
        <v>1742</v>
      </c>
      <c r="C554" s="14">
        <v>2</v>
      </c>
      <c r="D554" s="31" t="s">
        <v>1039</v>
      </c>
      <c r="E554" s="32" t="str">
        <f t="shared" si="48"/>
        <v>37</v>
      </c>
      <c r="F554" s="32" t="str">
        <f t="shared" si="49"/>
        <v>75416</v>
      </c>
      <c r="G554" s="32" t="str">
        <f t="shared" si="50"/>
        <v>0000000</v>
      </c>
      <c r="H554" s="31" t="s">
        <v>17</v>
      </c>
      <c r="I554" s="32" t="str">
        <f t="shared" si="47"/>
        <v>75416</v>
      </c>
      <c r="J554" s="64" t="s">
        <v>1040</v>
      </c>
      <c r="K554" s="17">
        <v>119641</v>
      </c>
      <c r="L554" s="16">
        <v>29910</v>
      </c>
    </row>
    <row r="555" spans="1:12" x14ac:dyDescent="0.2">
      <c r="A555" s="2" t="s">
        <v>997</v>
      </c>
      <c r="B555" s="14" t="s">
        <v>1742</v>
      </c>
      <c r="C555" s="14">
        <v>2</v>
      </c>
      <c r="D555" s="31" t="s">
        <v>1041</v>
      </c>
      <c r="E555" s="32" t="str">
        <f t="shared" si="48"/>
        <v>37</v>
      </c>
      <c r="F555" s="32" t="str">
        <f t="shared" si="49"/>
        <v>75614</v>
      </c>
      <c r="G555" s="32" t="str">
        <f t="shared" si="50"/>
        <v>0000000</v>
      </c>
      <c r="H555" s="31" t="s">
        <v>17</v>
      </c>
      <c r="I555" s="32" t="str">
        <f t="shared" si="47"/>
        <v>75614</v>
      </c>
      <c r="J555" s="64" t="s">
        <v>1042</v>
      </c>
      <c r="K555" s="17">
        <v>719274</v>
      </c>
      <c r="L555" s="16">
        <v>199768</v>
      </c>
    </row>
    <row r="556" spans="1:12" x14ac:dyDescent="0.2">
      <c r="A556" s="2" t="s">
        <v>997</v>
      </c>
      <c r="B556" s="14" t="s">
        <v>1742</v>
      </c>
      <c r="C556" s="14">
        <v>2</v>
      </c>
      <c r="D556" s="31" t="s">
        <v>1925</v>
      </c>
      <c r="E556" s="32" t="str">
        <f t="shared" si="48"/>
        <v>37</v>
      </c>
      <c r="F556" s="32" t="str">
        <f t="shared" si="49"/>
        <v>68338</v>
      </c>
      <c r="G556" s="32" t="str">
        <f t="shared" si="50"/>
        <v>6039457</v>
      </c>
      <c r="H556" s="33" t="s">
        <v>1926</v>
      </c>
      <c r="I556" s="32" t="str">
        <f t="shared" si="47"/>
        <v>C0033</v>
      </c>
      <c r="J556" s="64" t="s">
        <v>1927</v>
      </c>
      <c r="K556" s="17">
        <v>226131</v>
      </c>
      <c r="L556" s="16">
        <v>27300</v>
      </c>
    </row>
    <row r="557" spans="1:12" x14ac:dyDescent="0.2">
      <c r="A557" s="2" t="s">
        <v>997</v>
      </c>
      <c r="B557" s="14" t="s">
        <v>1742</v>
      </c>
      <c r="C557" s="14">
        <v>2</v>
      </c>
      <c r="D557" s="31" t="s">
        <v>1043</v>
      </c>
      <c r="E557" s="32" t="str">
        <f t="shared" si="48"/>
        <v>37</v>
      </c>
      <c r="F557" s="32" t="str">
        <f t="shared" si="49"/>
        <v>68338</v>
      </c>
      <c r="G557" s="32" t="str">
        <f t="shared" si="50"/>
        <v>6040018</v>
      </c>
      <c r="H557" s="31" t="s">
        <v>1044</v>
      </c>
      <c r="I557" s="32" t="str">
        <f t="shared" si="47"/>
        <v>C0046</v>
      </c>
      <c r="J557" s="64" t="s">
        <v>1045</v>
      </c>
      <c r="K557" s="17">
        <v>184075</v>
      </c>
      <c r="L557" s="16">
        <v>11377</v>
      </c>
    </row>
    <row r="558" spans="1:12" x14ac:dyDescent="0.2">
      <c r="A558" s="2" t="s">
        <v>997</v>
      </c>
      <c r="B558" s="14" t="s">
        <v>1742</v>
      </c>
      <c r="C558" s="14">
        <v>2</v>
      </c>
      <c r="D558" s="31" t="s">
        <v>1046</v>
      </c>
      <c r="E558" s="32" t="str">
        <f t="shared" si="48"/>
        <v>37</v>
      </c>
      <c r="F558" s="32" t="str">
        <f t="shared" si="49"/>
        <v>68338</v>
      </c>
      <c r="G558" s="32" t="str">
        <f t="shared" si="50"/>
        <v>6061964</v>
      </c>
      <c r="H558" s="31" t="s">
        <v>1047</v>
      </c>
      <c r="I558" s="32" t="str">
        <f t="shared" si="47"/>
        <v>C0048</v>
      </c>
      <c r="J558" s="64" t="s">
        <v>1048</v>
      </c>
      <c r="K558" s="17">
        <v>493838</v>
      </c>
      <c r="L558" s="16">
        <v>27134</v>
      </c>
    </row>
    <row r="559" spans="1:12" x14ac:dyDescent="0.2">
      <c r="A559" s="2" t="s">
        <v>997</v>
      </c>
      <c r="B559" s="14" t="s">
        <v>1742</v>
      </c>
      <c r="C559" s="14">
        <v>2</v>
      </c>
      <c r="D559" s="31" t="s">
        <v>1049</v>
      </c>
      <c r="E559" s="32" t="str">
        <f t="shared" si="48"/>
        <v>37</v>
      </c>
      <c r="F559" s="32" t="str">
        <f t="shared" si="49"/>
        <v>68023</v>
      </c>
      <c r="G559" s="32" t="str">
        <f t="shared" si="50"/>
        <v>6111322</v>
      </c>
      <c r="H559" s="31" t="s">
        <v>1050</v>
      </c>
      <c r="I559" s="32" t="str">
        <f t="shared" si="47"/>
        <v>C0054</v>
      </c>
      <c r="J559" s="64" t="s">
        <v>1051</v>
      </c>
      <c r="K559" s="17">
        <v>104209</v>
      </c>
      <c r="L559" s="16">
        <v>17940</v>
      </c>
    </row>
    <row r="560" spans="1:12" x14ac:dyDescent="0.2">
      <c r="A560" s="2" t="s">
        <v>997</v>
      </c>
      <c r="B560" s="14" t="s">
        <v>1742</v>
      </c>
      <c r="C560" s="14">
        <v>2</v>
      </c>
      <c r="D560" s="31" t="s">
        <v>1052</v>
      </c>
      <c r="E560" s="32" t="str">
        <f t="shared" si="48"/>
        <v>37</v>
      </c>
      <c r="F560" s="32" t="str">
        <f t="shared" si="49"/>
        <v>68023</v>
      </c>
      <c r="G560" s="32" t="str">
        <f t="shared" si="50"/>
        <v>6037980</v>
      </c>
      <c r="H560" s="31" t="s">
        <v>1053</v>
      </c>
      <c r="I560" s="32" t="str">
        <f t="shared" si="47"/>
        <v>C0064</v>
      </c>
      <c r="J560" s="64" t="s">
        <v>1054</v>
      </c>
      <c r="K560" s="17">
        <v>513182</v>
      </c>
      <c r="L560" s="16">
        <v>105452</v>
      </c>
    </row>
    <row r="561" spans="1:12" x14ac:dyDescent="0.2">
      <c r="A561" s="2" t="s">
        <v>997</v>
      </c>
      <c r="B561" s="14" t="s">
        <v>1742</v>
      </c>
      <c r="C561" s="14">
        <v>2</v>
      </c>
      <c r="D561" s="31" t="s">
        <v>1055</v>
      </c>
      <c r="E561" s="32" t="str">
        <f t="shared" si="48"/>
        <v>37</v>
      </c>
      <c r="F561" s="32" t="str">
        <f t="shared" si="49"/>
        <v>68338</v>
      </c>
      <c r="G561" s="32" t="str">
        <f t="shared" si="50"/>
        <v>6113211</v>
      </c>
      <c r="H561" s="31" t="s">
        <v>1056</v>
      </c>
      <c r="I561" s="32" t="str">
        <f t="shared" si="47"/>
        <v>C0095</v>
      </c>
      <c r="J561" s="64" t="s">
        <v>1057</v>
      </c>
      <c r="K561" s="17">
        <v>62079</v>
      </c>
      <c r="L561" s="16">
        <v>15520</v>
      </c>
    </row>
    <row r="562" spans="1:12" x14ac:dyDescent="0.2">
      <c r="A562" s="2" t="s">
        <v>997</v>
      </c>
      <c r="B562" s="14" t="s">
        <v>1742</v>
      </c>
      <c r="C562" s="14">
        <v>2</v>
      </c>
      <c r="D562" s="31" t="s">
        <v>1058</v>
      </c>
      <c r="E562" s="32" t="str">
        <f t="shared" si="48"/>
        <v>37</v>
      </c>
      <c r="F562" s="32" t="str">
        <f t="shared" si="49"/>
        <v>68023</v>
      </c>
      <c r="G562" s="32" t="str">
        <f t="shared" si="50"/>
        <v>6037956</v>
      </c>
      <c r="H562" s="31" t="s">
        <v>1059</v>
      </c>
      <c r="I562" s="32" t="str">
        <f t="shared" si="47"/>
        <v>C0121</v>
      </c>
      <c r="J562" s="64" t="s">
        <v>1060</v>
      </c>
      <c r="K562" s="17">
        <v>474916</v>
      </c>
      <c r="L562" s="16">
        <v>143360</v>
      </c>
    </row>
    <row r="563" spans="1:12" x14ac:dyDescent="0.2">
      <c r="A563" s="2" t="s">
        <v>997</v>
      </c>
      <c r="B563" s="14" t="s">
        <v>1742</v>
      </c>
      <c r="C563" s="14">
        <v>2</v>
      </c>
      <c r="D563" s="31" t="s">
        <v>1061</v>
      </c>
      <c r="E563" s="32" t="str">
        <f t="shared" si="48"/>
        <v>37</v>
      </c>
      <c r="F563" s="32" t="str">
        <f t="shared" si="49"/>
        <v>68023</v>
      </c>
      <c r="G563" s="32" t="str">
        <f t="shared" si="50"/>
        <v>6115778</v>
      </c>
      <c r="H563" s="31" t="s">
        <v>1062</v>
      </c>
      <c r="I563" s="32" t="str">
        <f t="shared" si="47"/>
        <v>C0135</v>
      </c>
      <c r="J563" s="64" t="s">
        <v>1063</v>
      </c>
      <c r="K563" s="17">
        <v>396625</v>
      </c>
      <c r="L563" s="16">
        <v>84351</v>
      </c>
    </row>
    <row r="564" spans="1:12" x14ac:dyDescent="0.2">
      <c r="A564" s="2" t="s">
        <v>997</v>
      </c>
      <c r="B564" s="14" t="s">
        <v>1742</v>
      </c>
      <c r="C564" s="14">
        <v>2</v>
      </c>
      <c r="D564" s="31" t="s">
        <v>1064</v>
      </c>
      <c r="E564" s="32" t="str">
        <f t="shared" si="48"/>
        <v>37</v>
      </c>
      <c r="F564" s="32" t="str">
        <f t="shared" si="49"/>
        <v>68338</v>
      </c>
      <c r="G564" s="32" t="str">
        <f t="shared" si="50"/>
        <v>3731189</v>
      </c>
      <c r="H564" s="31" t="s">
        <v>1065</v>
      </c>
      <c r="I564" s="32" t="str">
        <f t="shared" si="47"/>
        <v>C0169</v>
      </c>
      <c r="J564" s="64" t="s">
        <v>1066</v>
      </c>
      <c r="K564" s="17">
        <v>375512</v>
      </c>
      <c r="L564" s="16">
        <v>96340</v>
      </c>
    </row>
    <row r="565" spans="1:12" x14ac:dyDescent="0.2">
      <c r="A565" s="2" t="s">
        <v>997</v>
      </c>
      <c r="B565" s="14" t="s">
        <v>1742</v>
      </c>
      <c r="C565" s="14">
        <v>2</v>
      </c>
      <c r="D565" s="31" t="s">
        <v>1067</v>
      </c>
      <c r="E565" s="32" t="str">
        <f t="shared" si="48"/>
        <v>37</v>
      </c>
      <c r="F565" s="32" t="str">
        <f t="shared" si="49"/>
        <v>68338</v>
      </c>
      <c r="G565" s="32" t="str">
        <f t="shared" si="50"/>
        <v>3731247</v>
      </c>
      <c r="H565" s="31" t="s">
        <v>1068</v>
      </c>
      <c r="I565" s="32" t="str">
        <f t="shared" si="47"/>
        <v>C0269</v>
      </c>
      <c r="J565" s="64" t="s">
        <v>1069</v>
      </c>
      <c r="K565" s="17">
        <v>77740</v>
      </c>
      <c r="L565" s="16">
        <v>28799</v>
      </c>
    </row>
    <row r="566" spans="1:12" x14ac:dyDescent="0.2">
      <c r="A566" s="2" t="s">
        <v>997</v>
      </c>
      <c r="B566" s="14" t="s">
        <v>1742</v>
      </c>
      <c r="C566" s="14">
        <v>2</v>
      </c>
      <c r="D566" s="31" t="s">
        <v>1070</v>
      </c>
      <c r="E566" s="32" t="str">
        <f t="shared" si="48"/>
        <v>37</v>
      </c>
      <c r="F566" s="32" t="str">
        <f t="shared" si="49"/>
        <v>68338</v>
      </c>
      <c r="G566" s="32" t="str">
        <f t="shared" si="50"/>
        <v>6117683</v>
      </c>
      <c r="H566" s="31" t="s">
        <v>1071</v>
      </c>
      <c r="I566" s="32" t="str">
        <f t="shared" si="47"/>
        <v>C0278</v>
      </c>
      <c r="J566" s="64" t="s">
        <v>1072</v>
      </c>
      <c r="K566" s="17">
        <v>54676</v>
      </c>
      <c r="L566" s="16">
        <v>7000</v>
      </c>
    </row>
    <row r="567" spans="1:12" x14ac:dyDescent="0.2">
      <c r="A567" s="2" t="s">
        <v>997</v>
      </c>
      <c r="B567" s="14" t="s">
        <v>1742</v>
      </c>
      <c r="C567" s="14">
        <v>2</v>
      </c>
      <c r="D567" s="31" t="s">
        <v>1936</v>
      </c>
      <c r="E567" s="32" t="str">
        <f t="shared" si="48"/>
        <v>37</v>
      </c>
      <c r="F567" s="32" t="str">
        <f t="shared" si="49"/>
        <v>10371</v>
      </c>
      <c r="G567" s="32" t="str">
        <f t="shared" si="50"/>
        <v>6119119</v>
      </c>
      <c r="H567" s="31" t="s">
        <v>1937</v>
      </c>
      <c r="I567" s="32" t="str">
        <f t="shared" si="47"/>
        <v>C0405</v>
      </c>
      <c r="J567" s="64" t="s">
        <v>1938</v>
      </c>
      <c r="K567" s="17">
        <v>351631</v>
      </c>
      <c r="L567" s="16">
        <v>195707</v>
      </c>
    </row>
    <row r="568" spans="1:12" x14ac:dyDescent="0.2">
      <c r="A568" s="2" t="s">
        <v>997</v>
      </c>
      <c r="B568" s="14" t="s">
        <v>1742</v>
      </c>
      <c r="C568" s="14">
        <v>2</v>
      </c>
      <c r="D568" s="31" t="s">
        <v>1073</v>
      </c>
      <c r="E568" s="32" t="str">
        <f t="shared" si="48"/>
        <v>37</v>
      </c>
      <c r="F568" s="32" t="str">
        <f t="shared" si="49"/>
        <v>68023</v>
      </c>
      <c r="G568" s="32" t="str">
        <f t="shared" si="50"/>
        <v>6116859</v>
      </c>
      <c r="H568" s="31" t="s">
        <v>1074</v>
      </c>
      <c r="I568" s="32" t="str">
        <f t="shared" si="47"/>
        <v>C0483</v>
      </c>
      <c r="J568" s="64" t="s">
        <v>1075</v>
      </c>
      <c r="K568" s="17">
        <v>53667</v>
      </c>
      <c r="L568" s="16">
        <v>10036</v>
      </c>
    </row>
    <row r="569" spans="1:12" x14ac:dyDescent="0.2">
      <c r="A569" s="2" t="s">
        <v>997</v>
      </c>
      <c r="B569" s="14" t="s">
        <v>1742</v>
      </c>
      <c r="C569" s="14">
        <v>2</v>
      </c>
      <c r="D569" s="31" t="s">
        <v>1076</v>
      </c>
      <c r="E569" s="32" t="str">
        <f t="shared" si="48"/>
        <v>37</v>
      </c>
      <c r="F569" s="32" t="str">
        <f t="shared" si="49"/>
        <v>68403</v>
      </c>
      <c r="G569" s="32" t="str">
        <f t="shared" si="50"/>
        <v>6120893</v>
      </c>
      <c r="H569" s="31" t="s">
        <v>1077</v>
      </c>
      <c r="I569" s="32" t="str">
        <f t="shared" si="47"/>
        <v>C0493</v>
      </c>
      <c r="J569" s="64" t="s">
        <v>1078</v>
      </c>
      <c r="K569" s="17">
        <v>539232</v>
      </c>
      <c r="L569" s="16">
        <v>54115</v>
      </c>
    </row>
    <row r="570" spans="1:12" x14ac:dyDescent="0.2">
      <c r="A570" s="2" t="s">
        <v>997</v>
      </c>
      <c r="B570" s="14" t="s">
        <v>1742</v>
      </c>
      <c r="C570" s="14">
        <v>2</v>
      </c>
      <c r="D570" s="31" t="s">
        <v>1079</v>
      </c>
      <c r="E570" s="32" t="str">
        <f t="shared" si="48"/>
        <v>37</v>
      </c>
      <c r="F570" s="32" t="str">
        <f t="shared" si="49"/>
        <v>68338</v>
      </c>
      <c r="G570" s="32" t="str">
        <f t="shared" si="50"/>
        <v>0101204</v>
      </c>
      <c r="H570" s="31" t="s">
        <v>1080</v>
      </c>
      <c r="I570" s="32" t="str">
        <f t="shared" si="47"/>
        <v>C0546</v>
      </c>
      <c r="J570" s="64" t="s">
        <v>1081</v>
      </c>
      <c r="K570" s="17">
        <v>59003</v>
      </c>
      <c r="L570" s="16">
        <v>12561</v>
      </c>
    </row>
    <row r="571" spans="1:12" x14ac:dyDescent="0.2">
      <c r="A571" s="2" t="s">
        <v>997</v>
      </c>
      <c r="B571" s="14" t="s">
        <v>1742</v>
      </c>
      <c r="C571" s="14">
        <v>2</v>
      </c>
      <c r="D571" s="31" t="s">
        <v>1082</v>
      </c>
      <c r="E571" s="32" t="str">
        <f t="shared" si="48"/>
        <v>37</v>
      </c>
      <c r="F571" s="32" t="str">
        <f t="shared" si="49"/>
        <v>68221</v>
      </c>
      <c r="G571" s="32" t="str">
        <f t="shared" si="50"/>
        <v>0101360</v>
      </c>
      <c r="H571" s="31" t="s">
        <v>1083</v>
      </c>
      <c r="I571" s="32" t="str">
        <f t="shared" si="47"/>
        <v>C0553</v>
      </c>
      <c r="J571" s="64" t="s">
        <v>1084</v>
      </c>
      <c r="K571" s="17">
        <v>142154</v>
      </c>
      <c r="L571" s="16">
        <v>39245</v>
      </c>
    </row>
    <row r="572" spans="1:12" x14ac:dyDescent="0.2">
      <c r="A572" s="2" t="s">
        <v>997</v>
      </c>
      <c r="B572" s="14" t="s">
        <v>1742</v>
      </c>
      <c r="C572" s="14">
        <v>2</v>
      </c>
      <c r="D572" s="31" t="s">
        <v>1085</v>
      </c>
      <c r="E572" s="32" t="str">
        <f t="shared" si="48"/>
        <v>37</v>
      </c>
      <c r="F572" s="32" t="str">
        <f t="shared" si="49"/>
        <v>68338</v>
      </c>
      <c r="G572" s="32" t="str">
        <f t="shared" si="50"/>
        <v>0108787</v>
      </c>
      <c r="H572" s="31" t="s">
        <v>1086</v>
      </c>
      <c r="I572" s="32" t="str">
        <f t="shared" si="47"/>
        <v>C0622</v>
      </c>
      <c r="J572" s="64" t="s">
        <v>1087</v>
      </c>
      <c r="K572" s="17">
        <v>65338</v>
      </c>
      <c r="L572" s="16">
        <v>38781</v>
      </c>
    </row>
    <row r="573" spans="1:12" x14ac:dyDescent="0.2">
      <c r="A573" s="2" t="s">
        <v>997</v>
      </c>
      <c r="B573" s="14" t="s">
        <v>1742</v>
      </c>
      <c r="C573" s="14">
        <v>2</v>
      </c>
      <c r="D573" s="31" t="s">
        <v>1088</v>
      </c>
      <c r="E573" s="32" t="str">
        <f t="shared" si="48"/>
        <v>37</v>
      </c>
      <c r="F573" s="32" t="str">
        <f t="shared" si="49"/>
        <v>68338</v>
      </c>
      <c r="G573" s="32" t="str">
        <f t="shared" si="50"/>
        <v>0106732</v>
      </c>
      <c r="H573" s="31" t="s">
        <v>1089</v>
      </c>
      <c r="I573" s="32" t="str">
        <f t="shared" si="47"/>
        <v>C0623</v>
      </c>
      <c r="J573" s="64" t="s">
        <v>1090</v>
      </c>
      <c r="K573" s="17">
        <v>62153</v>
      </c>
      <c r="L573" s="16">
        <v>18880</v>
      </c>
    </row>
    <row r="574" spans="1:12" x14ac:dyDescent="0.2">
      <c r="A574" s="2" t="s">
        <v>997</v>
      </c>
      <c r="B574" s="14" t="s">
        <v>1742</v>
      </c>
      <c r="C574" s="14">
        <v>2</v>
      </c>
      <c r="D574" s="31" t="s">
        <v>1956</v>
      </c>
      <c r="E574" s="32" t="str">
        <f t="shared" si="48"/>
        <v>37</v>
      </c>
      <c r="F574" s="32" t="str">
        <f t="shared" si="49"/>
        <v>68452</v>
      </c>
      <c r="G574" s="32" t="str">
        <f t="shared" si="50"/>
        <v>0106120</v>
      </c>
      <c r="H574" s="31" t="s">
        <v>1957</v>
      </c>
      <c r="I574" s="32" t="str">
        <f t="shared" si="47"/>
        <v>C0627</v>
      </c>
      <c r="J574" s="64" t="s">
        <v>1958</v>
      </c>
      <c r="K574" s="17">
        <v>155108</v>
      </c>
      <c r="L574" s="16">
        <v>118825</v>
      </c>
    </row>
    <row r="575" spans="1:12" x14ac:dyDescent="0.2">
      <c r="A575" s="2" t="s">
        <v>997</v>
      </c>
      <c r="B575" s="14" t="s">
        <v>1742</v>
      </c>
      <c r="C575" s="14">
        <v>2</v>
      </c>
      <c r="D575" s="31" t="s">
        <v>1091</v>
      </c>
      <c r="E575" s="32" t="str">
        <f t="shared" si="48"/>
        <v>37</v>
      </c>
      <c r="F575" s="32" t="str">
        <f t="shared" si="49"/>
        <v>68338</v>
      </c>
      <c r="G575" s="32" t="str">
        <f t="shared" si="50"/>
        <v>0106799</v>
      </c>
      <c r="H575" s="31" t="s">
        <v>1092</v>
      </c>
      <c r="I575" s="32" t="str">
        <f t="shared" si="47"/>
        <v>C0659</v>
      </c>
      <c r="J575" s="64" t="s">
        <v>1093</v>
      </c>
      <c r="K575" s="17">
        <v>135930</v>
      </c>
      <c r="L575" s="16">
        <v>3624</v>
      </c>
    </row>
    <row r="576" spans="1:12" x14ac:dyDescent="0.2">
      <c r="A576" s="2" t="s">
        <v>997</v>
      </c>
      <c r="B576" s="14" t="s">
        <v>1742</v>
      </c>
      <c r="C576" s="14">
        <v>2</v>
      </c>
      <c r="D576" s="31" t="s">
        <v>1094</v>
      </c>
      <c r="E576" s="32" t="str">
        <f t="shared" si="48"/>
        <v>37</v>
      </c>
      <c r="F576" s="32" t="str">
        <f t="shared" si="49"/>
        <v>68338</v>
      </c>
      <c r="G576" s="32" t="str">
        <f t="shared" si="50"/>
        <v>0107573</v>
      </c>
      <c r="H576" s="31" t="s">
        <v>1095</v>
      </c>
      <c r="I576" s="32" t="str">
        <f t="shared" si="47"/>
        <v>C0660</v>
      </c>
      <c r="J576" s="64" t="s">
        <v>1096</v>
      </c>
      <c r="K576" s="17">
        <v>61315</v>
      </c>
      <c r="L576" s="16">
        <v>14325</v>
      </c>
    </row>
    <row r="577" spans="1:12" x14ac:dyDescent="0.2">
      <c r="A577" s="2" t="s">
        <v>997</v>
      </c>
      <c r="B577" s="14" t="s">
        <v>1742</v>
      </c>
      <c r="C577" s="14">
        <v>2</v>
      </c>
      <c r="D577" s="31" t="s">
        <v>1962</v>
      </c>
      <c r="E577" s="32" t="str">
        <f t="shared" si="48"/>
        <v>37</v>
      </c>
      <c r="F577" s="32" t="str">
        <f t="shared" si="49"/>
        <v>67991</v>
      </c>
      <c r="G577" s="32" t="str">
        <f t="shared" si="50"/>
        <v>0108563</v>
      </c>
      <c r="H577" s="31" t="s">
        <v>1963</v>
      </c>
      <c r="I577" s="32" t="str">
        <f t="shared" si="47"/>
        <v>C0683</v>
      </c>
      <c r="J577" s="64" t="s">
        <v>1964</v>
      </c>
      <c r="K577" s="17">
        <v>177202</v>
      </c>
      <c r="L577" s="16">
        <v>94242</v>
      </c>
    </row>
    <row r="578" spans="1:12" x14ac:dyDescent="0.2">
      <c r="A578" s="2" t="s">
        <v>997</v>
      </c>
      <c r="B578" s="14" t="s">
        <v>1742</v>
      </c>
      <c r="C578" s="14">
        <v>2</v>
      </c>
      <c r="D578" s="31" t="s">
        <v>1097</v>
      </c>
      <c r="E578" s="32" t="str">
        <f t="shared" si="48"/>
        <v>37</v>
      </c>
      <c r="F578" s="32" t="str">
        <f t="shared" si="49"/>
        <v>68338</v>
      </c>
      <c r="G578" s="32" t="str">
        <f t="shared" si="50"/>
        <v>6039812</v>
      </c>
      <c r="H578" s="31" t="s">
        <v>1098</v>
      </c>
      <c r="I578" s="32" t="str">
        <f t="shared" si="47"/>
        <v>C0695</v>
      </c>
      <c r="J578" s="64" t="s">
        <v>1099</v>
      </c>
      <c r="K578" s="17">
        <v>236712</v>
      </c>
      <c r="L578" s="16">
        <v>21222</v>
      </c>
    </row>
    <row r="579" spans="1:12" x14ac:dyDescent="0.2">
      <c r="A579" s="2" t="s">
        <v>997</v>
      </c>
      <c r="B579" s="14" t="s">
        <v>1742</v>
      </c>
      <c r="C579" s="14">
        <v>2</v>
      </c>
      <c r="D579" s="31" t="s">
        <v>1100</v>
      </c>
      <c r="E579" s="32" t="str">
        <f t="shared" si="48"/>
        <v>37</v>
      </c>
      <c r="F579" s="32" t="str">
        <f t="shared" si="49"/>
        <v>68338</v>
      </c>
      <c r="G579" s="32" t="str">
        <f t="shared" si="50"/>
        <v>0109157</v>
      </c>
      <c r="H579" s="31" t="s">
        <v>1101</v>
      </c>
      <c r="I579" s="32" t="str">
        <f t="shared" ref="I579:I610" si="51">IF(H579="N/A",$F$2:$F$877,"C"&amp;$H$2:$H$877)</f>
        <v>C0698</v>
      </c>
      <c r="J579" s="64" t="s">
        <v>1102</v>
      </c>
      <c r="K579" s="17">
        <v>52830</v>
      </c>
      <c r="L579" s="16">
        <v>10178</v>
      </c>
    </row>
    <row r="580" spans="1:12" x14ac:dyDescent="0.2">
      <c r="A580" s="2" t="s">
        <v>997</v>
      </c>
      <c r="B580" s="14" t="s">
        <v>1742</v>
      </c>
      <c r="C580" s="14">
        <v>2</v>
      </c>
      <c r="D580" s="31" t="s">
        <v>1103</v>
      </c>
      <c r="E580" s="32" t="str">
        <f t="shared" si="48"/>
        <v>37</v>
      </c>
      <c r="F580" s="32" t="str">
        <f t="shared" si="49"/>
        <v>68338</v>
      </c>
      <c r="G580" s="32" t="str">
        <f t="shared" si="50"/>
        <v>0109033</v>
      </c>
      <c r="H580" s="31" t="s">
        <v>1104</v>
      </c>
      <c r="I580" s="32" t="str">
        <f t="shared" si="51"/>
        <v>C0704</v>
      </c>
      <c r="J580" s="64" t="s">
        <v>1974</v>
      </c>
      <c r="K580" s="17">
        <v>130882</v>
      </c>
      <c r="L580" s="16">
        <v>7886</v>
      </c>
    </row>
    <row r="581" spans="1:12" x14ac:dyDescent="0.2">
      <c r="A581" s="2" t="s">
        <v>997</v>
      </c>
      <c r="B581" s="14" t="s">
        <v>1742</v>
      </c>
      <c r="C581" s="14">
        <v>2</v>
      </c>
      <c r="D581" s="31" t="s">
        <v>1105</v>
      </c>
      <c r="E581" s="32" t="str">
        <f t="shared" si="48"/>
        <v>37</v>
      </c>
      <c r="F581" s="32" t="str">
        <f t="shared" si="49"/>
        <v>76471</v>
      </c>
      <c r="G581" s="32" t="str">
        <f t="shared" si="50"/>
        <v>0000000</v>
      </c>
      <c r="H581" s="31" t="s">
        <v>1106</v>
      </c>
      <c r="I581" s="32" t="str">
        <f t="shared" si="51"/>
        <v>C0756</v>
      </c>
      <c r="J581" s="64" t="s">
        <v>1107</v>
      </c>
      <c r="K581" s="17">
        <v>539786</v>
      </c>
      <c r="L581" s="16">
        <v>151410</v>
      </c>
    </row>
    <row r="582" spans="1:12" x14ac:dyDescent="0.2">
      <c r="A582" s="2" t="s">
        <v>997</v>
      </c>
      <c r="B582" s="14" t="s">
        <v>1742</v>
      </c>
      <c r="C582" s="14">
        <v>2</v>
      </c>
      <c r="D582" s="31" t="s">
        <v>1108</v>
      </c>
      <c r="E582" s="32" t="str">
        <f t="shared" si="48"/>
        <v>37</v>
      </c>
      <c r="F582" s="32" t="str">
        <f t="shared" si="49"/>
        <v>68338</v>
      </c>
      <c r="G582" s="32" t="str">
        <f t="shared" si="50"/>
        <v>0111906</v>
      </c>
      <c r="H582" s="31" t="s">
        <v>1109</v>
      </c>
      <c r="I582" s="32" t="str">
        <f t="shared" si="51"/>
        <v>C0772</v>
      </c>
      <c r="J582" s="64" t="s">
        <v>1110</v>
      </c>
      <c r="K582" s="17">
        <v>180508</v>
      </c>
      <c r="L582" s="16">
        <v>81859</v>
      </c>
    </row>
    <row r="583" spans="1:12" x14ac:dyDescent="0.2">
      <c r="A583" s="2" t="s">
        <v>997</v>
      </c>
      <c r="B583" s="14" t="s">
        <v>1742</v>
      </c>
      <c r="C583" s="14">
        <v>2</v>
      </c>
      <c r="D583" s="31" t="s">
        <v>1976</v>
      </c>
      <c r="E583" s="32" t="str">
        <f t="shared" si="48"/>
        <v>37</v>
      </c>
      <c r="F583" s="32" t="str">
        <f t="shared" si="49"/>
        <v>68338</v>
      </c>
      <c r="G583" s="32" t="str">
        <f t="shared" si="50"/>
        <v>0111898</v>
      </c>
      <c r="H583" s="31" t="s">
        <v>1977</v>
      </c>
      <c r="I583" s="32" t="str">
        <f t="shared" si="51"/>
        <v>C0773</v>
      </c>
      <c r="J583" s="64" t="s">
        <v>1978</v>
      </c>
      <c r="K583" s="17">
        <v>121700</v>
      </c>
      <c r="L583" s="16">
        <v>33347</v>
      </c>
    </row>
    <row r="584" spans="1:12" x14ac:dyDescent="0.2">
      <c r="A584" s="2" t="s">
        <v>997</v>
      </c>
      <c r="B584" s="14" t="s">
        <v>1742</v>
      </c>
      <c r="C584" s="14">
        <v>2</v>
      </c>
      <c r="D584" s="31" t="s">
        <v>1111</v>
      </c>
      <c r="E584" s="32" t="str">
        <f t="shared" si="48"/>
        <v>37</v>
      </c>
      <c r="F584" s="32" t="str">
        <f t="shared" si="49"/>
        <v>68338</v>
      </c>
      <c r="G584" s="32" t="str">
        <f t="shared" si="50"/>
        <v>0118851</v>
      </c>
      <c r="H584" s="31" t="s">
        <v>1112</v>
      </c>
      <c r="I584" s="32" t="str">
        <f t="shared" si="51"/>
        <v>C1015</v>
      </c>
      <c r="J584" s="64" t="s">
        <v>1113</v>
      </c>
      <c r="K584" s="17">
        <v>217142</v>
      </c>
      <c r="L584" s="16">
        <v>54862</v>
      </c>
    </row>
    <row r="585" spans="1:12" x14ac:dyDescent="0.2">
      <c r="A585" s="2" t="s">
        <v>997</v>
      </c>
      <c r="B585" s="14" t="s">
        <v>1742</v>
      </c>
      <c r="C585" s="14">
        <v>2</v>
      </c>
      <c r="D585" s="31" t="s">
        <v>1997</v>
      </c>
      <c r="E585" s="32" t="str">
        <f t="shared" si="48"/>
        <v>37</v>
      </c>
      <c r="F585" s="32" t="str">
        <f t="shared" si="49"/>
        <v>67991</v>
      </c>
      <c r="G585" s="32" t="str">
        <f t="shared" si="50"/>
        <v>0119255</v>
      </c>
      <c r="H585" s="31" t="s">
        <v>1998</v>
      </c>
      <c r="I585" s="32" t="str">
        <f t="shared" si="51"/>
        <v>C1063</v>
      </c>
      <c r="J585" s="64" t="s">
        <v>1999</v>
      </c>
      <c r="K585" s="17">
        <v>82621</v>
      </c>
      <c r="L585" s="16">
        <v>29384</v>
      </c>
    </row>
    <row r="586" spans="1:12" x14ac:dyDescent="0.2">
      <c r="A586" s="2" t="s">
        <v>997</v>
      </c>
      <c r="B586" s="14" t="s">
        <v>1742</v>
      </c>
      <c r="C586" s="14">
        <v>2</v>
      </c>
      <c r="D586" s="31" t="s">
        <v>2003</v>
      </c>
      <c r="E586" s="32" t="str">
        <f t="shared" si="48"/>
        <v>37</v>
      </c>
      <c r="F586" s="32" t="str">
        <f t="shared" si="49"/>
        <v>68338</v>
      </c>
      <c r="G586" s="32" t="str">
        <f t="shared" si="50"/>
        <v>0121681</v>
      </c>
      <c r="H586" s="31" t="s">
        <v>2004</v>
      </c>
      <c r="I586" s="32" t="str">
        <f t="shared" si="51"/>
        <v>C1190</v>
      </c>
      <c r="J586" s="64" t="s">
        <v>2005</v>
      </c>
      <c r="K586" s="30">
        <v>110924</v>
      </c>
      <c r="L586" s="16">
        <v>63472</v>
      </c>
    </row>
    <row r="587" spans="1:12" x14ac:dyDescent="0.2">
      <c r="A587" s="2" t="s">
        <v>997</v>
      </c>
      <c r="B587" s="14" t="s">
        <v>1742</v>
      </c>
      <c r="C587" s="14">
        <v>2</v>
      </c>
      <c r="D587" s="31" t="s">
        <v>1114</v>
      </c>
      <c r="E587" s="32" t="str">
        <f t="shared" si="48"/>
        <v>37</v>
      </c>
      <c r="F587" s="32" t="str">
        <f t="shared" si="49"/>
        <v>68338</v>
      </c>
      <c r="G587" s="32" t="str">
        <f t="shared" si="50"/>
        <v>0136663</v>
      </c>
      <c r="H587" s="31" t="s">
        <v>1115</v>
      </c>
      <c r="I587" s="32" t="str">
        <f t="shared" si="51"/>
        <v>C1301</v>
      </c>
      <c r="J587" s="64" t="s">
        <v>1116</v>
      </c>
      <c r="K587" s="30">
        <v>198035</v>
      </c>
      <c r="L587" s="16">
        <v>11412</v>
      </c>
    </row>
    <row r="588" spans="1:12" x14ac:dyDescent="0.2">
      <c r="A588" s="2" t="s">
        <v>997</v>
      </c>
      <c r="B588" s="14" t="s">
        <v>1742</v>
      </c>
      <c r="C588" s="14">
        <v>2</v>
      </c>
      <c r="D588" s="31" t="s">
        <v>1117</v>
      </c>
      <c r="E588" s="32" t="str">
        <f t="shared" si="48"/>
        <v>37</v>
      </c>
      <c r="F588" s="32" t="str">
        <f t="shared" si="49"/>
        <v>68338</v>
      </c>
      <c r="G588" s="32" t="str">
        <f t="shared" si="50"/>
        <v>0127647</v>
      </c>
      <c r="H588" s="31" t="s">
        <v>1118</v>
      </c>
      <c r="I588" s="32" t="str">
        <f t="shared" si="51"/>
        <v>C1302</v>
      </c>
      <c r="J588" s="64" t="s">
        <v>1119</v>
      </c>
      <c r="K588" s="30">
        <v>131850</v>
      </c>
      <c r="L588" s="16">
        <v>5844</v>
      </c>
    </row>
    <row r="589" spans="1:12" x14ac:dyDescent="0.2">
      <c r="A589" s="2" t="s">
        <v>997</v>
      </c>
      <c r="B589" s="14" t="s">
        <v>1742</v>
      </c>
      <c r="C589" s="14">
        <v>2</v>
      </c>
      <c r="D589" s="31" t="s">
        <v>1120</v>
      </c>
      <c r="E589" s="32" t="str">
        <f t="shared" si="48"/>
        <v>37</v>
      </c>
      <c r="F589" s="32" t="str">
        <f t="shared" si="49"/>
        <v>68338</v>
      </c>
      <c r="G589" s="32" t="str">
        <f t="shared" si="50"/>
        <v>0124347</v>
      </c>
      <c r="H589" s="31" t="s">
        <v>1121</v>
      </c>
      <c r="I589" s="32" t="str">
        <f t="shared" si="51"/>
        <v>C1312</v>
      </c>
      <c r="J589" s="64" t="s">
        <v>1122</v>
      </c>
      <c r="K589" s="30">
        <v>80624</v>
      </c>
      <c r="L589" s="16">
        <v>10451</v>
      </c>
    </row>
    <row r="590" spans="1:12" x14ac:dyDescent="0.2">
      <c r="A590" s="2" t="s">
        <v>997</v>
      </c>
      <c r="B590" s="14" t="s">
        <v>1742</v>
      </c>
      <c r="C590" s="14">
        <v>2</v>
      </c>
      <c r="D590" s="31" t="s">
        <v>2016</v>
      </c>
      <c r="E590" s="32" t="str">
        <f t="shared" si="48"/>
        <v>37</v>
      </c>
      <c r="F590" s="32" t="str">
        <f t="shared" si="49"/>
        <v>68411</v>
      </c>
      <c r="G590" s="32" t="str">
        <f t="shared" si="50"/>
        <v>0126086</v>
      </c>
      <c r="H590" s="31" t="s">
        <v>2017</v>
      </c>
      <c r="I590" s="32" t="str">
        <f t="shared" si="51"/>
        <v>C1407</v>
      </c>
      <c r="J590" s="64" t="s">
        <v>2018</v>
      </c>
      <c r="K590" s="30">
        <v>297706</v>
      </c>
      <c r="L590" s="16">
        <v>107923</v>
      </c>
    </row>
    <row r="591" spans="1:12" x14ac:dyDescent="0.2">
      <c r="A591" s="2" t="s">
        <v>997</v>
      </c>
      <c r="B591" s="14" t="s">
        <v>1742</v>
      </c>
      <c r="C591" s="14">
        <v>2</v>
      </c>
      <c r="D591" s="31" t="s">
        <v>1123</v>
      </c>
      <c r="E591" s="32" t="str">
        <f t="shared" si="48"/>
        <v>37</v>
      </c>
      <c r="F591" s="32" t="str">
        <f t="shared" si="49"/>
        <v>68338</v>
      </c>
      <c r="G591" s="32" t="str">
        <f t="shared" si="50"/>
        <v>0126730</v>
      </c>
      <c r="H591" s="31" t="s">
        <v>1124</v>
      </c>
      <c r="I591" s="32" t="str">
        <f t="shared" si="51"/>
        <v>C1447</v>
      </c>
      <c r="J591" s="64" t="s">
        <v>1125</v>
      </c>
      <c r="K591" s="30">
        <v>40197</v>
      </c>
      <c r="L591" s="16">
        <v>30148</v>
      </c>
    </row>
    <row r="592" spans="1:12" x14ac:dyDescent="0.2">
      <c r="A592" s="2" t="s">
        <v>997</v>
      </c>
      <c r="B592" s="14" t="s">
        <v>1742</v>
      </c>
      <c r="C592" s="14">
        <v>2</v>
      </c>
      <c r="D592" s="31" t="s">
        <v>1126</v>
      </c>
      <c r="E592" s="32" t="str">
        <f t="shared" si="48"/>
        <v>37</v>
      </c>
      <c r="F592" s="32" t="str">
        <f t="shared" si="49"/>
        <v>68452</v>
      </c>
      <c r="G592" s="32" t="str">
        <f t="shared" si="50"/>
        <v>0128223</v>
      </c>
      <c r="H592" s="31" t="s">
        <v>1127</v>
      </c>
      <c r="I592" s="32" t="str">
        <f t="shared" si="51"/>
        <v>C1515</v>
      </c>
      <c r="J592" s="64" t="s">
        <v>1128</v>
      </c>
      <c r="K592" s="30">
        <v>82233</v>
      </c>
      <c r="L592" s="16">
        <v>3820</v>
      </c>
    </row>
    <row r="593" spans="1:12" x14ac:dyDescent="0.2">
      <c r="A593" s="2" t="s">
        <v>997</v>
      </c>
      <c r="B593" s="14" t="s">
        <v>1742</v>
      </c>
      <c r="C593" s="14">
        <v>2</v>
      </c>
      <c r="D593" s="31" t="s">
        <v>1129</v>
      </c>
      <c r="E593" s="32" t="str">
        <f t="shared" si="48"/>
        <v>37</v>
      </c>
      <c r="F593" s="32" t="str">
        <f t="shared" si="49"/>
        <v>68163</v>
      </c>
      <c r="G593" s="32" t="str">
        <f t="shared" si="50"/>
        <v>0128421</v>
      </c>
      <c r="H593" s="31" t="s">
        <v>1130</v>
      </c>
      <c r="I593" s="32" t="str">
        <f t="shared" si="51"/>
        <v>C1589</v>
      </c>
      <c r="J593" s="64" t="s">
        <v>1131</v>
      </c>
      <c r="K593" s="30">
        <v>138999</v>
      </c>
      <c r="L593" s="16">
        <v>122</v>
      </c>
    </row>
    <row r="594" spans="1:12" x14ac:dyDescent="0.2">
      <c r="A594" s="2" t="s">
        <v>997</v>
      </c>
      <c r="B594" s="14" t="s">
        <v>1742</v>
      </c>
      <c r="C594" s="14">
        <v>2</v>
      </c>
      <c r="D594" s="31" t="s">
        <v>2025</v>
      </c>
      <c r="E594" s="32" t="str">
        <f t="shared" si="48"/>
        <v>37</v>
      </c>
      <c r="F594" s="32" t="str">
        <f t="shared" si="49"/>
        <v>68338</v>
      </c>
      <c r="G594" s="32" t="str">
        <f t="shared" si="50"/>
        <v>0129387</v>
      </c>
      <c r="H594" s="31" t="s">
        <v>2026</v>
      </c>
      <c r="I594" s="32" t="str">
        <f t="shared" si="51"/>
        <v>C1634</v>
      </c>
      <c r="J594" s="64" t="s">
        <v>2027</v>
      </c>
      <c r="K594" s="30">
        <v>42688</v>
      </c>
      <c r="L594" s="16">
        <v>2496</v>
      </c>
    </row>
    <row r="595" spans="1:12" x14ac:dyDescent="0.2">
      <c r="A595" s="2" t="s">
        <v>997</v>
      </c>
      <c r="B595" s="14" t="s">
        <v>1742</v>
      </c>
      <c r="C595" s="14">
        <v>2</v>
      </c>
      <c r="D595" s="31" t="s">
        <v>1132</v>
      </c>
      <c r="E595" s="32" t="str">
        <f t="shared" si="48"/>
        <v>37</v>
      </c>
      <c r="F595" s="32" t="str">
        <f t="shared" si="49"/>
        <v>68338</v>
      </c>
      <c r="G595" s="32" t="str">
        <f t="shared" si="50"/>
        <v>0131565</v>
      </c>
      <c r="H595" s="31" t="s">
        <v>1133</v>
      </c>
      <c r="I595" s="32" t="str">
        <f t="shared" si="51"/>
        <v>C1709</v>
      </c>
      <c r="J595" s="64" t="s">
        <v>1134</v>
      </c>
      <c r="K595" s="30">
        <v>87406</v>
      </c>
      <c r="L595" s="16">
        <v>8000</v>
      </c>
    </row>
    <row r="596" spans="1:12" x14ac:dyDescent="0.2">
      <c r="A596" s="2" t="s">
        <v>997</v>
      </c>
      <c r="B596" s="14" t="s">
        <v>1742</v>
      </c>
      <c r="C596" s="14">
        <v>2</v>
      </c>
      <c r="D596" s="31" t="s">
        <v>1135</v>
      </c>
      <c r="E596" s="32" t="str">
        <f t="shared" si="48"/>
        <v>37</v>
      </c>
      <c r="F596" s="32" t="str">
        <f t="shared" si="49"/>
        <v>68049</v>
      </c>
      <c r="G596" s="32" t="str">
        <f t="shared" si="50"/>
        <v>0132506</v>
      </c>
      <c r="H596" s="31" t="s">
        <v>1136</v>
      </c>
      <c r="I596" s="32" t="str">
        <f t="shared" si="51"/>
        <v>C1748</v>
      </c>
      <c r="J596" s="64" t="s">
        <v>2040</v>
      </c>
      <c r="K596" s="30">
        <v>428988</v>
      </c>
      <c r="L596" s="16">
        <v>321741</v>
      </c>
    </row>
    <row r="597" spans="1:12" x14ac:dyDescent="0.2">
      <c r="A597" s="2" t="s">
        <v>997</v>
      </c>
      <c r="B597" s="14" t="s">
        <v>1742</v>
      </c>
      <c r="C597" s="14">
        <v>2</v>
      </c>
      <c r="D597" s="31" t="s">
        <v>2044</v>
      </c>
      <c r="E597" s="32" t="str">
        <f t="shared" si="48"/>
        <v>37</v>
      </c>
      <c r="F597" s="32" t="str">
        <f t="shared" si="49"/>
        <v>75416</v>
      </c>
      <c r="G597" s="32" t="str">
        <f t="shared" si="50"/>
        <v>0132472</v>
      </c>
      <c r="H597" s="31" t="s">
        <v>2045</v>
      </c>
      <c r="I597" s="32" t="str">
        <f t="shared" si="51"/>
        <v>C1758</v>
      </c>
      <c r="J597" s="64" t="s">
        <v>2046</v>
      </c>
      <c r="K597" s="30">
        <v>42801</v>
      </c>
      <c r="L597" s="16">
        <v>15611</v>
      </c>
    </row>
    <row r="598" spans="1:12" x14ac:dyDescent="0.2">
      <c r="A598" s="2" t="s">
        <v>997</v>
      </c>
      <c r="B598" s="14" t="s">
        <v>1742</v>
      </c>
      <c r="C598" s="14">
        <v>2</v>
      </c>
      <c r="D598" s="31" t="s">
        <v>1137</v>
      </c>
      <c r="E598" s="32" t="str">
        <f t="shared" si="48"/>
        <v>37</v>
      </c>
      <c r="F598" s="32" t="str">
        <f t="shared" si="49"/>
        <v>10371</v>
      </c>
      <c r="G598" s="32" t="str">
        <f t="shared" si="50"/>
        <v>0136085</v>
      </c>
      <c r="H598" s="33" t="s">
        <v>1138</v>
      </c>
      <c r="I598" s="32" t="str">
        <f t="shared" si="51"/>
        <v>C1883</v>
      </c>
      <c r="J598" s="64" t="s">
        <v>1139</v>
      </c>
      <c r="K598" s="30">
        <v>92107</v>
      </c>
      <c r="L598" s="16">
        <v>19864</v>
      </c>
    </row>
    <row r="599" spans="1:12" x14ac:dyDescent="0.2">
      <c r="A599" s="2" t="s">
        <v>997</v>
      </c>
      <c r="B599" s="14" t="s">
        <v>1742</v>
      </c>
      <c r="C599" s="14">
        <v>2</v>
      </c>
      <c r="D599" s="31" t="s">
        <v>1140</v>
      </c>
      <c r="E599" s="32" t="str">
        <f t="shared" si="48"/>
        <v>37</v>
      </c>
      <c r="F599" s="32" t="str">
        <f t="shared" si="49"/>
        <v>77099</v>
      </c>
      <c r="G599" s="32" t="str">
        <f t="shared" si="50"/>
        <v>0136077</v>
      </c>
      <c r="H599" s="33" t="s">
        <v>1141</v>
      </c>
      <c r="I599" s="32" t="str">
        <f t="shared" si="51"/>
        <v>C1889</v>
      </c>
      <c r="J599" s="64" t="s">
        <v>1142</v>
      </c>
      <c r="K599" s="30">
        <v>72055</v>
      </c>
      <c r="L599" s="16">
        <v>6791</v>
      </c>
    </row>
    <row r="600" spans="1:12" x14ac:dyDescent="0.2">
      <c r="A600" s="2" t="s">
        <v>997</v>
      </c>
      <c r="B600" s="14" t="s">
        <v>1742</v>
      </c>
      <c r="C600" s="14">
        <v>2</v>
      </c>
      <c r="D600" s="31" t="s">
        <v>1143</v>
      </c>
      <c r="E600" s="32" t="str">
        <f t="shared" si="48"/>
        <v>37</v>
      </c>
      <c r="F600" s="32" t="str">
        <f t="shared" si="49"/>
        <v>68049</v>
      </c>
      <c r="G600" s="32" t="str">
        <f t="shared" si="50"/>
        <v>0136416</v>
      </c>
      <c r="H600" s="33" t="s">
        <v>1144</v>
      </c>
      <c r="I600" s="32" t="str">
        <f t="shared" si="51"/>
        <v>C1892</v>
      </c>
      <c r="J600" s="64" t="s">
        <v>1145</v>
      </c>
      <c r="K600" s="30">
        <v>506480</v>
      </c>
      <c r="L600" s="16">
        <v>379860</v>
      </c>
    </row>
    <row r="601" spans="1:12" x14ac:dyDescent="0.2">
      <c r="A601" s="2" t="s">
        <v>997</v>
      </c>
      <c r="B601" s="14" t="s">
        <v>1742</v>
      </c>
      <c r="C601" s="14">
        <v>2</v>
      </c>
      <c r="D601" s="31" t="s">
        <v>2075</v>
      </c>
      <c r="E601" s="32" t="str">
        <f t="shared" si="48"/>
        <v>37</v>
      </c>
      <c r="F601" s="32" t="str">
        <f t="shared" si="49"/>
        <v>68213</v>
      </c>
      <c r="G601" s="32" t="str">
        <f t="shared" si="50"/>
        <v>0136978</v>
      </c>
      <c r="H601" s="31" t="s">
        <v>2076</v>
      </c>
      <c r="I601" s="32" t="str">
        <f t="shared" si="51"/>
        <v>C1924</v>
      </c>
      <c r="J601" s="64" t="s">
        <v>2077</v>
      </c>
      <c r="K601" s="30">
        <v>35163</v>
      </c>
      <c r="L601" s="16">
        <v>27003</v>
      </c>
    </row>
    <row r="602" spans="1:12" x14ac:dyDescent="0.2">
      <c r="A602" s="2" t="s">
        <v>997</v>
      </c>
      <c r="B602" s="14" t="s">
        <v>1742</v>
      </c>
      <c r="C602" s="14">
        <v>2</v>
      </c>
      <c r="D602" s="31" t="s">
        <v>1146</v>
      </c>
      <c r="E602" s="32" t="str">
        <f t="shared" si="48"/>
        <v>37</v>
      </c>
      <c r="F602" s="32" t="str">
        <f t="shared" si="49"/>
        <v>68106</v>
      </c>
      <c r="G602" s="32" t="str">
        <f t="shared" si="50"/>
        <v>0137034</v>
      </c>
      <c r="H602" s="31" t="s">
        <v>1147</v>
      </c>
      <c r="I602" s="32" t="str">
        <f t="shared" si="51"/>
        <v>C1935</v>
      </c>
      <c r="J602" s="64" t="s">
        <v>1148</v>
      </c>
      <c r="K602" s="30">
        <v>19073</v>
      </c>
      <c r="L602" s="16">
        <v>2280</v>
      </c>
    </row>
    <row r="603" spans="1:12" x14ac:dyDescent="0.2">
      <c r="A603" s="2" t="s">
        <v>997</v>
      </c>
      <c r="B603" s="14" t="s">
        <v>1742</v>
      </c>
      <c r="C603" s="14">
        <v>2</v>
      </c>
      <c r="D603" s="31" t="s">
        <v>1149</v>
      </c>
      <c r="E603" s="32" t="str">
        <f t="shared" si="48"/>
        <v>37</v>
      </c>
      <c r="F603" s="32" t="str">
        <f t="shared" si="49"/>
        <v>73791</v>
      </c>
      <c r="G603" s="32" t="str">
        <f t="shared" si="50"/>
        <v>0138222</v>
      </c>
      <c r="H603" s="31" t="s">
        <v>1150</v>
      </c>
      <c r="I603" s="32" t="str">
        <f t="shared" si="51"/>
        <v>C1983</v>
      </c>
      <c r="J603" s="64" t="s">
        <v>1151</v>
      </c>
      <c r="K603" s="30">
        <v>20935</v>
      </c>
      <c r="L603" s="16">
        <v>4099</v>
      </c>
    </row>
    <row r="604" spans="1:12" x14ac:dyDescent="0.2">
      <c r="A604" s="2" t="s">
        <v>997</v>
      </c>
      <c r="B604" s="14" t="s">
        <v>1742</v>
      </c>
      <c r="C604" s="14">
        <v>2</v>
      </c>
      <c r="D604" s="31" t="s">
        <v>1152</v>
      </c>
      <c r="E604" s="32" t="str">
        <f t="shared" si="48"/>
        <v>37</v>
      </c>
      <c r="F604" s="32" t="str">
        <f t="shared" si="49"/>
        <v>68213</v>
      </c>
      <c r="G604" s="32" t="str">
        <f t="shared" si="50"/>
        <v>0138636</v>
      </c>
      <c r="H604" s="36" t="s">
        <v>1153</v>
      </c>
      <c r="I604" s="32" t="str">
        <f t="shared" si="51"/>
        <v>C2021</v>
      </c>
      <c r="J604" s="65" t="s">
        <v>1154</v>
      </c>
      <c r="K604" s="30">
        <v>19088</v>
      </c>
      <c r="L604" s="16">
        <v>2043</v>
      </c>
    </row>
    <row r="605" spans="1:12" x14ac:dyDescent="0.2">
      <c r="A605" s="2" t="s">
        <v>997</v>
      </c>
      <c r="B605" s="14" t="s">
        <v>1742</v>
      </c>
      <c r="C605" s="14">
        <v>2</v>
      </c>
      <c r="D605" s="31" t="s">
        <v>1155</v>
      </c>
      <c r="E605" s="32" t="str">
        <f t="shared" si="48"/>
        <v>37</v>
      </c>
      <c r="F605" s="32" t="str">
        <f t="shared" si="49"/>
        <v>67991</v>
      </c>
      <c r="G605" s="32" t="str">
        <f t="shared" si="50"/>
        <v>0139394</v>
      </c>
      <c r="H605" s="36" t="s">
        <v>1156</v>
      </c>
      <c r="I605" s="32" t="str">
        <f t="shared" si="51"/>
        <v>C2054</v>
      </c>
      <c r="J605" s="65" t="s">
        <v>1157</v>
      </c>
      <c r="K605" s="30">
        <v>60829</v>
      </c>
      <c r="L605" s="16">
        <v>9480</v>
      </c>
    </row>
    <row r="606" spans="1:12" ht="30" x14ac:dyDescent="0.2">
      <c r="A606" s="2" t="s">
        <v>997</v>
      </c>
      <c r="B606" s="14" t="s">
        <v>1742</v>
      </c>
      <c r="C606" s="14">
        <v>2</v>
      </c>
      <c r="D606" s="31" t="s">
        <v>1158</v>
      </c>
      <c r="E606" s="32" t="str">
        <f t="shared" si="48"/>
        <v>37</v>
      </c>
      <c r="F606" s="32" t="str">
        <f t="shared" si="49"/>
        <v>68163</v>
      </c>
      <c r="G606" s="32" t="str">
        <f t="shared" si="50"/>
        <v>0139402</v>
      </c>
      <c r="H606" s="36" t="s">
        <v>1159</v>
      </c>
      <c r="I606" s="32" t="str">
        <f t="shared" si="51"/>
        <v>C2055</v>
      </c>
      <c r="J606" s="65" t="s">
        <v>1160</v>
      </c>
      <c r="K606" s="30">
        <v>116077</v>
      </c>
      <c r="L606" s="16">
        <v>1964</v>
      </c>
    </row>
    <row r="607" spans="1:12" x14ac:dyDescent="0.2">
      <c r="A607" s="2" t="s">
        <v>1161</v>
      </c>
      <c r="B607" s="14" t="s">
        <v>1743</v>
      </c>
      <c r="C607" s="14">
        <v>1</v>
      </c>
      <c r="D607" s="31" t="s">
        <v>1162</v>
      </c>
      <c r="E607" s="32" t="str">
        <f t="shared" si="48"/>
        <v>38</v>
      </c>
      <c r="F607" s="32" t="str">
        <f t="shared" si="49"/>
        <v>10389</v>
      </c>
      <c r="G607" s="32" t="str">
        <f t="shared" si="50"/>
        <v>0000000</v>
      </c>
      <c r="H607" s="31" t="s">
        <v>17</v>
      </c>
      <c r="I607" s="32" t="str">
        <f t="shared" si="51"/>
        <v>10389</v>
      </c>
      <c r="J607" s="64" t="s">
        <v>1164</v>
      </c>
      <c r="K607" s="17">
        <v>369130</v>
      </c>
      <c r="L607" s="16">
        <v>56450</v>
      </c>
    </row>
    <row r="608" spans="1:12" x14ac:dyDescent="0.2">
      <c r="A608" s="2" t="s">
        <v>1161</v>
      </c>
      <c r="B608" s="14" t="s">
        <v>1743</v>
      </c>
      <c r="C608" s="14">
        <v>1</v>
      </c>
      <c r="D608" s="31" t="s">
        <v>1165</v>
      </c>
      <c r="E608" s="32" t="str">
        <f t="shared" si="48"/>
        <v>38</v>
      </c>
      <c r="F608" s="32" t="str">
        <f t="shared" si="49"/>
        <v>68478</v>
      </c>
      <c r="G608" s="32" t="str">
        <f t="shared" si="50"/>
        <v>3830437</v>
      </c>
      <c r="H608" s="31" t="s">
        <v>1166</v>
      </c>
      <c r="I608" s="32" t="str">
        <f t="shared" si="51"/>
        <v>C0141</v>
      </c>
      <c r="J608" s="64" t="s">
        <v>1167</v>
      </c>
      <c r="K608" s="17">
        <v>80281</v>
      </c>
      <c r="L608" s="16">
        <v>20070</v>
      </c>
    </row>
    <row r="609" spans="1:12" x14ac:dyDescent="0.2">
      <c r="A609" s="2" t="s">
        <v>1161</v>
      </c>
      <c r="B609" s="14" t="s">
        <v>1743</v>
      </c>
      <c r="C609" s="14">
        <v>1</v>
      </c>
      <c r="D609" s="31" t="s">
        <v>1168</v>
      </c>
      <c r="E609" s="32" t="str">
        <f t="shared" si="48"/>
        <v>38</v>
      </c>
      <c r="F609" s="32" t="str">
        <f t="shared" si="49"/>
        <v>68478</v>
      </c>
      <c r="G609" s="32" t="str">
        <f t="shared" si="50"/>
        <v>0107300</v>
      </c>
      <c r="H609" s="31" t="s">
        <v>1169</v>
      </c>
      <c r="I609" s="32" t="str">
        <f t="shared" si="51"/>
        <v>C0599</v>
      </c>
      <c r="J609" s="64" t="s">
        <v>1170</v>
      </c>
      <c r="K609" s="17">
        <v>94643</v>
      </c>
      <c r="L609" s="16">
        <v>4024</v>
      </c>
    </row>
    <row r="610" spans="1:12" x14ac:dyDescent="0.2">
      <c r="A610" s="2" t="s">
        <v>1161</v>
      </c>
      <c r="B610" s="14" t="s">
        <v>1743</v>
      </c>
      <c r="C610" s="14">
        <v>1</v>
      </c>
      <c r="D610" s="31" t="s">
        <v>1171</v>
      </c>
      <c r="E610" s="32" t="str">
        <f t="shared" si="48"/>
        <v>38</v>
      </c>
      <c r="F610" s="32" t="str">
        <f t="shared" si="49"/>
        <v>68478</v>
      </c>
      <c r="G610" s="32" t="str">
        <f t="shared" si="50"/>
        <v>0123265</v>
      </c>
      <c r="H610" s="31" t="s">
        <v>1172</v>
      </c>
      <c r="I610" s="32" t="str">
        <f t="shared" si="51"/>
        <v>C1267</v>
      </c>
      <c r="J610" s="64" t="s">
        <v>1173</v>
      </c>
      <c r="K610" s="30">
        <v>62926</v>
      </c>
      <c r="L610" s="16">
        <v>15732</v>
      </c>
    </row>
    <row r="611" spans="1:12" x14ac:dyDescent="0.2">
      <c r="A611" s="2" t="s">
        <v>1161</v>
      </c>
      <c r="B611" s="14" t="s">
        <v>1743</v>
      </c>
      <c r="C611" s="14">
        <v>1</v>
      </c>
      <c r="D611" s="31" t="s">
        <v>2009</v>
      </c>
      <c r="E611" s="32" t="str">
        <f t="shared" si="48"/>
        <v>38</v>
      </c>
      <c r="F611" s="32" t="str">
        <f t="shared" si="49"/>
        <v>68478</v>
      </c>
      <c r="G611" s="32" t="str">
        <f t="shared" si="50"/>
        <v>0123505</v>
      </c>
      <c r="H611" s="31" t="s">
        <v>2010</v>
      </c>
      <c r="I611" s="32" t="str">
        <f t="shared" ref="I611:I615" si="52">IF(H611="N/A",$F$2:$F$877,"C"&amp;$H$2:$H$877)</f>
        <v>C1270</v>
      </c>
      <c r="J611" s="64" t="s">
        <v>2011</v>
      </c>
      <c r="K611" s="30">
        <v>134789</v>
      </c>
      <c r="L611" s="16">
        <v>33697</v>
      </c>
    </row>
    <row r="612" spans="1:12" x14ac:dyDescent="0.2">
      <c r="A612" s="2" t="s">
        <v>1174</v>
      </c>
      <c r="B612" s="14" t="s">
        <v>1744</v>
      </c>
      <c r="C612" s="14">
        <v>1</v>
      </c>
      <c r="D612" s="31" t="s">
        <v>1175</v>
      </c>
      <c r="E612" s="32" t="str">
        <f t="shared" si="48"/>
        <v>39</v>
      </c>
      <c r="F612" s="32" t="str">
        <f t="shared" si="49"/>
        <v>10397</v>
      </c>
      <c r="G612" s="32" t="str">
        <f t="shared" si="50"/>
        <v>0000000</v>
      </c>
      <c r="H612" s="31" t="s">
        <v>17</v>
      </c>
      <c r="I612" s="32" t="str">
        <f t="shared" si="52"/>
        <v>10397</v>
      </c>
      <c r="J612" s="64" t="s">
        <v>1177</v>
      </c>
      <c r="K612" s="17">
        <v>1108098</v>
      </c>
      <c r="L612" s="16">
        <v>156643</v>
      </c>
    </row>
    <row r="613" spans="1:12" x14ac:dyDescent="0.2">
      <c r="A613" s="2" t="s">
        <v>1174</v>
      </c>
      <c r="B613" s="14" t="s">
        <v>1744</v>
      </c>
      <c r="C613" s="14">
        <v>1</v>
      </c>
      <c r="D613" s="31" t="s">
        <v>1178</v>
      </c>
      <c r="E613" s="32" t="str">
        <f t="shared" si="48"/>
        <v>39</v>
      </c>
      <c r="F613" s="32" t="str">
        <f t="shared" si="49"/>
        <v>68486</v>
      </c>
      <c r="G613" s="32" t="str">
        <f t="shared" si="50"/>
        <v>0000000</v>
      </c>
      <c r="H613" s="31" t="s">
        <v>17</v>
      </c>
      <c r="I613" s="32" t="str">
        <f t="shared" si="52"/>
        <v>68486</v>
      </c>
      <c r="J613" s="64" t="s">
        <v>1179</v>
      </c>
      <c r="K613" s="17">
        <v>43446</v>
      </c>
      <c r="L613" s="16">
        <v>6054</v>
      </c>
    </row>
    <row r="614" spans="1:12" x14ac:dyDescent="0.2">
      <c r="A614" s="2" t="s">
        <v>1174</v>
      </c>
      <c r="B614" s="14" t="s">
        <v>1744</v>
      </c>
      <c r="C614" s="14">
        <v>1</v>
      </c>
      <c r="D614" s="31" t="s">
        <v>1180</v>
      </c>
      <c r="E614" s="32" t="str">
        <f t="shared" si="48"/>
        <v>39</v>
      </c>
      <c r="F614" s="32" t="str">
        <f t="shared" si="49"/>
        <v>68502</v>
      </c>
      <c r="G614" s="32" t="str">
        <f t="shared" si="50"/>
        <v>0000000</v>
      </c>
      <c r="H614" s="31" t="s">
        <v>17</v>
      </c>
      <c r="I614" s="32" t="str">
        <f t="shared" si="52"/>
        <v>68502</v>
      </c>
      <c r="J614" s="64" t="s">
        <v>1181</v>
      </c>
      <c r="K614" s="17">
        <v>717842</v>
      </c>
      <c r="L614" s="16">
        <v>119219</v>
      </c>
    </row>
    <row r="615" spans="1:12" x14ac:dyDescent="0.2">
      <c r="A615" s="2" t="s">
        <v>1174</v>
      </c>
      <c r="B615" s="14" t="s">
        <v>1744</v>
      </c>
      <c r="C615" s="14">
        <v>1</v>
      </c>
      <c r="D615" s="31" t="s">
        <v>1182</v>
      </c>
      <c r="E615" s="32" t="str">
        <f t="shared" ref="E615:E681" si="53">MID($D615,1,2)</f>
        <v>39</v>
      </c>
      <c r="F615" s="32" t="str">
        <f t="shared" ref="F615:F681" si="54">MID($D615,3,5)</f>
        <v>68569</v>
      </c>
      <c r="G615" s="32" t="str">
        <f t="shared" ref="G615:G681" si="55">MID($D615,8,7)</f>
        <v>0000000</v>
      </c>
      <c r="H615" s="31" t="s">
        <v>17</v>
      </c>
      <c r="I615" s="32" t="str">
        <f t="shared" si="52"/>
        <v>68569</v>
      </c>
      <c r="J615" s="64" t="s">
        <v>1183</v>
      </c>
      <c r="K615" s="17">
        <v>2328429</v>
      </c>
      <c r="L615" s="16">
        <v>538404</v>
      </c>
    </row>
    <row r="616" spans="1:12" x14ac:dyDescent="0.2">
      <c r="A616" s="2" t="s">
        <v>1174</v>
      </c>
      <c r="B616" s="14" t="s">
        <v>1744</v>
      </c>
      <c r="C616" s="14">
        <v>1</v>
      </c>
      <c r="D616" s="31" t="s">
        <v>2222</v>
      </c>
      <c r="E616" s="32" t="s">
        <v>1176</v>
      </c>
      <c r="F616" s="32" t="s">
        <v>2223</v>
      </c>
      <c r="G616" s="32" t="s">
        <v>2101</v>
      </c>
      <c r="H616" s="14" t="s">
        <v>17</v>
      </c>
      <c r="I616" s="32" t="s">
        <v>2223</v>
      </c>
      <c r="J616" s="5" t="s">
        <v>2224</v>
      </c>
      <c r="K616" s="30">
        <v>531015</v>
      </c>
      <c r="L616" s="16">
        <v>113491</v>
      </c>
    </row>
    <row r="617" spans="1:12" x14ac:dyDescent="0.2">
      <c r="A617" s="2" t="s">
        <v>1174</v>
      </c>
      <c r="B617" s="14" t="s">
        <v>1744</v>
      </c>
      <c r="C617" s="14">
        <v>1</v>
      </c>
      <c r="D617" s="31" t="s">
        <v>1184</v>
      </c>
      <c r="E617" s="32" t="str">
        <f t="shared" si="53"/>
        <v>39</v>
      </c>
      <c r="F617" s="32" t="str">
        <f t="shared" si="54"/>
        <v>68585</v>
      </c>
      <c r="G617" s="32" t="str">
        <f t="shared" si="55"/>
        <v>0000000</v>
      </c>
      <c r="H617" s="31" t="s">
        <v>17</v>
      </c>
      <c r="I617" s="32" t="str">
        <f t="shared" ref="I617:I632" si="56">IF(H617="N/A",$F$2:$F$877,"C"&amp;$H$2:$H$877)</f>
        <v>68585</v>
      </c>
      <c r="J617" s="64" t="s">
        <v>1185</v>
      </c>
      <c r="K617" s="17">
        <v>10092680</v>
      </c>
      <c r="L617" s="16">
        <v>3086812</v>
      </c>
    </row>
    <row r="618" spans="1:12" x14ac:dyDescent="0.2">
      <c r="A618" s="2" t="s">
        <v>1174</v>
      </c>
      <c r="B618" s="14" t="s">
        <v>1744</v>
      </c>
      <c r="C618" s="14">
        <v>1</v>
      </c>
      <c r="D618" s="31" t="s">
        <v>1846</v>
      </c>
      <c r="E618" s="32" t="str">
        <f t="shared" si="53"/>
        <v>39</v>
      </c>
      <c r="F618" s="32" t="str">
        <f t="shared" si="54"/>
        <v>68593</v>
      </c>
      <c r="G618" s="32" t="str">
        <f t="shared" si="55"/>
        <v>0000000</v>
      </c>
      <c r="H618" s="31" t="s">
        <v>17</v>
      </c>
      <c r="I618" s="32" t="str">
        <f t="shared" si="56"/>
        <v>68593</v>
      </c>
      <c r="J618" s="64" t="s">
        <v>1847</v>
      </c>
      <c r="K618" s="17">
        <v>6113652</v>
      </c>
      <c r="L618" s="16">
        <v>391330</v>
      </c>
    </row>
    <row r="619" spans="1:12" x14ac:dyDescent="0.2">
      <c r="A619" s="2" t="s">
        <v>1174</v>
      </c>
      <c r="B619" s="14" t="s">
        <v>1744</v>
      </c>
      <c r="C619" s="14">
        <v>1</v>
      </c>
      <c r="D619" s="31" t="s">
        <v>1186</v>
      </c>
      <c r="E619" s="32" t="str">
        <f t="shared" si="53"/>
        <v>39</v>
      </c>
      <c r="F619" s="32" t="str">
        <f t="shared" si="54"/>
        <v>68619</v>
      </c>
      <c r="G619" s="32" t="str">
        <f t="shared" si="55"/>
        <v>0000000</v>
      </c>
      <c r="H619" s="31" t="s">
        <v>17</v>
      </c>
      <c r="I619" s="32" t="str">
        <f t="shared" si="56"/>
        <v>68619</v>
      </c>
      <c r="J619" s="64" t="s">
        <v>1187</v>
      </c>
      <c r="K619" s="17">
        <v>108972</v>
      </c>
      <c r="L619" s="16">
        <v>9734</v>
      </c>
    </row>
    <row r="620" spans="1:12" x14ac:dyDescent="0.2">
      <c r="A620" s="2" t="s">
        <v>1174</v>
      </c>
      <c r="B620" s="14" t="s">
        <v>1744</v>
      </c>
      <c r="C620" s="14">
        <v>1</v>
      </c>
      <c r="D620" s="31" t="s">
        <v>1188</v>
      </c>
      <c r="E620" s="32" t="str">
        <f t="shared" si="53"/>
        <v>39</v>
      </c>
      <c r="F620" s="32" t="str">
        <f t="shared" si="54"/>
        <v>68627</v>
      </c>
      <c r="G620" s="32" t="str">
        <f t="shared" si="55"/>
        <v>0000000</v>
      </c>
      <c r="H620" s="31" t="s">
        <v>17</v>
      </c>
      <c r="I620" s="32" t="str">
        <f t="shared" si="56"/>
        <v>68627</v>
      </c>
      <c r="J620" s="64" t="s">
        <v>1189</v>
      </c>
      <c r="K620" s="17">
        <v>60583</v>
      </c>
      <c r="L620" s="16">
        <v>455</v>
      </c>
    </row>
    <row r="621" spans="1:12" x14ac:dyDescent="0.2">
      <c r="A621" s="2" t="s">
        <v>1174</v>
      </c>
      <c r="B621" s="14" t="s">
        <v>1744</v>
      </c>
      <c r="C621" s="14">
        <v>1</v>
      </c>
      <c r="D621" s="31" t="s">
        <v>1190</v>
      </c>
      <c r="E621" s="32" t="str">
        <f t="shared" si="53"/>
        <v>39</v>
      </c>
      <c r="F621" s="32" t="str">
        <f t="shared" si="54"/>
        <v>76760</v>
      </c>
      <c r="G621" s="32" t="str">
        <f t="shared" si="55"/>
        <v>0000000</v>
      </c>
      <c r="H621" s="31" t="s">
        <v>17</v>
      </c>
      <c r="I621" s="32" t="str">
        <f t="shared" si="56"/>
        <v>76760</v>
      </c>
      <c r="J621" s="64" t="s">
        <v>1191</v>
      </c>
      <c r="K621" s="17">
        <v>225190</v>
      </c>
      <c r="L621" s="16">
        <v>41146</v>
      </c>
    </row>
    <row r="622" spans="1:12" x14ac:dyDescent="0.2">
      <c r="A622" s="2" t="s">
        <v>1174</v>
      </c>
      <c r="B622" s="14" t="s">
        <v>1744</v>
      </c>
      <c r="C622" s="14">
        <v>1</v>
      </c>
      <c r="D622" s="31" t="s">
        <v>1942</v>
      </c>
      <c r="E622" s="32" t="str">
        <f t="shared" si="53"/>
        <v>39</v>
      </c>
      <c r="F622" s="32" t="str">
        <f t="shared" si="54"/>
        <v>10397</v>
      </c>
      <c r="G622" s="32" t="str">
        <f t="shared" si="55"/>
        <v>3930476</v>
      </c>
      <c r="H622" s="31" t="s">
        <v>1943</v>
      </c>
      <c r="I622" s="32" t="str">
        <f t="shared" si="56"/>
        <v>C0423</v>
      </c>
      <c r="J622" s="64" t="s">
        <v>1944</v>
      </c>
      <c r="K622" s="17">
        <v>345589</v>
      </c>
      <c r="L622" s="16">
        <v>345589</v>
      </c>
    </row>
    <row r="623" spans="1:12" x14ac:dyDescent="0.2">
      <c r="A623" s="2" t="s">
        <v>1174</v>
      </c>
      <c r="B623" s="14" t="s">
        <v>1744</v>
      </c>
      <c r="C623" s="14">
        <v>1</v>
      </c>
      <c r="D623" s="31" t="s">
        <v>1192</v>
      </c>
      <c r="E623" s="32" t="str">
        <f t="shared" si="53"/>
        <v>39</v>
      </c>
      <c r="F623" s="32" t="str">
        <f t="shared" si="54"/>
        <v>68676</v>
      </c>
      <c r="G623" s="32" t="str">
        <f t="shared" si="55"/>
        <v>0120725</v>
      </c>
      <c r="H623" s="31" t="s">
        <v>1193</v>
      </c>
      <c r="I623" s="32" t="str">
        <f t="shared" si="56"/>
        <v>C1142</v>
      </c>
      <c r="J623" s="64" t="s">
        <v>1194</v>
      </c>
      <c r="K623" s="30">
        <v>117181</v>
      </c>
      <c r="L623" s="16">
        <v>9707</v>
      </c>
    </row>
    <row r="624" spans="1:12" x14ac:dyDescent="0.2">
      <c r="A624" s="2" t="s">
        <v>1174</v>
      </c>
      <c r="B624" s="14" t="s">
        <v>1744</v>
      </c>
      <c r="C624" s="14">
        <v>1</v>
      </c>
      <c r="D624" s="31" t="s">
        <v>2006</v>
      </c>
      <c r="E624" s="32" t="str">
        <f t="shared" si="53"/>
        <v>39</v>
      </c>
      <c r="F624" s="32" t="str">
        <f t="shared" si="54"/>
        <v>68585</v>
      </c>
      <c r="G624" s="32" t="str">
        <f t="shared" si="55"/>
        <v>0122580</v>
      </c>
      <c r="H624" s="31" t="s">
        <v>2007</v>
      </c>
      <c r="I624" s="32" t="str">
        <f t="shared" si="56"/>
        <v>C1229</v>
      </c>
      <c r="J624" s="64" t="s">
        <v>2008</v>
      </c>
      <c r="K624" s="30">
        <v>168015</v>
      </c>
      <c r="L624" s="16">
        <v>42004</v>
      </c>
    </row>
    <row r="625" spans="1:12" x14ac:dyDescent="0.2">
      <c r="A625" s="2" t="s">
        <v>1174</v>
      </c>
      <c r="B625" s="14" t="s">
        <v>1744</v>
      </c>
      <c r="C625" s="14">
        <v>1</v>
      </c>
      <c r="D625" s="31" t="s">
        <v>1195</v>
      </c>
      <c r="E625" s="32" t="str">
        <f t="shared" si="53"/>
        <v>39</v>
      </c>
      <c r="F625" s="32" t="str">
        <f t="shared" si="54"/>
        <v>68676</v>
      </c>
      <c r="G625" s="32" t="str">
        <f t="shared" si="55"/>
        <v>0124958</v>
      </c>
      <c r="H625" s="31" t="s">
        <v>1196</v>
      </c>
      <c r="I625" s="32" t="str">
        <f t="shared" si="56"/>
        <v>C1360</v>
      </c>
      <c r="J625" s="64" t="s">
        <v>1197</v>
      </c>
      <c r="K625" s="30">
        <v>294416</v>
      </c>
      <c r="L625" s="16">
        <v>51233</v>
      </c>
    </row>
    <row r="626" spans="1:12" ht="30" x14ac:dyDescent="0.2">
      <c r="A626" s="2" t="s">
        <v>1174</v>
      </c>
      <c r="B626" s="14" t="s">
        <v>1744</v>
      </c>
      <c r="C626" s="14">
        <v>1</v>
      </c>
      <c r="D626" s="31" t="s">
        <v>1198</v>
      </c>
      <c r="E626" s="32" t="str">
        <f t="shared" si="53"/>
        <v>39</v>
      </c>
      <c r="F626" s="32" t="str">
        <f t="shared" si="54"/>
        <v>68627</v>
      </c>
      <c r="G626" s="32" t="str">
        <f t="shared" si="55"/>
        <v>0126755</v>
      </c>
      <c r="H626" s="31" t="s">
        <v>1199</v>
      </c>
      <c r="I626" s="32" t="str">
        <f t="shared" si="56"/>
        <v>C1448</v>
      </c>
      <c r="J626" s="64" t="s">
        <v>1200</v>
      </c>
      <c r="K626" s="30">
        <v>318183</v>
      </c>
      <c r="L626" s="16">
        <v>29011</v>
      </c>
    </row>
    <row r="627" spans="1:12" x14ac:dyDescent="0.2">
      <c r="A627" s="2" t="s">
        <v>1174</v>
      </c>
      <c r="B627" s="14" t="s">
        <v>1744</v>
      </c>
      <c r="C627" s="14">
        <v>1</v>
      </c>
      <c r="D627" s="31" t="s">
        <v>1201</v>
      </c>
      <c r="E627" s="32" t="str">
        <f t="shared" si="53"/>
        <v>39</v>
      </c>
      <c r="F627" s="32" t="str">
        <f t="shared" si="54"/>
        <v>68627</v>
      </c>
      <c r="G627" s="32" t="str">
        <f t="shared" si="55"/>
        <v>0127191</v>
      </c>
      <c r="H627" s="31" t="s">
        <v>1202</v>
      </c>
      <c r="I627" s="32" t="str">
        <f t="shared" si="56"/>
        <v>C1489</v>
      </c>
      <c r="J627" s="64" t="s">
        <v>1203</v>
      </c>
      <c r="K627" s="30">
        <v>339935</v>
      </c>
      <c r="L627" s="16">
        <v>121754</v>
      </c>
    </row>
    <row r="628" spans="1:12" x14ac:dyDescent="0.2">
      <c r="A628" s="2" t="s">
        <v>1204</v>
      </c>
      <c r="B628" s="14" t="s">
        <v>1745</v>
      </c>
      <c r="C628" s="14">
        <v>1</v>
      </c>
      <c r="D628" s="31" t="s">
        <v>1205</v>
      </c>
      <c r="E628" s="32" t="str">
        <f t="shared" si="53"/>
        <v>40</v>
      </c>
      <c r="F628" s="32" t="str">
        <f t="shared" si="54"/>
        <v>10405</v>
      </c>
      <c r="G628" s="32" t="str">
        <f t="shared" si="55"/>
        <v>0000000</v>
      </c>
      <c r="H628" s="31" t="s">
        <v>17</v>
      </c>
      <c r="I628" s="32" t="str">
        <f t="shared" si="56"/>
        <v>10405</v>
      </c>
      <c r="J628" s="64" t="s">
        <v>1207</v>
      </c>
      <c r="K628" s="17">
        <v>795351</v>
      </c>
      <c r="L628" s="16">
        <v>204533</v>
      </c>
    </row>
    <row r="629" spans="1:12" x14ac:dyDescent="0.2">
      <c r="A629" s="2" t="s">
        <v>1204</v>
      </c>
      <c r="B629" s="14" t="s">
        <v>1745</v>
      </c>
      <c r="C629" s="14">
        <v>1</v>
      </c>
      <c r="D629" s="31" t="s">
        <v>1208</v>
      </c>
      <c r="E629" s="32" t="str">
        <f t="shared" si="53"/>
        <v>40</v>
      </c>
      <c r="F629" s="32" t="str">
        <f t="shared" si="54"/>
        <v>68700</v>
      </c>
      <c r="G629" s="32" t="str">
        <f t="shared" si="55"/>
        <v>0000000</v>
      </c>
      <c r="H629" s="31" t="s">
        <v>17</v>
      </c>
      <c r="I629" s="32" t="str">
        <f t="shared" si="56"/>
        <v>68700</v>
      </c>
      <c r="J629" s="64" t="s">
        <v>1209</v>
      </c>
      <c r="K629" s="17">
        <v>490874</v>
      </c>
      <c r="L629" s="16">
        <v>36995</v>
      </c>
    </row>
    <row r="630" spans="1:12" x14ac:dyDescent="0.2">
      <c r="A630" s="2" t="s">
        <v>1204</v>
      </c>
      <c r="B630" s="14" t="s">
        <v>1745</v>
      </c>
      <c r="C630" s="14">
        <v>1</v>
      </c>
      <c r="D630" s="31" t="s">
        <v>1210</v>
      </c>
      <c r="E630" s="32" t="str">
        <f t="shared" si="53"/>
        <v>40</v>
      </c>
      <c r="F630" s="32" t="str">
        <f t="shared" si="54"/>
        <v>68759</v>
      </c>
      <c r="G630" s="32" t="str">
        <f t="shared" si="55"/>
        <v>0000000</v>
      </c>
      <c r="H630" s="31" t="s">
        <v>17</v>
      </c>
      <c r="I630" s="32" t="str">
        <f t="shared" si="56"/>
        <v>68759</v>
      </c>
      <c r="J630" s="64" t="s">
        <v>1211</v>
      </c>
      <c r="K630" s="17">
        <v>1258426</v>
      </c>
      <c r="L630" s="16">
        <v>614975</v>
      </c>
    </row>
    <row r="631" spans="1:12" x14ac:dyDescent="0.2">
      <c r="A631" s="2" t="s">
        <v>1204</v>
      </c>
      <c r="B631" s="14" t="s">
        <v>1745</v>
      </c>
      <c r="C631" s="14">
        <v>1</v>
      </c>
      <c r="D631" s="31" t="s">
        <v>1212</v>
      </c>
      <c r="E631" s="32" t="str">
        <f t="shared" si="53"/>
        <v>40</v>
      </c>
      <c r="F631" s="32" t="str">
        <f t="shared" si="54"/>
        <v>68791</v>
      </c>
      <c r="G631" s="32" t="str">
        <f t="shared" si="55"/>
        <v>0000000</v>
      </c>
      <c r="H631" s="31" t="s">
        <v>17</v>
      </c>
      <c r="I631" s="32" t="str">
        <f t="shared" si="56"/>
        <v>68791</v>
      </c>
      <c r="J631" s="64" t="s">
        <v>1213</v>
      </c>
      <c r="K631" s="17">
        <v>18952</v>
      </c>
      <c r="L631" s="16">
        <v>615</v>
      </c>
    </row>
    <row r="632" spans="1:12" x14ac:dyDescent="0.2">
      <c r="A632" s="2" t="s">
        <v>1204</v>
      </c>
      <c r="B632" s="14" t="s">
        <v>1745</v>
      </c>
      <c r="C632" s="14">
        <v>1</v>
      </c>
      <c r="D632" s="31" t="s">
        <v>1214</v>
      </c>
      <c r="E632" s="32" t="str">
        <f t="shared" si="53"/>
        <v>40</v>
      </c>
      <c r="F632" s="32" t="str">
        <f t="shared" si="54"/>
        <v>68809</v>
      </c>
      <c r="G632" s="32" t="str">
        <f t="shared" si="55"/>
        <v>0000000</v>
      </c>
      <c r="H632" s="31" t="s">
        <v>17</v>
      </c>
      <c r="I632" s="32" t="str">
        <f t="shared" si="56"/>
        <v>68809</v>
      </c>
      <c r="J632" s="64" t="s">
        <v>1215</v>
      </c>
      <c r="K632" s="17">
        <v>737892</v>
      </c>
      <c r="L632" s="16">
        <v>299980</v>
      </c>
    </row>
    <row r="633" spans="1:12" x14ac:dyDescent="0.2">
      <c r="A633" s="2" t="s">
        <v>1204</v>
      </c>
      <c r="B633" s="14" t="s">
        <v>1745</v>
      </c>
      <c r="C633" s="14">
        <v>1</v>
      </c>
      <c r="D633" s="31" t="s">
        <v>2225</v>
      </c>
      <c r="E633" s="32" t="s">
        <v>1206</v>
      </c>
      <c r="F633" s="32" t="s">
        <v>2226</v>
      </c>
      <c r="G633" s="32" t="s">
        <v>2101</v>
      </c>
      <c r="H633" s="14" t="s">
        <v>17</v>
      </c>
      <c r="I633" s="32" t="s">
        <v>2226</v>
      </c>
      <c r="J633" s="5" t="s">
        <v>2227</v>
      </c>
      <c r="K633" s="30">
        <v>159999</v>
      </c>
      <c r="L633" s="16">
        <v>44444</v>
      </c>
    </row>
    <row r="634" spans="1:12" x14ac:dyDescent="0.2">
      <c r="A634" s="2" t="s">
        <v>1204</v>
      </c>
      <c r="B634" s="14" t="s">
        <v>1745</v>
      </c>
      <c r="C634" s="14">
        <v>1</v>
      </c>
      <c r="D634" s="31" t="s">
        <v>1216</v>
      </c>
      <c r="E634" s="32" t="str">
        <f t="shared" si="53"/>
        <v>40</v>
      </c>
      <c r="F634" s="32" t="str">
        <f t="shared" si="54"/>
        <v>68841</v>
      </c>
      <c r="G634" s="32" t="str">
        <f t="shared" si="55"/>
        <v>0000000</v>
      </c>
      <c r="H634" s="31" t="s">
        <v>17</v>
      </c>
      <c r="I634" s="32" t="str">
        <f t="shared" ref="I634:I651" si="57">IF(H634="N/A",$F$2:$F$877,"C"&amp;$H$2:$H$877)</f>
        <v>68841</v>
      </c>
      <c r="J634" s="64" t="s">
        <v>1217</v>
      </c>
      <c r="K634" s="17">
        <v>141422</v>
      </c>
      <c r="L634" s="16">
        <v>18192</v>
      </c>
    </row>
    <row r="635" spans="1:12" x14ac:dyDescent="0.2">
      <c r="A635" s="2" t="s">
        <v>1204</v>
      </c>
      <c r="B635" s="14" t="s">
        <v>1745</v>
      </c>
      <c r="C635" s="14">
        <v>1</v>
      </c>
      <c r="D635" s="31" t="s">
        <v>1218</v>
      </c>
      <c r="E635" s="32" t="str">
        <f t="shared" si="53"/>
        <v>40</v>
      </c>
      <c r="F635" s="32" t="str">
        <f t="shared" si="54"/>
        <v>75457</v>
      </c>
      <c r="G635" s="32" t="str">
        <f t="shared" si="55"/>
        <v>0000000</v>
      </c>
      <c r="H635" s="31" t="s">
        <v>17</v>
      </c>
      <c r="I635" s="32" t="str">
        <f t="shared" si="57"/>
        <v>75457</v>
      </c>
      <c r="J635" s="64" t="s">
        <v>1219</v>
      </c>
      <c r="K635" s="17">
        <v>1430195</v>
      </c>
      <c r="L635" s="16">
        <v>298592</v>
      </c>
    </row>
    <row r="636" spans="1:12" x14ac:dyDescent="0.2">
      <c r="A636" s="2" t="s">
        <v>1204</v>
      </c>
      <c r="B636" s="14" t="s">
        <v>1745</v>
      </c>
      <c r="C636" s="14">
        <v>1</v>
      </c>
      <c r="D636" s="31" t="s">
        <v>1220</v>
      </c>
      <c r="E636" s="32" t="str">
        <f t="shared" si="53"/>
        <v>40</v>
      </c>
      <c r="F636" s="32" t="str">
        <f t="shared" si="54"/>
        <v>75465</v>
      </c>
      <c r="G636" s="32" t="str">
        <f t="shared" si="55"/>
        <v>0000000</v>
      </c>
      <c r="H636" s="31" t="s">
        <v>17</v>
      </c>
      <c r="I636" s="32" t="str">
        <f t="shared" si="57"/>
        <v>75465</v>
      </c>
      <c r="J636" s="64" t="s">
        <v>1221</v>
      </c>
      <c r="K636" s="17">
        <v>132038</v>
      </c>
      <c r="L636" s="16">
        <v>9525</v>
      </c>
    </row>
    <row r="637" spans="1:12" x14ac:dyDescent="0.2">
      <c r="A637" s="2" t="s">
        <v>1222</v>
      </c>
      <c r="B637" s="14" t="s">
        <v>1746</v>
      </c>
      <c r="C637" s="14">
        <v>1</v>
      </c>
      <c r="D637" s="31" t="s">
        <v>1224</v>
      </c>
      <c r="E637" s="32" t="str">
        <f t="shared" si="53"/>
        <v>41</v>
      </c>
      <c r="F637" s="32" t="str">
        <f t="shared" si="54"/>
        <v>68866</v>
      </c>
      <c r="G637" s="32" t="str">
        <f t="shared" si="55"/>
        <v>0000000</v>
      </c>
      <c r="H637" s="31" t="s">
        <v>17</v>
      </c>
      <c r="I637" s="32" t="str">
        <f t="shared" si="57"/>
        <v>68866</v>
      </c>
      <c r="J637" s="64" t="s">
        <v>1225</v>
      </c>
      <c r="K637" s="17">
        <v>79783</v>
      </c>
      <c r="L637" s="16">
        <v>9172</v>
      </c>
    </row>
    <row r="638" spans="1:12" x14ac:dyDescent="0.2">
      <c r="A638" s="2" t="s">
        <v>1222</v>
      </c>
      <c r="B638" s="14" t="s">
        <v>1746</v>
      </c>
      <c r="C638" s="14">
        <v>1</v>
      </c>
      <c r="D638" s="31" t="s">
        <v>1226</v>
      </c>
      <c r="E638" s="32" t="str">
        <f t="shared" si="53"/>
        <v>41</v>
      </c>
      <c r="F638" s="32" t="str">
        <f t="shared" si="54"/>
        <v>68874</v>
      </c>
      <c r="G638" s="32" t="str">
        <f t="shared" si="55"/>
        <v>0000000</v>
      </c>
      <c r="H638" s="31" t="s">
        <v>17</v>
      </c>
      <c r="I638" s="32" t="str">
        <f t="shared" si="57"/>
        <v>68874</v>
      </c>
      <c r="J638" s="64" t="s">
        <v>1227</v>
      </c>
      <c r="K638" s="17">
        <v>21125</v>
      </c>
      <c r="L638" s="16">
        <v>3983</v>
      </c>
    </row>
    <row r="639" spans="1:12" x14ac:dyDescent="0.2">
      <c r="A639" s="2" t="s">
        <v>1222</v>
      </c>
      <c r="B639" s="14" t="s">
        <v>1746</v>
      </c>
      <c r="C639" s="14">
        <v>1</v>
      </c>
      <c r="D639" s="31" t="s">
        <v>1228</v>
      </c>
      <c r="E639" s="32" t="str">
        <f t="shared" si="53"/>
        <v>41</v>
      </c>
      <c r="F639" s="32" t="str">
        <f t="shared" si="54"/>
        <v>68890</v>
      </c>
      <c r="G639" s="32" t="str">
        <f t="shared" si="55"/>
        <v>0000000</v>
      </c>
      <c r="H639" s="31" t="s">
        <v>17</v>
      </c>
      <c r="I639" s="32" t="str">
        <f t="shared" si="57"/>
        <v>68890</v>
      </c>
      <c r="J639" s="64" t="s">
        <v>1229</v>
      </c>
      <c r="K639" s="17">
        <v>121004</v>
      </c>
      <c r="L639" s="16">
        <v>29873</v>
      </c>
    </row>
    <row r="640" spans="1:12" x14ac:dyDescent="0.2">
      <c r="A640" s="2" t="s">
        <v>1222</v>
      </c>
      <c r="B640" s="14" t="s">
        <v>1746</v>
      </c>
      <c r="C640" s="14">
        <v>1</v>
      </c>
      <c r="D640" s="31" t="s">
        <v>1230</v>
      </c>
      <c r="E640" s="32" t="str">
        <f t="shared" si="53"/>
        <v>41</v>
      </c>
      <c r="F640" s="32" t="str">
        <f t="shared" si="54"/>
        <v>68916</v>
      </c>
      <c r="G640" s="32" t="str">
        <f t="shared" si="55"/>
        <v>0000000</v>
      </c>
      <c r="H640" s="31" t="s">
        <v>17</v>
      </c>
      <c r="I640" s="32" t="str">
        <f t="shared" si="57"/>
        <v>68916</v>
      </c>
      <c r="J640" s="64" t="s">
        <v>936</v>
      </c>
      <c r="K640" s="17">
        <v>774024</v>
      </c>
      <c r="L640" s="16">
        <v>114383</v>
      </c>
    </row>
    <row r="641" spans="1:12" x14ac:dyDescent="0.2">
      <c r="A641" s="2" t="s">
        <v>1222</v>
      </c>
      <c r="B641" s="14" t="s">
        <v>1746</v>
      </c>
      <c r="C641" s="14">
        <v>1</v>
      </c>
      <c r="D641" s="31" t="s">
        <v>1823</v>
      </c>
      <c r="E641" s="32" t="str">
        <f t="shared" si="53"/>
        <v>41</v>
      </c>
      <c r="F641" s="32" t="str">
        <f t="shared" si="54"/>
        <v>68924</v>
      </c>
      <c r="G641" s="32" t="str">
        <f t="shared" si="55"/>
        <v>0000000</v>
      </c>
      <c r="H641" s="31" t="s">
        <v>17</v>
      </c>
      <c r="I641" s="32" t="str">
        <f t="shared" si="57"/>
        <v>68924</v>
      </c>
      <c r="J641" s="64" t="s">
        <v>1824</v>
      </c>
      <c r="K641" s="17">
        <v>448993</v>
      </c>
      <c r="L641" s="16">
        <v>207762</v>
      </c>
    </row>
    <row r="642" spans="1:12" x14ac:dyDescent="0.2">
      <c r="A642" s="2" t="s">
        <v>1222</v>
      </c>
      <c r="B642" s="14" t="s">
        <v>1746</v>
      </c>
      <c r="C642" s="14">
        <v>1</v>
      </c>
      <c r="D642" s="31" t="s">
        <v>1833</v>
      </c>
      <c r="E642" s="32" t="str">
        <f t="shared" si="53"/>
        <v>41</v>
      </c>
      <c r="F642" s="32" t="str">
        <f t="shared" si="54"/>
        <v>68932</v>
      </c>
      <c r="G642" s="32" t="str">
        <f t="shared" si="55"/>
        <v>0000000</v>
      </c>
      <c r="H642" s="31" t="s">
        <v>17</v>
      </c>
      <c r="I642" s="32" t="str">
        <f t="shared" si="57"/>
        <v>68932</v>
      </c>
      <c r="J642" s="64" t="s">
        <v>1834</v>
      </c>
      <c r="K642" s="17">
        <v>99063</v>
      </c>
      <c r="L642" s="16">
        <v>19005</v>
      </c>
    </row>
    <row r="643" spans="1:12" x14ac:dyDescent="0.2">
      <c r="A643" s="2" t="s">
        <v>1222</v>
      </c>
      <c r="B643" s="14" t="s">
        <v>1746</v>
      </c>
      <c r="C643" s="14">
        <v>1</v>
      </c>
      <c r="D643" s="31" t="s">
        <v>1231</v>
      </c>
      <c r="E643" s="32" t="str">
        <f t="shared" si="53"/>
        <v>41</v>
      </c>
      <c r="F643" s="32" t="str">
        <f t="shared" si="54"/>
        <v>68940</v>
      </c>
      <c r="G643" s="32" t="str">
        <f t="shared" si="55"/>
        <v>0000000</v>
      </c>
      <c r="H643" s="31" t="s">
        <v>17</v>
      </c>
      <c r="I643" s="32" t="str">
        <f t="shared" si="57"/>
        <v>68940</v>
      </c>
      <c r="J643" s="64" t="s">
        <v>1232</v>
      </c>
      <c r="K643" s="17">
        <v>101116</v>
      </c>
      <c r="L643" s="16">
        <v>48389</v>
      </c>
    </row>
    <row r="644" spans="1:12" x14ac:dyDescent="0.2">
      <c r="A644" s="2" t="s">
        <v>1222</v>
      </c>
      <c r="B644" s="14" t="s">
        <v>1746</v>
      </c>
      <c r="C644" s="14">
        <v>1</v>
      </c>
      <c r="D644" s="31" t="s">
        <v>1858</v>
      </c>
      <c r="E644" s="32" t="str">
        <f t="shared" si="53"/>
        <v>41</v>
      </c>
      <c r="F644" s="32" t="str">
        <f t="shared" si="54"/>
        <v>68973</v>
      </c>
      <c r="G644" s="32" t="str">
        <f t="shared" si="55"/>
        <v>0000000</v>
      </c>
      <c r="H644" s="31" t="s">
        <v>17</v>
      </c>
      <c r="I644" s="32" t="str">
        <f t="shared" si="57"/>
        <v>68973</v>
      </c>
      <c r="J644" s="64" t="s">
        <v>1859</v>
      </c>
      <c r="K644" s="17">
        <v>156052</v>
      </c>
      <c r="L644" s="16">
        <v>89210</v>
      </c>
    </row>
    <row r="645" spans="1:12" x14ac:dyDescent="0.2">
      <c r="A645" s="2" t="s">
        <v>1222</v>
      </c>
      <c r="B645" s="14" t="s">
        <v>1746</v>
      </c>
      <c r="C645" s="14">
        <v>1</v>
      </c>
      <c r="D645" s="31" t="s">
        <v>1233</v>
      </c>
      <c r="E645" s="32" t="str">
        <f t="shared" si="53"/>
        <v>41</v>
      </c>
      <c r="F645" s="32" t="str">
        <f t="shared" si="54"/>
        <v>69005</v>
      </c>
      <c r="G645" s="32" t="str">
        <f t="shared" si="55"/>
        <v>0000000</v>
      </c>
      <c r="H645" s="31" t="s">
        <v>17</v>
      </c>
      <c r="I645" s="32" t="str">
        <f t="shared" si="57"/>
        <v>69005</v>
      </c>
      <c r="J645" s="64" t="s">
        <v>1234</v>
      </c>
      <c r="K645" s="17">
        <v>1441751</v>
      </c>
      <c r="L645" s="16">
        <v>66952</v>
      </c>
    </row>
    <row r="646" spans="1:12" x14ac:dyDescent="0.2">
      <c r="A646" s="2" t="s">
        <v>1222</v>
      </c>
      <c r="B646" s="14" t="s">
        <v>1746</v>
      </c>
      <c r="C646" s="14">
        <v>1</v>
      </c>
      <c r="D646" s="31" t="s">
        <v>1235</v>
      </c>
      <c r="E646" s="32" t="str">
        <f t="shared" si="53"/>
        <v>41</v>
      </c>
      <c r="F646" s="32" t="str">
        <f t="shared" si="54"/>
        <v>69062</v>
      </c>
      <c r="G646" s="32" t="str">
        <f t="shared" si="55"/>
        <v>0000000</v>
      </c>
      <c r="H646" s="31" t="s">
        <v>17</v>
      </c>
      <c r="I646" s="32" t="str">
        <f t="shared" si="57"/>
        <v>69062</v>
      </c>
      <c r="J646" s="64" t="s">
        <v>1236</v>
      </c>
      <c r="K646" s="17">
        <v>794888</v>
      </c>
      <c r="L646" s="16">
        <v>169188</v>
      </c>
    </row>
    <row r="647" spans="1:12" x14ac:dyDescent="0.2">
      <c r="A647" s="2" t="s">
        <v>1222</v>
      </c>
      <c r="B647" s="14" t="s">
        <v>1746</v>
      </c>
      <c r="C647" s="14">
        <v>1</v>
      </c>
      <c r="D647" s="31" t="s">
        <v>1237</v>
      </c>
      <c r="E647" s="32" t="str">
        <f t="shared" si="53"/>
        <v>41</v>
      </c>
      <c r="F647" s="32" t="str">
        <f t="shared" si="54"/>
        <v>69070</v>
      </c>
      <c r="G647" s="32" t="str">
        <f t="shared" si="55"/>
        <v>0000000</v>
      </c>
      <c r="H647" s="31" t="s">
        <v>17</v>
      </c>
      <c r="I647" s="32" t="str">
        <f t="shared" si="57"/>
        <v>69070</v>
      </c>
      <c r="J647" s="64" t="s">
        <v>1238</v>
      </c>
      <c r="K647" s="17">
        <v>873389</v>
      </c>
      <c r="L647" s="16">
        <v>310272</v>
      </c>
    </row>
    <row r="648" spans="1:12" x14ac:dyDescent="0.2">
      <c r="A648" s="2" t="s">
        <v>1222</v>
      </c>
      <c r="B648" s="14" t="s">
        <v>1746</v>
      </c>
      <c r="C648" s="14">
        <v>1</v>
      </c>
      <c r="D648" s="31" t="s">
        <v>1239</v>
      </c>
      <c r="E648" s="32" t="str">
        <f t="shared" si="53"/>
        <v>41</v>
      </c>
      <c r="F648" s="32" t="str">
        <f t="shared" si="54"/>
        <v>69088</v>
      </c>
      <c r="G648" s="32" t="str">
        <f t="shared" si="55"/>
        <v>0000000</v>
      </c>
      <c r="H648" s="31" t="s">
        <v>17</v>
      </c>
      <c r="I648" s="32" t="str">
        <f t="shared" si="57"/>
        <v>69088</v>
      </c>
      <c r="J648" s="64" t="s">
        <v>1240</v>
      </c>
      <c r="K648" s="17">
        <v>8845</v>
      </c>
      <c r="L648" s="16">
        <v>1137</v>
      </c>
    </row>
    <row r="649" spans="1:12" x14ac:dyDescent="0.2">
      <c r="A649" s="2" t="s">
        <v>1222</v>
      </c>
      <c r="B649" s="14" t="s">
        <v>1746</v>
      </c>
      <c r="C649" s="14">
        <v>1</v>
      </c>
      <c r="D649" s="31" t="s">
        <v>1241</v>
      </c>
      <c r="E649" s="32" t="str">
        <f t="shared" si="53"/>
        <v>41</v>
      </c>
      <c r="F649" s="32" t="str">
        <f t="shared" si="54"/>
        <v>68916</v>
      </c>
      <c r="G649" s="32" t="str">
        <f t="shared" si="55"/>
        <v>0112284</v>
      </c>
      <c r="H649" s="31" t="s">
        <v>1242</v>
      </c>
      <c r="I649" s="32" t="str">
        <f t="shared" si="57"/>
        <v>C0802</v>
      </c>
      <c r="J649" s="64" t="s">
        <v>1243</v>
      </c>
      <c r="K649" s="17">
        <v>135521</v>
      </c>
      <c r="L649" s="16">
        <v>60057</v>
      </c>
    </row>
    <row r="650" spans="1:12" x14ac:dyDescent="0.2">
      <c r="A650" s="2" t="s">
        <v>1222</v>
      </c>
      <c r="B650" s="14" t="s">
        <v>1746</v>
      </c>
      <c r="C650" s="14">
        <v>1</v>
      </c>
      <c r="D650" s="31" t="s">
        <v>1244</v>
      </c>
      <c r="E650" s="32" t="str">
        <f t="shared" si="53"/>
        <v>41</v>
      </c>
      <c r="F650" s="32" t="str">
        <f t="shared" si="54"/>
        <v>69062</v>
      </c>
      <c r="G650" s="32" t="str">
        <f t="shared" si="55"/>
        <v>0126722</v>
      </c>
      <c r="H650" s="31" t="s">
        <v>1245</v>
      </c>
      <c r="I650" s="32" t="str">
        <f t="shared" si="57"/>
        <v>C1446</v>
      </c>
      <c r="J650" s="64" t="s">
        <v>1246</v>
      </c>
      <c r="K650" s="30">
        <v>134717</v>
      </c>
      <c r="L650" s="16">
        <v>710</v>
      </c>
    </row>
    <row r="651" spans="1:12" x14ac:dyDescent="0.2">
      <c r="A651" s="2" t="s">
        <v>1222</v>
      </c>
      <c r="B651" s="14" t="s">
        <v>1746</v>
      </c>
      <c r="C651" s="14">
        <v>1</v>
      </c>
      <c r="D651" s="31" t="s">
        <v>1247</v>
      </c>
      <c r="E651" s="32" t="str">
        <f t="shared" si="53"/>
        <v>41</v>
      </c>
      <c r="F651" s="32" t="str">
        <f t="shared" si="54"/>
        <v>69005</v>
      </c>
      <c r="G651" s="32" t="str">
        <f t="shared" si="55"/>
        <v>0127282</v>
      </c>
      <c r="H651" s="31" t="s">
        <v>1248</v>
      </c>
      <c r="I651" s="32" t="str">
        <f t="shared" si="57"/>
        <v>C1498</v>
      </c>
      <c r="J651" s="64" t="s">
        <v>1249</v>
      </c>
      <c r="K651" s="30">
        <v>76546</v>
      </c>
      <c r="L651" s="16">
        <v>11008</v>
      </c>
    </row>
    <row r="652" spans="1:12" x14ac:dyDescent="0.2">
      <c r="A652" s="2" t="s">
        <v>1250</v>
      </c>
      <c r="B652" s="14" t="s">
        <v>1747</v>
      </c>
      <c r="C652" s="14">
        <v>39</v>
      </c>
      <c r="D652" s="31" t="s">
        <v>2228</v>
      </c>
      <c r="E652" s="32" t="s">
        <v>1251</v>
      </c>
      <c r="F652" s="32" t="s">
        <v>2229</v>
      </c>
      <c r="G652" s="32" t="s">
        <v>2101</v>
      </c>
      <c r="H652" s="14" t="s">
        <v>17</v>
      </c>
      <c r="I652" s="32" t="s">
        <v>2229</v>
      </c>
      <c r="J652" s="5" t="s">
        <v>2230</v>
      </c>
      <c r="K652" s="30">
        <v>13827</v>
      </c>
      <c r="L652" s="16">
        <v>13827</v>
      </c>
    </row>
    <row r="653" spans="1:12" x14ac:dyDescent="0.2">
      <c r="A653" s="2" t="s">
        <v>1250</v>
      </c>
      <c r="B653" s="14" t="s">
        <v>1747</v>
      </c>
      <c r="C653" s="14">
        <v>39</v>
      </c>
      <c r="D653" s="31" t="s">
        <v>1252</v>
      </c>
      <c r="E653" s="32" t="str">
        <f t="shared" si="53"/>
        <v>42</v>
      </c>
      <c r="F653" s="32" t="str">
        <f t="shared" si="54"/>
        <v>69112</v>
      </c>
      <c r="G653" s="32" t="str">
        <f t="shared" si="55"/>
        <v>0000000</v>
      </c>
      <c r="H653" s="31" t="s">
        <v>17</v>
      </c>
      <c r="I653" s="32" t="str">
        <f t="shared" ref="I653:I684" si="58">IF(H653="N/A",$F$2:$F$877,"C"&amp;$H$2:$H$877)</f>
        <v>69112</v>
      </c>
      <c r="J653" s="64" t="s">
        <v>1253</v>
      </c>
      <c r="K653" s="17">
        <v>17766</v>
      </c>
      <c r="L653" s="16">
        <v>13324</v>
      </c>
    </row>
    <row r="654" spans="1:12" x14ac:dyDescent="0.2">
      <c r="A654" s="2" t="s">
        <v>1250</v>
      </c>
      <c r="B654" s="14" t="s">
        <v>1747</v>
      </c>
      <c r="C654" s="14">
        <v>39</v>
      </c>
      <c r="D654" s="31" t="s">
        <v>1254</v>
      </c>
      <c r="E654" s="32" t="str">
        <f t="shared" si="53"/>
        <v>42</v>
      </c>
      <c r="F654" s="32" t="str">
        <f t="shared" si="54"/>
        <v>69120</v>
      </c>
      <c r="G654" s="32" t="str">
        <f t="shared" si="55"/>
        <v>0000000</v>
      </c>
      <c r="H654" s="31" t="s">
        <v>17</v>
      </c>
      <c r="I654" s="32" t="str">
        <f t="shared" si="58"/>
        <v>69120</v>
      </c>
      <c r="J654" s="64" t="s">
        <v>1255</v>
      </c>
      <c r="K654" s="17">
        <v>4262800</v>
      </c>
      <c r="L654" s="16">
        <v>833575</v>
      </c>
    </row>
    <row r="655" spans="1:12" x14ac:dyDescent="0.2">
      <c r="A655" s="2" t="s">
        <v>1250</v>
      </c>
      <c r="B655" s="14" t="s">
        <v>1747</v>
      </c>
      <c r="C655" s="14">
        <v>39</v>
      </c>
      <c r="D655" s="31" t="s">
        <v>1256</v>
      </c>
      <c r="E655" s="32" t="str">
        <f t="shared" si="53"/>
        <v>42</v>
      </c>
      <c r="F655" s="32" t="str">
        <f t="shared" si="54"/>
        <v>69138</v>
      </c>
      <c r="G655" s="32" t="str">
        <f t="shared" si="55"/>
        <v>0000000</v>
      </c>
      <c r="H655" s="31" t="s">
        <v>17</v>
      </c>
      <c r="I655" s="32" t="str">
        <f t="shared" si="58"/>
        <v>69138</v>
      </c>
      <c r="J655" s="64" t="s">
        <v>1257</v>
      </c>
      <c r="K655" s="17">
        <v>39666</v>
      </c>
      <c r="L655" s="16">
        <v>995</v>
      </c>
    </row>
    <row r="656" spans="1:12" x14ac:dyDescent="0.2">
      <c r="A656" s="2" t="s">
        <v>1250</v>
      </c>
      <c r="B656" s="14" t="s">
        <v>1747</v>
      </c>
      <c r="C656" s="14">
        <v>39</v>
      </c>
      <c r="D656" s="31" t="s">
        <v>1258</v>
      </c>
      <c r="E656" s="32" t="str">
        <f t="shared" si="53"/>
        <v>42</v>
      </c>
      <c r="F656" s="32" t="str">
        <f t="shared" si="54"/>
        <v>69146</v>
      </c>
      <c r="G656" s="32" t="str">
        <f t="shared" si="55"/>
        <v>0000000</v>
      </c>
      <c r="H656" s="31" t="s">
        <v>17</v>
      </c>
      <c r="I656" s="32" t="str">
        <f t="shared" si="58"/>
        <v>69146</v>
      </c>
      <c r="J656" s="64" t="s">
        <v>1259</v>
      </c>
      <c r="K656" s="17">
        <v>355091</v>
      </c>
      <c r="L656" s="16">
        <v>90276</v>
      </c>
    </row>
    <row r="657" spans="1:12" x14ac:dyDescent="0.2">
      <c r="A657" s="2" t="s">
        <v>1250</v>
      </c>
      <c r="B657" s="14" t="s">
        <v>1747</v>
      </c>
      <c r="C657" s="14">
        <v>39</v>
      </c>
      <c r="D657" s="31" t="s">
        <v>1260</v>
      </c>
      <c r="E657" s="32" t="str">
        <f t="shared" si="53"/>
        <v>42</v>
      </c>
      <c r="F657" s="32" t="str">
        <f t="shared" si="54"/>
        <v>69195</v>
      </c>
      <c r="G657" s="32" t="str">
        <f t="shared" si="55"/>
        <v>0000000</v>
      </c>
      <c r="H657" s="31" t="s">
        <v>17</v>
      </c>
      <c r="I657" s="32" t="str">
        <f t="shared" si="58"/>
        <v>69195</v>
      </c>
      <c r="J657" s="64" t="s">
        <v>1261</v>
      </c>
      <c r="K657" s="17">
        <v>374382</v>
      </c>
      <c r="L657" s="16">
        <v>104695</v>
      </c>
    </row>
    <row r="658" spans="1:12" x14ac:dyDescent="0.2">
      <c r="A658" s="2" t="s">
        <v>1250</v>
      </c>
      <c r="B658" s="14" t="s">
        <v>1747</v>
      </c>
      <c r="C658" s="14">
        <v>39</v>
      </c>
      <c r="D658" s="31" t="s">
        <v>1262</v>
      </c>
      <c r="E658" s="32" t="str">
        <f t="shared" si="53"/>
        <v>42</v>
      </c>
      <c r="F658" s="32" t="str">
        <f t="shared" si="54"/>
        <v>69203</v>
      </c>
      <c r="G658" s="32" t="str">
        <f t="shared" si="55"/>
        <v>0000000</v>
      </c>
      <c r="H658" s="31" t="s">
        <v>17</v>
      </c>
      <c r="I658" s="32" t="str">
        <f t="shared" si="58"/>
        <v>69203</v>
      </c>
      <c r="J658" s="64" t="s">
        <v>1263</v>
      </c>
      <c r="K658" s="17">
        <v>264904</v>
      </c>
      <c r="L658" s="16">
        <v>30087</v>
      </c>
    </row>
    <row r="659" spans="1:12" x14ac:dyDescent="0.2">
      <c r="A659" s="2" t="s">
        <v>1250</v>
      </c>
      <c r="B659" s="14" t="s">
        <v>1747</v>
      </c>
      <c r="C659" s="14">
        <v>39</v>
      </c>
      <c r="D659" s="31" t="s">
        <v>1265</v>
      </c>
      <c r="E659" s="32" t="str">
        <f t="shared" si="53"/>
        <v>42</v>
      </c>
      <c r="F659" s="32" t="str">
        <f t="shared" si="54"/>
        <v>69260</v>
      </c>
      <c r="G659" s="32" t="str">
        <f t="shared" si="55"/>
        <v>0000000</v>
      </c>
      <c r="H659" s="31" t="s">
        <v>17</v>
      </c>
      <c r="I659" s="32" t="str">
        <f t="shared" si="58"/>
        <v>69260</v>
      </c>
      <c r="J659" s="64" t="s">
        <v>1266</v>
      </c>
      <c r="K659" s="17">
        <v>502278</v>
      </c>
      <c r="L659" s="16">
        <v>125570</v>
      </c>
    </row>
    <row r="660" spans="1:12" x14ac:dyDescent="0.2">
      <c r="A660" s="2" t="s">
        <v>1250</v>
      </c>
      <c r="B660" s="14" t="s">
        <v>1747</v>
      </c>
      <c r="C660" s="14">
        <v>39</v>
      </c>
      <c r="D660" s="31" t="s">
        <v>1267</v>
      </c>
      <c r="E660" s="32" t="str">
        <f t="shared" si="53"/>
        <v>42</v>
      </c>
      <c r="F660" s="32" t="str">
        <f t="shared" si="54"/>
        <v>69310</v>
      </c>
      <c r="G660" s="32" t="str">
        <f t="shared" si="55"/>
        <v>0000000</v>
      </c>
      <c r="H660" s="31" t="s">
        <v>17</v>
      </c>
      <c r="I660" s="32" t="str">
        <f t="shared" si="58"/>
        <v>69310</v>
      </c>
      <c r="J660" s="64" t="s">
        <v>1268</v>
      </c>
      <c r="K660" s="17">
        <v>1866150</v>
      </c>
      <c r="L660" s="16">
        <v>271094</v>
      </c>
    </row>
    <row r="661" spans="1:12" x14ac:dyDescent="0.2">
      <c r="A661" s="2" t="s">
        <v>1250</v>
      </c>
      <c r="B661" s="14" t="s">
        <v>1747</v>
      </c>
      <c r="C661" s="14">
        <v>39</v>
      </c>
      <c r="D661" s="31" t="s">
        <v>1269</v>
      </c>
      <c r="E661" s="32" t="str">
        <f t="shared" si="53"/>
        <v>42</v>
      </c>
      <c r="F661" s="32" t="str">
        <f t="shared" si="54"/>
        <v>76786</v>
      </c>
      <c r="G661" s="32" t="str">
        <f t="shared" si="55"/>
        <v>0000000</v>
      </c>
      <c r="H661" s="31" t="s">
        <v>17</v>
      </c>
      <c r="I661" s="32" t="str">
        <f t="shared" si="58"/>
        <v>76786</v>
      </c>
      <c r="J661" s="64" t="s">
        <v>1270</v>
      </c>
      <c r="K661" s="17">
        <v>2330595</v>
      </c>
      <c r="L661" s="16">
        <v>61438</v>
      </c>
    </row>
    <row r="662" spans="1:12" x14ac:dyDescent="0.2">
      <c r="A662" s="2" t="s">
        <v>1250</v>
      </c>
      <c r="B662" s="14" t="s">
        <v>1747</v>
      </c>
      <c r="C662" s="14">
        <v>39</v>
      </c>
      <c r="D662" s="31" t="s">
        <v>1271</v>
      </c>
      <c r="E662" s="32" t="str">
        <f t="shared" si="53"/>
        <v>42</v>
      </c>
      <c r="F662" s="32" t="str">
        <f t="shared" si="54"/>
        <v>76786</v>
      </c>
      <c r="G662" s="32" t="str">
        <f t="shared" si="55"/>
        <v>6045918</v>
      </c>
      <c r="H662" s="31" t="s">
        <v>1272</v>
      </c>
      <c r="I662" s="32" t="str">
        <f t="shared" si="58"/>
        <v>C0021</v>
      </c>
      <c r="J662" s="64" t="s">
        <v>1273</v>
      </c>
      <c r="K662" s="17">
        <v>136969</v>
      </c>
      <c r="L662" s="16">
        <v>615</v>
      </c>
    </row>
    <row r="663" spans="1:12" x14ac:dyDescent="0.2">
      <c r="A663" s="2" t="s">
        <v>1250</v>
      </c>
      <c r="B663" s="14" t="s">
        <v>1747</v>
      </c>
      <c r="C663" s="14">
        <v>39</v>
      </c>
      <c r="D663" s="31" t="s">
        <v>1274</v>
      </c>
      <c r="E663" s="32" t="str">
        <f t="shared" si="53"/>
        <v>42</v>
      </c>
      <c r="F663" s="32" t="str">
        <f t="shared" si="54"/>
        <v>69112</v>
      </c>
      <c r="G663" s="32" t="str">
        <f t="shared" si="55"/>
        <v>0137885</v>
      </c>
      <c r="H663" s="31" t="s">
        <v>1275</v>
      </c>
      <c r="I663" s="32" t="str">
        <f t="shared" si="58"/>
        <v>C1995</v>
      </c>
      <c r="J663" s="64" t="s">
        <v>1276</v>
      </c>
      <c r="K663" s="30">
        <v>19088</v>
      </c>
      <c r="L663" s="16">
        <v>1950</v>
      </c>
    </row>
    <row r="664" spans="1:12" x14ac:dyDescent="0.2">
      <c r="A664" s="2" t="s">
        <v>1277</v>
      </c>
      <c r="B664" s="14" t="s">
        <v>1748</v>
      </c>
      <c r="C664" s="14">
        <v>3</v>
      </c>
      <c r="D664" s="31" t="s">
        <v>1278</v>
      </c>
      <c r="E664" s="32" t="str">
        <f t="shared" si="53"/>
        <v>43</v>
      </c>
      <c r="F664" s="32" t="str">
        <f t="shared" si="54"/>
        <v>10439</v>
      </c>
      <c r="G664" s="32" t="str">
        <f t="shared" si="55"/>
        <v>0000000</v>
      </c>
      <c r="H664" s="31" t="s">
        <v>17</v>
      </c>
      <c r="I664" s="32" t="str">
        <f t="shared" si="58"/>
        <v>10439</v>
      </c>
      <c r="J664" s="64" t="s">
        <v>1280</v>
      </c>
      <c r="K664" s="17">
        <v>1142319</v>
      </c>
      <c r="L664" s="16">
        <v>502025</v>
      </c>
    </row>
    <row r="665" spans="1:12" x14ac:dyDescent="0.2">
      <c r="A665" s="2" t="s">
        <v>1277</v>
      </c>
      <c r="B665" s="14" t="s">
        <v>1748</v>
      </c>
      <c r="C665" s="14">
        <v>3</v>
      </c>
      <c r="D665" s="31" t="s">
        <v>1281</v>
      </c>
      <c r="E665" s="32" t="str">
        <f t="shared" si="53"/>
        <v>43</v>
      </c>
      <c r="F665" s="32" t="str">
        <f t="shared" si="54"/>
        <v>69369</v>
      </c>
      <c r="G665" s="32" t="str">
        <f t="shared" si="55"/>
        <v>0000000</v>
      </c>
      <c r="H665" s="31" t="s">
        <v>17</v>
      </c>
      <c r="I665" s="32" t="str">
        <f t="shared" si="58"/>
        <v>69369</v>
      </c>
      <c r="J665" s="64" t="s">
        <v>1282</v>
      </c>
      <c r="K665" s="17">
        <v>3167607</v>
      </c>
      <c r="L665" s="15">
        <v>1597451</v>
      </c>
    </row>
    <row r="666" spans="1:12" x14ac:dyDescent="0.2">
      <c r="A666" s="2" t="s">
        <v>1277</v>
      </c>
      <c r="B666" s="14" t="s">
        <v>1748</v>
      </c>
      <c r="C666" s="14">
        <v>3</v>
      </c>
      <c r="D666" s="31" t="s">
        <v>1775</v>
      </c>
      <c r="E666" s="32" t="str">
        <f t="shared" si="53"/>
        <v>43</v>
      </c>
      <c r="F666" s="32" t="str">
        <f t="shared" si="54"/>
        <v>69377</v>
      </c>
      <c r="G666" s="32" t="str">
        <f t="shared" si="55"/>
        <v>0000000</v>
      </c>
      <c r="H666" s="31" t="s">
        <v>17</v>
      </c>
      <c r="I666" s="32" t="str">
        <f t="shared" si="58"/>
        <v>69377</v>
      </c>
      <c r="J666" s="64" t="s">
        <v>1776</v>
      </c>
      <c r="K666" s="17">
        <v>740252</v>
      </c>
      <c r="L666" s="16">
        <v>283023</v>
      </c>
    </row>
    <row r="667" spans="1:12" x14ac:dyDescent="0.2">
      <c r="A667" s="2" t="s">
        <v>1277</v>
      </c>
      <c r="B667" s="14" t="s">
        <v>1748</v>
      </c>
      <c r="C667" s="14">
        <v>3</v>
      </c>
      <c r="D667" s="31" t="s">
        <v>1283</v>
      </c>
      <c r="E667" s="32" t="str">
        <f t="shared" si="53"/>
        <v>43</v>
      </c>
      <c r="F667" s="32" t="str">
        <f t="shared" si="54"/>
        <v>69385</v>
      </c>
      <c r="G667" s="32" t="str">
        <f t="shared" si="55"/>
        <v>0000000</v>
      </c>
      <c r="H667" s="31" t="s">
        <v>17</v>
      </c>
      <c r="I667" s="32" t="str">
        <f t="shared" si="58"/>
        <v>69385</v>
      </c>
      <c r="J667" s="64" t="s">
        <v>1284</v>
      </c>
      <c r="K667" s="17">
        <v>91665</v>
      </c>
      <c r="L667" s="16">
        <v>11596</v>
      </c>
    </row>
    <row r="668" spans="1:12" x14ac:dyDescent="0.2">
      <c r="A668" s="2" t="s">
        <v>1277</v>
      </c>
      <c r="B668" s="14" t="s">
        <v>1748</v>
      </c>
      <c r="C668" s="14">
        <v>3</v>
      </c>
      <c r="D668" s="31" t="s">
        <v>1285</v>
      </c>
      <c r="E668" s="32" t="str">
        <f t="shared" si="53"/>
        <v>43</v>
      </c>
      <c r="F668" s="32" t="str">
        <f t="shared" si="54"/>
        <v>69393</v>
      </c>
      <c r="G668" s="32" t="str">
        <f t="shared" si="55"/>
        <v>0000000</v>
      </c>
      <c r="H668" s="31" t="s">
        <v>17</v>
      </c>
      <c r="I668" s="32" t="str">
        <f t="shared" si="58"/>
        <v>69393</v>
      </c>
      <c r="J668" s="64" t="s">
        <v>1286</v>
      </c>
      <c r="K668" s="17">
        <v>960089</v>
      </c>
      <c r="L668" s="16">
        <v>87004</v>
      </c>
    </row>
    <row r="669" spans="1:12" x14ac:dyDescent="0.2">
      <c r="A669" s="2" t="s">
        <v>1277</v>
      </c>
      <c r="B669" s="14" t="s">
        <v>1748</v>
      </c>
      <c r="C669" s="14">
        <v>3</v>
      </c>
      <c r="D669" s="31" t="s">
        <v>1287</v>
      </c>
      <c r="E669" s="32" t="str">
        <f t="shared" si="53"/>
        <v>43</v>
      </c>
      <c r="F669" s="32" t="str">
        <f t="shared" si="54"/>
        <v>69401</v>
      </c>
      <c r="G669" s="32" t="str">
        <f t="shared" si="55"/>
        <v>0000000</v>
      </c>
      <c r="H669" s="31" t="s">
        <v>17</v>
      </c>
      <c r="I669" s="32" t="str">
        <f t="shared" si="58"/>
        <v>69401</v>
      </c>
      <c r="J669" s="64" t="s">
        <v>1288</v>
      </c>
      <c r="K669" s="17">
        <v>650119</v>
      </c>
      <c r="L669" s="16">
        <v>134432</v>
      </c>
    </row>
    <row r="670" spans="1:12" x14ac:dyDescent="0.2">
      <c r="A670" s="2" t="s">
        <v>1277</v>
      </c>
      <c r="B670" s="14" t="s">
        <v>1748</v>
      </c>
      <c r="C670" s="14">
        <v>3</v>
      </c>
      <c r="D670" s="31" t="s">
        <v>1289</v>
      </c>
      <c r="E670" s="32" t="str">
        <f t="shared" si="53"/>
        <v>43</v>
      </c>
      <c r="F670" s="32" t="str">
        <f t="shared" si="54"/>
        <v>69419</v>
      </c>
      <c r="G670" s="32" t="str">
        <f t="shared" si="55"/>
        <v>0000000</v>
      </c>
      <c r="H670" s="31" t="s">
        <v>17</v>
      </c>
      <c r="I670" s="32" t="str">
        <f t="shared" si="58"/>
        <v>69419</v>
      </c>
      <c r="J670" s="64" t="s">
        <v>1290</v>
      </c>
      <c r="K670" s="17">
        <v>348439</v>
      </c>
      <c r="L670" s="16">
        <v>54932</v>
      </c>
    </row>
    <row r="671" spans="1:12" x14ac:dyDescent="0.2">
      <c r="A671" s="2" t="s">
        <v>1277</v>
      </c>
      <c r="B671" s="14" t="s">
        <v>1748</v>
      </c>
      <c r="C671" s="14">
        <v>3</v>
      </c>
      <c r="D671" s="31" t="s">
        <v>1291</v>
      </c>
      <c r="E671" s="32" t="str">
        <f t="shared" si="53"/>
        <v>43</v>
      </c>
      <c r="F671" s="32" t="str">
        <f t="shared" si="54"/>
        <v>69435</v>
      </c>
      <c r="G671" s="32" t="str">
        <f t="shared" si="55"/>
        <v>0000000</v>
      </c>
      <c r="H671" s="31" t="s">
        <v>17</v>
      </c>
      <c r="I671" s="32" t="str">
        <f t="shared" si="58"/>
        <v>69435</v>
      </c>
      <c r="J671" s="64" t="s">
        <v>1292</v>
      </c>
      <c r="K671" s="17">
        <v>1350120</v>
      </c>
      <c r="L671" s="16">
        <v>384513</v>
      </c>
    </row>
    <row r="672" spans="1:12" x14ac:dyDescent="0.2">
      <c r="A672" s="2" t="s">
        <v>1277</v>
      </c>
      <c r="B672" s="14" t="s">
        <v>1748</v>
      </c>
      <c r="C672" s="14">
        <v>3</v>
      </c>
      <c r="D672" s="31" t="s">
        <v>1293</v>
      </c>
      <c r="E672" s="32" t="str">
        <f t="shared" si="53"/>
        <v>43</v>
      </c>
      <c r="F672" s="32" t="str">
        <f t="shared" si="54"/>
        <v>69450</v>
      </c>
      <c r="G672" s="32" t="str">
        <f t="shared" si="55"/>
        <v>0000000</v>
      </c>
      <c r="H672" s="31" t="s">
        <v>17</v>
      </c>
      <c r="I672" s="32" t="str">
        <f t="shared" si="58"/>
        <v>69450</v>
      </c>
      <c r="J672" s="64" t="s">
        <v>1294</v>
      </c>
      <c r="K672" s="17">
        <v>2586903</v>
      </c>
      <c r="L672" s="16">
        <v>50987</v>
      </c>
    </row>
    <row r="673" spans="1:12" x14ac:dyDescent="0.2">
      <c r="A673" s="2" t="s">
        <v>1277</v>
      </c>
      <c r="B673" s="14" t="s">
        <v>1748</v>
      </c>
      <c r="C673" s="14">
        <v>3</v>
      </c>
      <c r="D673" s="31" t="s">
        <v>1295</v>
      </c>
      <c r="E673" s="32" t="str">
        <f t="shared" si="53"/>
        <v>43</v>
      </c>
      <c r="F673" s="32" t="str">
        <f t="shared" si="54"/>
        <v>69468</v>
      </c>
      <c r="G673" s="32" t="str">
        <f t="shared" si="55"/>
        <v>0000000</v>
      </c>
      <c r="H673" s="31" t="s">
        <v>17</v>
      </c>
      <c r="I673" s="32" t="str">
        <f t="shared" si="58"/>
        <v>69468</v>
      </c>
      <c r="J673" s="64" t="s">
        <v>1296</v>
      </c>
      <c r="K673" s="17">
        <v>210269</v>
      </c>
      <c r="L673" s="16">
        <v>52567</v>
      </c>
    </row>
    <row r="674" spans="1:12" x14ac:dyDescent="0.2">
      <c r="A674" s="2" t="s">
        <v>1277</v>
      </c>
      <c r="B674" s="14" t="s">
        <v>1748</v>
      </c>
      <c r="C674" s="14">
        <v>3</v>
      </c>
      <c r="D674" s="31" t="s">
        <v>1297</v>
      </c>
      <c r="E674" s="32" t="str">
        <f t="shared" si="53"/>
        <v>43</v>
      </c>
      <c r="F674" s="32" t="str">
        <f t="shared" si="54"/>
        <v>69484</v>
      </c>
      <c r="G674" s="32" t="str">
        <f t="shared" si="55"/>
        <v>0000000</v>
      </c>
      <c r="H674" s="31" t="s">
        <v>17</v>
      </c>
      <c r="I674" s="32" t="str">
        <f t="shared" si="58"/>
        <v>69484</v>
      </c>
      <c r="J674" s="64" t="s">
        <v>1298</v>
      </c>
      <c r="K674" s="17">
        <v>1548795</v>
      </c>
      <c r="L674" s="16">
        <v>327357</v>
      </c>
    </row>
    <row r="675" spans="1:12" x14ac:dyDescent="0.2">
      <c r="A675" s="2" t="s">
        <v>1277</v>
      </c>
      <c r="B675" s="14" t="s">
        <v>1748</v>
      </c>
      <c r="C675" s="14">
        <v>3</v>
      </c>
      <c r="D675" s="31" t="s">
        <v>1299</v>
      </c>
      <c r="E675" s="32" t="str">
        <f t="shared" si="53"/>
        <v>43</v>
      </c>
      <c r="F675" s="32" t="str">
        <f t="shared" si="54"/>
        <v>69575</v>
      </c>
      <c r="G675" s="32" t="str">
        <f t="shared" si="55"/>
        <v>0000000</v>
      </c>
      <c r="H675" s="31" t="s">
        <v>17</v>
      </c>
      <c r="I675" s="32" t="str">
        <f t="shared" si="58"/>
        <v>69575</v>
      </c>
      <c r="J675" s="64" t="s">
        <v>1300</v>
      </c>
      <c r="K675" s="17">
        <v>469145</v>
      </c>
      <c r="L675" s="16">
        <v>64262</v>
      </c>
    </row>
    <row r="676" spans="1:12" x14ac:dyDescent="0.2">
      <c r="A676" s="2" t="s">
        <v>1277</v>
      </c>
      <c r="B676" s="14" t="s">
        <v>1748</v>
      </c>
      <c r="C676" s="14">
        <v>3</v>
      </c>
      <c r="D676" s="31" t="s">
        <v>1301</v>
      </c>
      <c r="E676" s="32" t="str">
        <f t="shared" si="53"/>
        <v>43</v>
      </c>
      <c r="F676" s="32" t="str">
        <f t="shared" si="54"/>
        <v>69583</v>
      </c>
      <c r="G676" s="32" t="str">
        <f t="shared" si="55"/>
        <v>0000000</v>
      </c>
      <c r="H676" s="31" t="s">
        <v>17</v>
      </c>
      <c r="I676" s="32" t="str">
        <f t="shared" si="58"/>
        <v>69583</v>
      </c>
      <c r="J676" s="64" t="s">
        <v>1302</v>
      </c>
      <c r="K676" s="17">
        <v>774820</v>
      </c>
      <c r="L676" s="16">
        <v>279324</v>
      </c>
    </row>
    <row r="677" spans="1:12" x14ac:dyDescent="0.2">
      <c r="A677" s="2" t="s">
        <v>1277</v>
      </c>
      <c r="B677" s="14" t="s">
        <v>1748</v>
      </c>
      <c r="C677" s="14">
        <v>3</v>
      </c>
      <c r="D677" s="31" t="s">
        <v>1303</v>
      </c>
      <c r="E677" s="32" t="str">
        <f t="shared" si="53"/>
        <v>43</v>
      </c>
      <c r="F677" s="32" t="str">
        <f t="shared" si="54"/>
        <v>69617</v>
      </c>
      <c r="G677" s="32" t="str">
        <f t="shared" si="55"/>
        <v>0000000</v>
      </c>
      <c r="H677" s="31" t="s">
        <v>17</v>
      </c>
      <c r="I677" s="32" t="str">
        <f t="shared" si="58"/>
        <v>69617</v>
      </c>
      <c r="J677" s="64" t="s">
        <v>1304</v>
      </c>
      <c r="K677" s="17">
        <v>418358</v>
      </c>
      <c r="L677" s="16">
        <v>10434</v>
      </c>
    </row>
    <row r="678" spans="1:12" x14ac:dyDescent="0.2">
      <c r="A678" s="2" t="s">
        <v>1277</v>
      </c>
      <c r="B678" s="14" t="s">
        <v>1748</v>
      </c>
      <c r="C678" s="14">
        <v>3</v>
      </c>
      <c r="D678" s="31" t="s">
        <v>1865</v>
      </c>
      <c r="E678" s="32" t="str">
        <f t="shared" si="53"/>
        <v>43</v>
      </c>
      <c r="F678" s="32" t="str">
        <f t="shared" si="54"/>
        <v>69625</v>
      </c>
      <c r="G678" s="32" t="str">
        <f t="shared" si="55"/>
        <v>0000000</v>
      </c>
      <c r="H678" s="31" t="s">
        <v>17</v>
      </c>
      <c r="I678" s="32" t="str">
        <f t="shared" si="58"/>
        <v>69625</v>
      </c>
      <c r="J678" s="64" t="s">
        <v>1866</v>
      </c>
      <c r="K678" s="17">
        <v>1292590</v>
      </c>
      <c r="L678" s="16">
        <v>486177</v>
      </c>
    </row>
    <row r="679" spans="1:12" x14ac:dyDescent="0.2">
      <c r="A679" s="2" t="s">
        <v>1277</v>
      </c>
      <c r="B679" s="14" t="s">
        <v>1748</v>
      </c>
      <c r="C679" s="14">
        <v>3</v>
      </c>
      <c r="D679" s="31" t="s">
        <v>1305</v>
      </c>
      <c r="E679" s="32" t="str">
        <f t="shared" si="53"/>
        <v>43</v>
      </c>
      <c r="F679" s="32" t="str">
        <f t="shared" si="54"/>
        <v>69641</v>
      </c>
      <c r="G679" s="32" t="str">
        <f t="shared" si="55"/>
        <v>0000000</v>
      </c>
      <c r="H679" s="31" t="s">
        <v>17</v>
      </c>
      <c r="I679" s="32" t="str">
        <f t="shared" si="58"/>
        <v>69641</v>
      </c>
      <c r="J679" s="64" t="s">
        <v>1306</v>
      </c>
      <c r="K679" s="17">
        <v>327109</v>
      </c>
      <c r="L679" s="16">
        <v>15530</v>
      </c>
    </row>
    <row r="680" spans="1:12" x14ac:dyDescent="0.2">
      <c r="A680" s="2" t="s">
        <v>1277</v>
      </c>
      <c r="B680" s="14" t="s">
        <v>1748</v>
      </c>
      <c r="C680" s="14">
        <v>3</v>
      </c>
      <c r="D680" s="31" t="s">
        <v>1307</v>
      </c>
      <c r="E680" s="32" t="str">
        <f t="shared" si="53"/>
        <v>43</v>
      </c>
      <c r="F680" s="32" t="str">
        <f t="shared" si="54"/>
        <v>69666</v>
      </c>
      <c r="G680" s="32" t="str">
        <f t="shared" si="55"/>
        <v>0000000</v>
      </c>
      <c r="H680" s="31" t="s">
        <v>17</v>
      </c>
      <c r="I680" s="32" t="str">
        <f t="shared" si="58"/>
        <v>69666</v>
      </c>
      <c r="J680" s="64" t="s">
        <v>1308</v>
      </c>
      <c r="K680" s="17">
        <v>3997055</v>
      </c>
      <c r="L680" s="16">
        <v>110797</v>
      </c>
    </row>
    <row r="681" spans="1:12" x14ac:dyDescent="0.2">
      <c r="A681" s="2" t="s">
        <v>1277</v>
      </c>
      <c r="B681" s="14" t="s">
        <v>1748</v>
      </c>
      <c r="C681" s="14">
        <v>3</v>
      </c>
      <c r="D681" s="31" t="s">
        <v>1309</v>
      </c>
      <c r="E681" s="32" t="str">
        <f t="shared" si="53"/>
        <v>43</v>
      </c>
      <c r="F681" s="32" t="str">
        <f t="shared" si="54"/>
        <v>69682</v>
      </c>
      <c r="G681" s="32" t="str">
        <f t="shared" si="55"/>
        <v>0000000</v>
      </c>
      <c r="H681" s="31" t="s">
        <v>17</v>
      </c>
      <c r="I681" s="32" t="str">
        <f t="shared" si="58"/>
        <v>69682</v>
      </c>
      <c r="J681" s="64" t="s">
        <v>1310</v>
      </c>
      <c r="K681" s="17">
        <v>47765</v>
      </c>
      <c r="L681" s="16">
        <v>4895</v>
      </c>
    </row>
    <row r="682" spans="1:12" x14ac:dyDescent="0.2">
      <c r="A682" s="2" t="s">
        <v>1277</v>
      </c>
      <c r="B682" s="14" t="s">
        <v>1748</v>
      </c>
      <c r="C682" s="14">
        <v>3</v>
      </c>
      <c r="D682" s="31" t="s">
        <v>1311</v>
      </c>
      <c r="E682" s="32" t="str">
        <f t="shared" ref="E682:E746" si="59">MID($D682,1,2)</f>
        <v>43</v>
      </c>
      <c r="F682" s="32" t="str">
        <f t="shared" ref="F682:F746" si="60">MID($D682,3,5)</f>
        <v>69690</v>
      </c>
      <c r="G682" s="32" t="str">
        <f t="shared" ref="G682:G746" si="61">MID($D682,8,7)</f>
        <v>0000000</v>
      </c>
      <c r="H682" s="31" t="s">
        <v>17</v>
      </c>
      <c r="I682" s="32" t="str">
        <f t="shared" si="58"/>
        <v>69690</v>
      </c>
      <c r="J682" s="64" t="s">
        <v>1312</v>
      </c>
      <c r="K682" s="17">
        <v>473149</v>
      </c>
      <c r="L682" s="16">
        <v>78203</v>
      </c>
    </row>
    <row r="683" spans="1:12" x14ac:dyDescent="0.2">
      <c r="A683" s="2" t="s">
        <v>1277</v>
      </c>
      <c r="B683" s="14" t="s">
        <v>1748</v>
      </c>
      <c r="C683" s="14">
        <v>3</v>
      </c>
      <c r="D683" s="31" t="s">
        <v>1313</v>
      </c>
      <c r="E683" s="32" t="str">
        <f t="shared" si="59"/>
        <v>43</v>
      </c>
      <c r="F683" s="32" t="str">
        <f t="shared" si="60"/>
        <v>69708</v>
      </c>
      <c r="G683" s="32" t="str">
        <f t="shared" si="61"/>
        <v>0000000</v>
      </c>
      <c r="H683" s="31" t="s">
        <v>17</v>
      </c>
      <c r="I683" s="32" t="str">
        <f t="shared" si="58"/>
        <v>69708</v>
      </c>
      <c r="J683" s="64" t="s">
        <v>1314</v>
      </c>
      <c r="K683" s="17">
        <v>133636</v>
      </c>
      <c r="L683" s="16">
        <v>3262</v>
      </c>
    </row>
    <row r="684" spans="1:12" x14ac:dyDescent="0.2">
      <c r="A684" s="2" t="s">
        <v>1277</v>
      </c>
      <c r="B684" s="14" t="s">
        <v>1748</v>
      </c>
      <c r="C684" s="14">
        <v>3</v>
      </c>
      <c r="D684" s="31" t="s">
        <v>1315</v>
      </c>
      <c r="E684" s="32" t="str">
        <f t="shared" si="59"/>
        <v>43</v>
      </c>
      <c r="F684" s="32" t="str">
        <f t="shared" si="60"/>
        <v>73387</v>
      </c>
      <c r="G684" s="32" t="str">
        <f t="shared" si="61"/>
        <v>0000000</v>
      </c>
      <c r="H684" s="31" t="s">
        <v>17</v>
      </c>
      <c r="I684" s="32" t="str">
        <f t="shared" si="58"/>
        <v>73387</v>
      </c>
      <c r="J684" s="64" t="s">
        <v>1316</v>
      </c>
      <c r="K684" s="17">
        <v>798405</v>
      </c>
      <c r="L684" s="16">
        <v>204877</v>
      </c>
    </row>
    <row r="685" spans="1:12" x14ac:dyDescent="0.2">
      <c r="A685" s="2" t="s">
        <v>1277</v>
      </c>
      <c r="B685" s="14" t="s">
        <v>1748</v>
      </c>
      <c r="C685" s="14">
        <v>3</v>
      </c>
      <c r="D685" s="31" t="s">
        <v>1317</v>
      </c>
      <c r="E685" s="32" t="str">
        <f t="shared" si="59"/>
        <v>43</v>
      </c>
      <c r="F685" s="32" t="str">
        <f t="shared" si="60"/>
        <v>69666</v>
      </c>
      <c r="G685" s="32" t="str">
        <f t="shared" si="61"/>
        <v>4330585</v>
      </c>
      <c r="H685" s="31" t="s">
        <v>1318</v>
      </c>
      <c r="I685" s="32" t="str">
        <f t="shared" ref="I685:I716" si="62">IF(H685="N/A",$F$2:$F$877,"C"&amp;$H$2:$H$877)</f>
        <v>C0287</v>
      </c>
      <c r="J685" s="64" t="s">
        <v>1319</v>
      </c>
      <c r="K685" s="17">
        <v>172540</v>
      </c>
      <c r="L685" s="16">
        <v>19091</v>
      </c>
    </row>
    <row r="686" spans="1:12" x14ac:dyDescent="0.2">
      <c r="A686" s="2" t="s">
        <v>1277</v>
      </c>
      <c r="B686" s="14" t="s">
        <v>1748</v>
      </c>
      <c r="C686" s="14">
        <v>3</v>
      </c>
      <c r="D686" s="31" t="s">
        <v>1320</v>
      </c>
      <c r="E686" s="32" t="str">
        <f t="shared" si="59"/>
        <v>43</v>
      </c>
      <c r="F686" s="32" t="str">
        <f t="shared" si="60"/>
        <v>69427</v>
      </c>
      <c r="G686" s="32" t="str">
        <f t="shared" si="61"/>
        <v>4330668</v>
      </c>
      <c r="H686" s="31" t="s">
        <v>1321</v>
      </c>
      <c r="I686" s="32" t="str">
        <f t="shared" si="62"/>
        <v>C0414</v>
      </c>
      <c r="J686" s="64" t="s">
        <v>1322</v>
      </c>
      <c r="K686" s="17">
        <v>151214</v>
      </c>
      <c r="L686" s="16">
        <v>19826</v>
      </c>
    </row>
    <row r="687" spans="1:12" x14ac:dyDescent="0.2">
      <c r="A687" s="2" t="s">
        <v>1277</v>
      </c>
      <c r="B687" s="14" t="s">
        <v>1748</v>
      </c>
      <c r="C687" s="14">
        <v>3</v>
      </c>
      <c r="D687" s="31" t="s">
        <v>1945</v>
      </c>
      <c r="E687" s="32" t="str">
        <f t="shared" si="59"/>
        <v>43</v>
      </c>
      <c r="F687" s="32" t="str">
        <f t="shared" si="60"/>
        <v>69427</v>
      </c>
      <c r="G687" s="32" t="str">
        <f t="shared" si="61"/>
        <v>4330726</v>
      </c>
      <c r="H687" s="31" t="s">
        <v>1946</v>
      </c>
      <c r="I687" s="32" t="str">
        <f t="shared" si="62"/>
        <v>C0502</v>
      </c>
      <c r="J687" s="64" t="s">
        <v>1947</v>
      </c>
      <c r="K687" s="17">
        <v>126581</v>
      </c>
      <c r="L687" s="16">
        <v>31645</v>
      </c>
    </row>
    <row r="688" spans="1:12" x14ac:dyDescent="0.2">
      <c r="A688" s="2" t="s">
        <v>1277</v>
      </c>
      <c r="B688" s="14" t="s">
        <v>1748</v>
      </c>
      <c r="C688" s="14">
        <v>3</v>
      </c>
      <c r="D688" s="31" t="s">
        <v>1323</v>
      </c>
      <c r="E688" s="32" t="str">
        <f t="shared" si="59"/>
        <v>43</v>
      </c>
      <c r="F688" s="32" t="str">
        <f t="shared" si="60"/>
        <v>10439</v>
      </c>
      <c r="G688" s="32" t="str">
        <f t="shared" si="61"/>
        <v>0113704</v>
      </c>
      <c r="H688" s="31" t="s">
        <v>1324</v>
      </c>
      <c r="I688" s="32" t="str">
        <f t="shared" si="62"/>
        <v>C0850</v>
      </c>
      <c r="J688" s="64" t="s">
        <v>1325</v>
      </c>
      <c r="K688" s="17">
        <v>212716</v>
      </c>
      <c r="L688" s="16">
        <v>78514</v>
      </c>
    </row>
    <row r="689" spans="1:12" x14ac:dyDescent="0.2">
      <c r="A689" s="2" t="s">
        <v>1277</v>
      </c>
      <c r="B689" s="14" t="s">
        <v>1748</v>
      </c>
      <c r="C689" s="14">
        <v>3</v>
      </c>
      <c r="D689" s="31" t="s">
        <v>1326</v>
      </c>
      <c r="E689" s="32" t="str">
        <f t="shared" si="59"/>
        <v>43</v>
      </c>
      <c r="F689" s="32" t="str">
        <f t="shared" si="60"/>
        <v>10439</v>
      </c>
      <c r="G689" s="32" t="str">
        <f t="shared" si="61"/>
        <v>0116814</v>
      </c>
      <c r="H689" s="31" t="s">
        <v>1327</v>
      </c>
      <c r="I689" s="32" t="str">
        <f t="shared" si="62"/>
        <v>C0972</v>
      </c>
      <c r="J689" s="64" t="s">
        <v>1328</v>
      </c>
      <c r="K689" s="17">
        <v>146192</v>
      </c>
      <c r="L689" s="16">
        <v>6216</v>
      </c>
    </row>
    <row r="690" spans="1:12" x14ac:dyDescent="0.2">
      <c r="A690" s="2" t="s">
        <v>1277</v>
      </c>
      <c r="B690" s="14" t="s">
        <v>1748</v>
      </c>
      <c r="C690" s="14">
        <v>3</v>
      </c>
      <c r="D690" s="31" t="s">
        <v>1329</v>
      </c>
      <c r="E690" s="32" t="str">
        <f t="shared" si="59"/>
        <v>43</v>
      </c>
      <c r="F690" s="32" t="str">
        <f t="shared" si="60"/>
        <v>10439</v>
      </c>
      <c r="G690" s="32" t="str">
        <f t="shared" si="61"/>
        <v>0119024</v>
      </c>
      <c r="H690" s="31" t="s">
        <v>1330</v>
      </c>
      <c r="I690" s="32" t="str">
        <f t="shared" si="62"/>
        <v>C1061</v>
      </c>
      <c r="J690" s="64" t="s">
        <v>1331</v>
      </c>
      <c r="K690" s="17">
        <v>188782</v>
      </c>
      <c r="L690" s="16">
        <v>33547</v>
      </c>
    </row>
    <row r="691" spans="1:12" x14ac:dyDescent="0.2">
      <c r="A691" s="2" t="s">
        <v>1277</v>
      </c>
      <c r="B691" s="14" t="s">
        <v>1748</v>
      </c>
      <c r="C691" s="14">
        <v>3</v>
      </c>
      <c r="D691" s="31" t="s">
        <v>1332</v>
      </c>
      <c r="E691" s="32" t="str">
        <f t="shared" si="59"/>
        <v>43</v>
      </c>
      <c r="F691" s="32" t="str">
        <f t="shared" si="60"/>
        <v>10439</v>
      </c>
      <c r="G691" s="32" t="str">
        <f t="shared" si="61"/>
        <v>0120642</v>
      </c>
      <c r="H691" s="31" t="s">
        <v>1333</v>
      </c>
      <c r="I691" s="32" t="str">
        <f t="shared" si="62"/>
        <v>C1127</v>
      </c>
      <c r="J691" s="64" t="s">
        <v>1334</v>
      </c>
      <c r="K691" s="17">
        <v>193195</v>
      </c>
      <c r="L691" s="16">
        <v>42452</v>
      </c>
    </row>
    <row r="692" spans="1:12" x14ac:dyDescent="0.2">
      <c r="A692" s="2" t="s">
        <v>1277</v>
      </c>
      <c r="B692" s="14" t="s">
        <v>1748</v>
      </c>
      <c r="C692" s="14">
        <v>3</v>
      </c>
      <c r="D692" s="31" t="s">
        <v>1335</v>
      </c>
      <c r="E692" s="32" t="str">
        <f t="shared" si="59"/>
        <v>43</v>
      </c>
      <c r="F692" s="32" t="str">
        <f t="shared" si="60"/>
        <v>69450</v>
      </c>
      <c r="G692" s="32" t="str">
        <f t="shared" si="61"/>
        <v>0123299</v>
      </c>
      <c r="H692" s="31" t="s">
        <v>1336</v>
      </c>
      <c r="I692" s="32" t="str">
        <f t="shared" si="62"/>
        <v>C1192</v>
      </c>
      <c r="J692" s="64" t="s">
        <v>1337</v>
      </c>
      <c r="K692" s="30">
        <v>193516</v>
      </c>
      <c r="L692" s="16">
        <v>26653</v>
      </c>
    </row>
    <row r="693" spans="1:12" x14ac:dyDescent="0.2">
      <c r="A693" s="2" t="s">
        <v>1277</v>
      </c>
      <c r="B693" s="14" t="s">
        <v>1748</v>
      </c>
      <c r="C693" s="14">
        <v>3</v>
      </c>
      <c r="D693" s="31" t="s">
        <v>1338</v>
      </c>
      <c r="E693" s="32" t="str">
        <f t="shared" si="59"/>
        <v>43</v>
      </c>
      <c r="F693" s="32" t="str">
        <f t="shared" si="60"/>
        <v>10439</v>
      </c>
      <c r="G693" s="32" t="str">
        <f t="shared" si="61"/>
        <v>0123281</v>
      </c>
      <c r="H693" s="31" t="s">
        <v>1339</v>
      </c>
      <c r="I693" s="32" t="str">
        <f t="shared" si="62"/>
        <v>C1193</v>
      </c>
      <c r="J693" s="64" t="s">
        <v>1340</v>
      </c>
      <c r="K693" s="30">
        <v>179428</v>
      </c>
      <c r="L693" s="16">
        <v>4526</v>
      </c>
    </row>
    <row r="694" spans="1:12" x14ac:dyDescent="0.2">
      <c r="A694" s="2" t="s">
        <v>1277</v>
      </c>
      <c r="B694" s="14" t="s">
        <v>1748</v>
      </c>
      <c r="C694" s="14">
        <v>3</v>
      </c>
      <c r="D694" s="31" t="s">
        <v>1341</v>
      </c>
      <c r="E694" s="32" t="str">
        <f t="shared" si="59"/>
        <v>43</v>
      </c>
      <c r="F694" s="32" t="str">
        <f t="shared" si="60"/>
        <v>10439</v>
      </c>
      <c r="G694" s="32" t="str">
        <f t="shared" si="61"/>
        <v>0123257</v>
      </c>
      <c r="H694" s="31" t="s">
        <v>1342</v>
      </c>
      <c r="I694" s="32" t="str">
        <f t="shared" si="62"/>
        <v>C1268</v>
      </c>
      <c r="J694" s="64" t="s">
        <v>1343</v>
      </c>
      <c r="K694" s="30">
        <v>228817</v>
      </c>
      <c r="L694" s="16">
        <v>1755</v>
      </c>
    </row>
    <row r="695" spans="1:12" x14ac:dyDescent="0.2">
      <c r="A695" s="2" t="s">
        <v>1277</v>
      </c>
      <c r="B695" s="14" t="s">
        <v>1748</v>
      </c>
      <c r="C695" s="14">
        <v>3</v>
      </c>
      <c r="D695" s="31" t="s">
        <v>1344</v>
      </c>
      <c r="E695" s="32" t="str">
        <f t="shared" si="59"/>
        <v>43</v>
      </c>
      <c r="F695" s="32" t="str">
        <f t="shared" si="60"/>
        <v>69484</v>
      </c>
      <c r="G695" s="32" t="str">
        <f t="shared" si="61"/>
        <v>0123760</v>
      </c>
      <c r="H695" s="31" t="s">
        <v>1345</v>
      </c>
      <c r="I695" s="32" t="str">
        <f t="shared" si="62"/>
        <v>C1278</v>
      </c>
      <c r="J695" s="64" t="s">
        <v>1346</v>
      </c>
      <c r="K695" s="30">
        <v>95650</v>
      </c>
      <c r="L695" s="16">
        <v>7197</v>
      </c>
    </row>
    <row r="696" spans="1:12" x14ac:dyDescent="0.2">
      <c r="A696" s="2" t="s">
        <v>1277</v>
      </c>
      <c r="B696" s="14" t="s">
        <v>1748</v>
      </c>
      <c r="C696" s="14">
        <v>3</v>
      </c>
      <c r="D696" s="31" t="s">
        <v>1347</v>
      </c>
      <c r="E696" s="32" t="str">
        <f t="shared" si="59"/>
        <v>43</v>
      </c>
      <c r="F696" s="32" t="str">
        <f t="shared" si="60"/>
        <v>10439</v>
      </c>
      <c r="G696" s="32" t="str">
        <f t="shared" si="61"/>
        <v>0124065</v>
      </c>
      <c r="H696" s="31" t="s">
        <v>1348</v>
      </c>
      <c r="I696" s="32" t="str">
        <f t="shared" si="62"/>
        <v>C1290</v>
      </c>
      <c r="J696" s="64" t="s">
        <v>1349</v>
      </c>
      <c r="K696" s="30">
        <v>98588</v>
      </c>
      <c r="L696" s="16">
        <v>15837</v>
      </c>
    </row>
    <row r="697" spans="1:12" x14ac:dyDescent="0.2">
      <c r="A697" s="2" t="s">
        <v>1277</v>
      </c>
      <c r="B697" s="14" t="s">
        <v>1748</v>
      </c>
      <c r="C697" s="14">
        <v>3</v>
      </c>
      <c r="D697" s="31" t="s">
        <v>1350</v>
      </c>
      <c r="E697" s="32" t="str">
        <f t="shared" si="59"/>
        <v>43</v>
      </c>
      <c r="F697" s="32" t="str">
        <f t="shared" si="60"/>
        <v>69427</v>
      </c>
      <c r="G697" s="32" t="str">
        <f t="shared" si="61"/>
        <v>0125617</v>
      </c>
      <c r="H697" s="31" t="s">
        <v>1351</v>
      </c>
      <c r="I697" s="32" t="str">
        <f t="shared" si="62"/>
        <v>C1387</v>
      </c>
      <c r="J697" s="64" t="s">
        <v>1352</v>
      </c>
      <c r="K697" s="30">
        <v>135691</v>
      </c>
      <c r="L697" s="16">
        <v>6496</v>
      </c>
    </row>
    <row r="698" spans="1:12" x14ac:dyDescent="0.2">
      <c r="A698" s="2" t="s">
        <v>1277</v>
      </c>
      <c r="B698" s="14" t="s">
        <v>1748</v>
      </c>
      <c r="C698" s="14">
        <v>3</v>
      </c>
      <c r="D698" s="31" t="s">
        <v>1353</v>
      </c>
      <c r="E698" s="32" t="str">
        <f t="shared" si="59"/>
        <v>43</v>
      </c>
      <c r="F698" s="32" t="str">
        <f t="shared" si="60"/>
        <v>10439</v>
      </c>
      <c r="G698" s="32" t="str">
        <f t="shared" si="61"/>
        <v>0125799</v>
      </c>
      <c r="H698" s="31" t="s">
        <v>1354</v>
      </c>
      <c r="I698" s="32" t="str">
        <f t="shared" si="62"/>
        <v>C1394</v>
      </c>
      <c r="J698" s="64" t="s">
        <v>1355</v>
      </c>
      <c r="K698" s="30">
        <v>196886</v>
      </c>
      <c r="L698" s="16">
        <v>34254</v>
      </c>
    </row>
    <row r="699" spans="1:12" x14ac:dyDescent="0.2">
      <c r="A699" s="2" t="s">
        <v>1277</v>
      </c>
      <c r="B699" s="14" t="s">
        <v>1748</v>
      </c>
      <c r="C699" s="14">
        <v>3</v>
      </c>
      <c r="D699" s="31" t="s">
        <v>1356</v>
      </c>
      <c r="E699" s="32" t="str">
        <f t="shared" si="59"/>
        <v>43</v>
      </c>
      <c r="F699" s="32" t="str">
        <f t="shared" si="60"/>
        <v>69450</v>
      </c>
      <c r="G699" s="32" t="str">
        <f t="shared" si="61"/>
        <v>0129247</v>
      </c>
      <c r="H699" s="31" t="s">
        <v>1357</v>
      </c>
      <c r="I699" s="32" t="str">
        <f t="shared" si="62"/>
        <v>C1545</v>
      </c>
      <c r="J699" s="64" t="s">
        <v>1358</v>
      </c>
      <c r="K699" s="30">
        <v>128240</v>
      </c>
      <c r="L699" s="16">
        <v>5451</v>
      </c>
    </row>
    <row r="700" spans="1:12" x14ac:dyDescent="0.2">
      <c r="A700" s="2" t="s">
        <v>1277</v>
      </c>
      <c r="B700" s="14" t="s">
        <v>1748</v>
      </c>
      <c r="C700" s="14">
        <v>3</v>
      </c>
      <c r="D700" s="31" t="s">
        <v>1359</v>
      </c>
      <c r="E700" s="32" t="str">
        <f t="shared" si="59"/>
        <v>43</v>
      </c>
      <c r="F700" s="32" t="str">
        <f t="shared" si="60"/>
        <v>69666</v>
      </c>
      <c r="G700" s="32" t="str">
        <f t="shared" si="61"/>
        <v>0131656</v>
      </c>
      <c r="H700" s="31" t="s">
        <v>1360</v>
      </c>
      <c r="I700" s="32" t="str">
        <f t="shared" si="62"/>
        <v>C1546</v>
      </c>
      <c r="J700" s="64" t="s">
        <v>1361</v>
      </c>
      <c r="K700" s="30">
        <v>108119</v>
      </c>
      <c r="L700" s="16">
        <v>4597</v>
      </c>
    </row>
    <row r="701" spans="1:12" x14ac:dyDescent="0.2">
      <c r="A701" s="2" t="s">
        <v>1277</v>
      </c>
      <c r="B701" s="14" t="s">
        <v>1748</v>
      </c>
      <c r="C701" s="14">
        <v>3</v>
      </c>
      <c r="D701" s="31" t="s">
        <v>1362</v>
      </c>
      <c r="E701" s="32" t="str">
        <f t="shared" si="59"/>
        <v>43</v>
      </c>
      <c r="F701" s="32" t="str">
        <f t="shared" si="60"/>
        <v>69666</v>
      </c>
      <c r="G701" s="32" t="str">
        <f t="shared" si="61"/>
        <v>0129718</v>
      </c>
      <c r="H701" s="31" t="s">
        <v>1363</v>
      </c>
      <c r="I701" s="32" t="str">
        <f t="shared" si="62"/>
        <v>C1623</v>
      </c>
      <c r="J701" s="64" t="s">
        <v>1364</v>
      </c>
      <c r="K701" s="30">
        <v>227345</v>
      </c>
      <c r="L701" s="16">
        <v>7815</v>
      </c>
    </row>
    <row r="702" spans="1:12" x14ac:dyDescent="0.2">
      <c r="A702" s="2" t="s">
        <v>1277</v>
      </c>
      <c r="B702" s="14" t="s">
        <v>1748</v>
      </c>
      <c r="C702" s="14">
        <v>3</v>
      </c>
      <c r="D702" s="31" t="s">
        <v>1365</v>
      </c>
      <c r="E702" s="32" t="str">
        <f t="shared" si="59"/>
        <v>43</v>
      </c>
      <c r="F702" s="32" t="str">
        <f t="shared" si="60"/>
        <v>69427</v>
      </c>
      <c r="G702" s="32" t="str">
        <f t="shared" si="61"/>
        <v>0130856</v>
      </c>
      <c r="H702" s="31" t="s">
        <v>1366</v>
      </c>
      <c r="I702" s="32" t="str">
        <f t="shared" si="62"/>
        <v>C1681</v>
      </c>
      <c r="J702" s="64" t="s">
        <v>1367</v>
      </c>
      <c r="K702" s="30">
        <v>117604</v>
      </c>
      <c r="L702" s="16">
        <v>2538</v>
      </c>
    </row>
    <row r="703" spans="1:12" x14ac:dyDescent="0.2">
      <c r="A703" s="2" t="s">
        <v>1368</v>
      </c>
      <c r="B703" s="14" t="s">
        <v>1749</v>
      </c>
      <c r="C703" s="14">
        <v>1</v>
      </c>
      <c r="D703" s="31" t="s">
        <v>1369</v>
      </c>
      <c r="E703" s="32" t="str">
        <f t="shared" si="59"/>
        <v>44</v>
      </c>
      <c r="F703" s="32" t="str">
        <f t="shared" si="60"/>
        <v>10447</v>
      </c>
      <c r="G703" s="32" t="str">
        <f t="shared" si="61"/>
        <v>0000000</v>
      </c>
      <c r="H703" s="31" t="s">
        <v>17</v>
      </c>
      <c r="I703" s="32" t="str">
        <f t="shared" si="62"/>
        <v>10447</v>
      </c>
      <c r="J703" s="64" t="s">
        <v>1371</v>
      </c>
      <c r="K703" s="17">
        <v>270353</v>
      </c>
      <c r="L703" s="16">
        <v>6949</v>
      </c>
    </row>
    <row r="704" spans="1:12" x14ac:dyDescent="0.2">
      <c r="A704" s="2" t="s">
        <v>1368</v>
      </c>
      <c r="B704" s="14" t="s">
        <v>1749</v>
      </c>
      <c r="C704" s="14">
        <v>1</v>
      </c>
      <c r="D704" s="31" t="s">
        <v>1372</v>
      </c>
      <c r="E704" s="32" t="str">
        <f t="shared" si="59"/>
        <v>44</v>
      </c>
      <c r="F704" s="32" t="str">
        <f t="shared" si="60"/>
        <v>69732</v>
      </c>
      <c r="G704" s="32" t="str">
        <f t="shared" si="61"/>
        <v>0000000</v>
      </c>
      <c r="H704" s="31" t="s">
        <v>17</v>
      </c>
      <c r="I704" s="32" t="str">
        <f t="shared" si="62"/>
        <v>69732</v>
      </c>
      <c r="J704" s="64" t="s">
        <v>1373</v>
      </c>
      <c r="K704" s="17">
        <v>34417</v>
      </c>
      <c r="L704" s="16">
        <v>7973</v>
      </c>
    </row>
    <row r="705" spans="1:12" x14ac:dyDescent="0.2">
      <c r="A705" s="2" t="s">
        <v>1368</v>
      </c>
      <c r="B705" s="14" t="s">
        <v>1749</v>
      </c>
      <c r="C705" s="14">
        <v>1</v>
      </c>
      <c r="D705" s="31" t="s">
        <v>1374</v>
      </c>
      <c r="E705" s="32" t="str">
        <f t="shared" si="59"/>
        <v>44</v>
      </c>
      <c r="F705" s="32" t="str">
        <f t="shared" si="60"/>
        <v>69757</v>
      </c>
      <c r="G705" s="32" t="str">
        <f t="shared" si="61"/>
        <v>0000000</v>
      </c>
      <c r="H705" s="31" t="s">
        <v>17</v>
      </c>
      <c r="I705" s="32" t="str">
        <f t="shared" si="62"/>
        <v>69757</v>
      </c>
      <c r="J705" s="64" t="s">
        <v>1375</v>
      </c>
      <c r="K705" s="17">
        <v>12840</v>
      </c>
      <c r="L705" s="16">
        <v>3356</v>
      </c>
    </row>
    <row r="706" spans="1:12" x14ac:dyDescent="0.2">
      <c r="A706" s="2" t="s">
        <v>1368</v>
      </c>
      <c r="B706" s="14" t="s">
        <v>1749</v>
      </c>
      <c r="C706" s="14">
        <v>1</v>
      </c>
      <c r="D706" s="31" t="s">
        <v>1376</v>
      </c>
      <c r="E706" s="32" t="str">
        <f t="shared" si="59"/>
        <v>44</v>
      </c>
      <c r="F706" s="32" t="str">
        <f t="shared" si="60"/>
        <v>69799</v>
      </c>
      <c r="G706" s="32" t="str">
        <f t="shared" si="61"/>
        <v>0000000</v>
      </c>
      <c r="H706" s="31" t="s">
        <v>17</v>
      </c>
      <c r="I706" s="32" t="str">
        <f t="shared" si="62"/>
        <v>69799</v>
      </c>
      <c r="J706" s="64" t="s">
        <v>1377</v>
      </c>
      <c r="K706" s="17">
        <v>5177132</v>
      </c>
      <c r="L706" s="16">
        <v>1201270</v>
      </c>
    </row>
    <row r="707" spans="1:12" x14ac:dyDescent="0.2">
      <c r="A707" s="2" t="s">
        <v>1368</v>
      </c>
      <c r="B707" s="14" t="s">
        <v>1749</v>
      </c>
      <c r="C707" s="14">
        <v>1</v>
      </c>
      <c r="D707" s="31" t="s">
        <v>1378</v>
      </c>
      <c r="E707" s="32" t="str">
        <f t="shared" si="59"/>
        <v>44</v>
      </c>
      <c r="F707" s="32" t="str">
        <f t="shared" si="60"/>
        <v>69807</v>
      </c>
      <c r="G707" s="32" t="str">
        <f t="shared" si="61"/>
        <v>0000000</v>
      </c>
      <c r="H707" s="31" t="s">
        <v>17</v>
      </c>
      <c r="I707" s="32" t="str">
        <f t="shared" si="62"/>
        <v>69807</v>
      </c>
      <c r="J707" s="64" t="s">
        <v>1379</v>
      </c>
      <c r="K707" s="17">
        <v>195559</v>
      </c>
      <c r="L707" s="16">
        <v>17090</v>
      </c>
    </row>
    <row r="708" spans="1:12" x14ac:dyDescent="0.2">
      <c r="A708" s="2" t="s">
        <v>1368</v>
      </c>
      <c r="B708" s="14" t="s">
        <v>1749</v>
      </c>
      <c r="C708" s="14">
        <v>1</v>
      </c>
      <c r="D708" s="31" t="s">
        <v>1380</v>
      </c>
      <c r="E708" s="32" t="str">
        <f t="shared" si="59"/>
        <v>44</v>
      </c>
      <c r="F708" s="32" t="str">
        <f t="shared" si="60"/>
        <v>69815</v>
      </c>
      <c r="G708" s="32" t="str">
        <f t="shared" si="61"/>
        <v>0000000</v>
      </c>
      <c r="H708" s="31" t="s">
        <v>17</v>
      </c>
      <c r="I708" s="32" t="str">
        <f t="shared" si="62"/>
        <v>69815</v>
      </c>
      <c r="J708" s="64" t="s">
        <v>1381</v>
      </c>
      <c r="K708" s="17">
        <v>317043</v>
      </c>
      <c r="L708" s="16">
        <v>77102</v>
      </c>
    </row>
    <row r="709" spans="1:12" x14ac:dyDescent="0.2">
      <c r="A709" s="2" t="s">
        <v>1368</v>
      </c>
      <c r="B709" s="14" t="s">
        <v>1749</v>
      </c>
      <c r="C709" s="14">
        <v>1</v>
      </c>
      <c r="D709" s="31" t="s">
        <v>1382</v>
      </c>
      <c r="E709" s="32" t="str">
        <f t="shared" si="59"/>
        <v>44</v>
      </c>
      <c r="F709" s="32" t="str">
        <f t="shared" si="60"/>
        <v>69823</v>
      </c>
      <c r="G709" s="32" t="str">
        <f t="shared" si="61"/>
        <v>0000000</v>
      </c>
      <c r="H709" s="31" t="s">
        <v>17</v>
      </c>
      <c r="I709" s="32" t="str">
        <f t="shared" si="62"/>
        <v>69823</v>
      </c>
      <c r="J709" s="64" t="s">
        <v>1383</v>
      </c>
      <c r="K709" s="17">
        <v>838609</v>
      </c>
      <c r="L709" s="16">
        <v>122010</v>
      </c>
    </row>
    <row r="710" spans="1:12" x14ac:dyDescent="0.2">
      <c r="A710" s="2" t="s">
        <v>1368</v>
      </c>
      <c r="B710" s="14" t="s">
        <v>1749</v>
      </c>
      <c r="C710" s="14">
        <v>1</v>
      </c>
      <c r="D710" s="31" t="s">
        <v>1384</v>
      </c>
      <c r="E710" s="32" t="str">
        <f t="shared" si="59"/>
        <v>44</v>
      </c>
      <c r="F710" s="32" t="str">
        <f t="shared" si="60"/>
        <v>69849</v>
      </c>
      <c r="G710" s="32" t="str">
        <f t="shared" si="61"/>
        <v>0000000</v>
      </c>
      <c r="H710" s="31" t="s">
        <v>17</v>
      </c>
      <c r="I710" s="32" t="str">
        <f t="shared" si="62"/>
        <v>69849</v>
      </c>
      <c r="J710" s="64" t="s">
        <v>1385</v>
      </c>
      <c r="K710" s="17">
        <v>289388</v>
      </c>
      <c r="L710" s="16">
        <v>35355</v>
      </c>
    </row>
    <row r="711" spans="1:12" x14ac:dyDescent="0.2">
      <c r="A711" s="2" t="s">
        <v>1368</v>
      </c>
      <c r="B711" s="14" t="s">
        <v>1749</v>
      </c>
      <c r="C711" s="14">
        <v>1</v>
      </c>
      <c r="D711" s="31" t="s">
        <v>1386</v>
      </c>
      <c r="E711" s="32" t="str">
        <f t="shared" si="59"/>
        <v>44</v>
      </c>
      <c r="F711" s="32" t="str">
        <f t="shared" si="60"/>
        <v>75432</v>
      </c>
      <c r="G711" s="32" t="str">
        <f t="shared" si="61"/>
        <v>0000000</v>
      </c>
      <c r="H711" s="31" t="s">
        <v>17</v>
      </c>
      <c r="I711" s="32" t="str">
        <f t="shared" si="62"/>
        <v>75432</v>
      </c>
      <c r="J711" s="64" t="s">
        <v>1387</v>
      </c>
      <c r="K711" s="17">
        <v>205436</v>
      </c>
      <c r="L711" s="16">
        <v>42523</v>
      </c>
    </row>
    <row r="712" spans="1:12" x14ac:dyDescent="0.2">
      <c r="A712" s="2" t="s">
        <v>1368</v>
      </c>
      <c r="B712" s="14" t="s">
        <v>1749</v>
      </c>
      <c r="C712" s="14">
        <v>1</v>
      </c>
      <c r="D712" s="31" t="s">
        <v>1388</v>
      </c>
      <c r="E712" s="32" t="str">
        <f t="shared" si="59"/>
        <v>44</v>
      </c>
      <c r="F712" s="32" t="str">
        <f t="shared" si="60"/>
        <v>69807</v>
      </c>
      <c r="G712" s="32" t="str">
        <f t="shared" si="61"/>
        <v>0110007</v>
      </c>
      <c r="H712" s="31" t="s">
        <v>1389</v>
      </c>
      <c r="I712" s="32" t="str">
        <f t="shared" si="62"/>
        <v>C0747</v>
      </c>
      <c r="J712" s="64" t="s">
        <v>1390</v>
      </c>
      <c r="K712" s="17">
        <v>168627</v>
      </c>
      <c r="L712" s="16">
        <v>9180</v>
      </c>
    </row>
    <row r="713" spans="1:12" x14ac:dyDescent="0.2">
      <c r="A713" s="2" t="s">
        <v>1368</v>
      </c>
      <c r="B713" s="14" t="s">
        <v>1749</v>
      </c>
      <c r="C713" s="14">
        <v>1</v>
      </c>
      <c r="D713" s="31" t="s">
        <v>1391</v>
      </c>
      <c r="E713" s="32" t="str">
        <f t="shared" si="59"/>
        <v>44</v>
      </c>
      <c r="F713" s="32" t="str">
        <f t="shared" si="60"/>
        <v>77248</v>
      </c>
      <c r="G713" s="32" t="str">
        <f t="shared" si="61"/>
        <v>0138909</v>
      </c>
      <c r="H713" s="36" t="s">
        <v>1392</v>
      </c>
      <c r="I713" s="32" t="str">
        <f t="shared" si="62"/>
        <v>C2032</v>
      </c>
      <c r="J713" s="65" t="s">
        <v>1393</v>
      </c>
      <c r="K713" s="30">
        <v>74917</v>
      </c>
      <c r="L713" s="16">
        <v>18729</v>
      </c>
    </row>
    <row r="714" spans="1:12" x14ac:dyDescent="0.2">
      <c r="A714" s="2" t="s">
        <v>1394</v>
      </c>
      <c r="B714" s="14" t="s">
        <v>1750</v>
      </c>
      <c r="C714" s="14">
        <v>1</v>
      </c>
      <c r="D714" s="31" t="s">
        <v>1395</v>
      </c>
      <c r="E714" s="32" t="str">
        <f t="shared" si="59"/>
        <v>45</v>
      </c>
      <c r="F714" s="32" t="str">
        <f t="shared" si="60"/>
        <v>10454</v>
      </c>
      <c r="G714" s="32" t="str">
        <f t="shared" si="61"/>
        <v>0000000</v>
      </c>
      <c r="H714" s="31" t="s">
        <v>17</v>
      </c>
      <c r="I714" s="32" t="str">
        <f t="shared" si="62"/>
        <v>10454</v>
      </c>
      <c r="J714" s="64" t="s">
        <v>1397</v>
      </c>
      <c r="K714" s="17">
        <v>360224</v>
      </c>
      <c r="L714" s="16">
        <v>36324</v>
      </c>
    </row>
    <row r="715" spans="1:12" x14ac:dyDescent="0.2">
      <c r="A715" s="2" t="s">
        <v>1394</v>
      </c>
      <c r="B715" s="14" t="s">
        <v>1750</v>
      </c>
      <c r="C715" s="14">
        <v>1</v>
      </c>
      <c r="D715" s="31" t="s">
        <v>1398</v>
      </c>
      <c r="E715" s="32" t="str">
        <f t="shared" si="59"/>
        <v>45</v>
      </c>
      <c r="F715" s="32" t="str">
        <f t="shared" si="60"/>
        <v>69856</v>
      </c>
      <c r="G715" s="32" t="str">
        <f t="shared" si="61"/>
        <v>0000000</v>
      </c>
      <c r="H715" s="31" t="s">
        <v>17</v>
      </c>
      <c r="I715" s="32" t="str">
        <f t="shared" si="62"/>
        <v>69856</v>
      </c>
      <c r="J715" s="64" t="s">
        <v>1399</v>
      </c>
      <c r="K715" s="17">
        <v>491331</v>
      </c>
      <c r="L715" s="15">
        <v>21323</v>
      </c>
    </row>
    <row r="716" spans="1:12" x14ac:dyDescent="0.2">
      <c r="A716" s="2" t="s">
        <v>1394</v>
      </c>
      <c r="B716" s="14" t="s">
        <v>1750</v>
      </c>
      <c r="C716" s="14">
        <v>1</v>
      </c>
      <c r="D716" s="31" t="s">
        <v>1781</v>
      </c>
      <c r="E716" s="32" t="str">
        <f t="shared" si="59"/>
        <v>45</v>
      </c>
      <c r="F716" s="32" t="str">
        <f t="shared" si="60"/>
        <v>69880</v>
      </c>
      <c r="G716" s="32" t="str">
        <f t="shared" si="61"/>
        <v>0000000</v>
      </c>
      <c r="H716" s="31" t="s">
        <v>17</v>
      </c>
      <c r="I716" s="32" t="str">
        <f t="shared" si="62"/>
        <v>69880</v>
      </c>
      <c r="J716" s="64" t="s">
        <v>1782</v>
      </c>
      <c r="K716" s="17">
        <v>137753</v>
      </c>
      <c r="L716" s="16">
        <v>37479</v>
      </c>
    </row>
    <row r="717" spans="1:12" x14ac:dyDescent="0.2">
      <c r="A717" s="2" t="s">
        <v>1394</v>
      </c>
      <c r="B717" s="14" t="s">
        <v>1750</v>
      </c>
      <c r="C717" s="14">
        <v>1</v>
      </c>
      <c r="D717" s="31" t="s">
        <v>1787</v>
      </c>
      <c r="E717" s="32" t="str">
        <f t="shared" si="59"/>
        <v>45</v>
      </c>
      <c r="F717" s="32" t="str">
        <f t="shared" si="60"/>
        <v>69948</v>
      </c>
      <c r="G717" s="32" t="str">
        <f t="shared" si="61"/>
        <v>0000000</v>
      </c>
      <c r="H717" s="31" t="s">
        <v>17</v>
      </c>
      <c r="I717" s="32" t="str">
        <f t="shared" ref="I717:I741" si="63">IF(H717="N/A",$F$2:$F$877,"C"&amp;$H$2:$H$877)</f>
        <v>69948</v>
      </c>
      <c r="J717" s="64" t="s">
        <v>1788</v>
      </c>
      <c r="K717" s="17">
        <v>117789</v>
      </c>
      <c r="L717" s="16">
        <v>56318</v>
      </c>
    </row>
    <row r="718" spans="1:12" x14ac:dyDescent="0.2">
      <c r="A718" s="2" t="s">
        <v>1394</v>
      </c>
      <c r="B718" s="14" t="s">
        <v>1750</v>
      </c>
      <c r="C718" s="14">
        <v>1</v>
      </c>
      <c r="D718" s="31" t="s">
        <v>1400</v>
      </c>
      <c r="E718" s="32" t="str">
        <f t="shared" si="59"/>
        <v>45</v>
      </c>
      <c r="F718" s="32" t="str">
        <f t="shared" si="60"/>
        <v>69955</v>
      </c>
      <c r="G718" s="32" t="str">
        <f t="shared" si="61"/>
        <v>0000000</v>
      </c>
      <c r="H718" s="31" t="s">
        <v>17</v>
      </c>
      <c r="I718" s="32" t="str">
        <f t="shared" si="63"/>
        <v>69955</v>
      </c>
      <c r="J718" s="64" t="s">
        <v>1401</v>
      </c>
      <c r="K718" s="17">
        <v>259214</v>
      </c>
      <c r="L718" s="16">
        <v>42135</v>
      </c>
    </row>
    <row r="719" spans="1:12" x14ac:dyDescent="0.2">
      <c r="A719" s="2" t="s">
        <v>1394</v>
      </c>
      <c r="B719" s="14" t="s">
        <v>1750</v>
      </c>
      <c r="C719" s="14">
        <v>1</v>
      </c>
      <c r="D719" s="31" t="s">
        <v>1402</v>
      </c>
      <c r="E719" s="32" t="str">
        <f t="shared" si="59"/>
        <v>45</v>
      </c>
      <c r="F719" s="32" t="str">
        <f t="shared" si="60"/>
        <v>69989</v>
      </c>
      <c r="G719" s="32" t="str">
        <f t="shared" si="61"/>
        <v>0000000</v>
      </c>
      <c r="H719" s="31" t="s">
        <v>17</v>
      </c>
      <c r="I719" s="32" t="str">
        <f t="shared" si="63"/>
        <v>69989</v>
      </c>
      <c r="J719" s="64" t="s">
        <v>1403</v>
      </c>
      <c r="K719" s="17">
        <v>303798</v>
      </c>
      <c r="L719" s="16">
        <v>165033</v>
      </c>
    </row>
    <row r="720" spans="1:12" x14ac:dyDescent="0.2">
      <c r="A720" s="2" t="s">
        <v>1394</v>
      </c>
      <c r="B720" s="14" t="s">
        <v>1750</v>
      </c>
      <c r="C720" s="14">
        <v>1</v>
      </c>
      <c r="D720" s="31" t="s">
        <v>1825</v>
      </c>
      <c r="E720" s="32" t="str">
        <f t="shared" si="59"/>
        <v>45</v>
      </c>
      <c r="F720" s="32" t="str">
        <f t="shared" si="60"/>
        <v>70045</v>
      </c>
      <c r="G720" s="32" t="str">
        <f t="shared" si="61"/>
        <v>0000000</v>
      </c>
      <c r="H720" s="31" t="s">
        <v>17</v>
      </c>
      <c r="I720" s="32" t="str">
        <f t="shared" si="63"/>
        <v>70045</v>
      </c>
      <c r="J720" s="64" t="s">
        <v>1826</v>
      </c>
      <c r="K720" s="17">
        <v>62642</v>
      </c>
      <c r="L720" s="16">
        <v>34608</v>
      </c>
    </row>
    <row r="721" spans="1:12" x14ac:dyDescent="0.2">
      <c r="A721" s="2" t="s">
        <v>1394</v>
      </c>
      <c r="B721" s="14" t="s">
        <v>1750</v>
      </c>
      <c r="C721" s="14">
        <v>1</v>
      </c>
      <c r="D721" s="31" t="s">
        <v>1404</v>
      </c>
      <c r="E721" s="32" t="str">
        <f t="shared" si="59"/>
        <v>45</v>
      </c>
      <c r="F721" s="32" t="str">
        <f t="shared" si="60"/>
        <v>70052</v>
      </c>
      <c r="G721" s="32" t="str">
        <f t="shared" si="61"/>
        <v>0000000</v>
      </c>
      <c r="H721" s="31" t="s">
        <v>17</v>
      </c>
      <c r="I721" s="32" t="str">
        <f t="shared" si="63"/>
        <v>70052</v>
      </c>
      <c r="J721" s="64" t="s">
        <v>1405</v>
      </c>
      <c r="K721" s="17">
        <v>49343</v>
      </c>
      <c r="L721" s="16">
        <v>27047</v>
      </c>
    </row>
    <row r="722" spans="1:12" x14ac:dyDescent="0.2">
      <c r="A722" s="2" t="s">
        <v>1394</v>
      </c>
      <c r="B722" s="14" t="s">
        <v>1750</v>
      </c>
      <c r="C722" s="14">
        <v>1</v>
      </c>
      <c r="D722" s="31" t="s">
        <v>1406</v>
      </c>
      <c r="E722" s="32" t="str">
        <f t="shared" si="59"/>
        <v>45</v>
      </c>
      <c r="F722" s="32" t="str">
        <f t="shared" si="60"/>
        <v>70110</v>
      </c>
      <c r="G722" s="32" t="str">
        <f t="shared" si="61"/>
        <v>0000000</v>
      </c>
      <c r="H722" s="31" t="s">
        <v>17</v>
      </c>
      <c r="I722" s="32" t="str">
        <f t="shared" si="63"/>
        <v>70110</v>
      </c>
      <c r="J722" s="64" t="s">
        <v>1407</v>
      </c>
      <c r="K722" s="17">
        <v>834494</v>
      </c>
      <c r="L722" s="16">
        <v>365729</v>
      </c>
    </row>
    <row r="723" spans="1:12" x14ac:dyDescent="0.2">
      <c r="A723" s="2" t="s">
        <v>1394</v>
      </c>
      <c r="B723" s="14" t="s">
        <v>1750</v>
      </c>
      <c r="C723" s="14">
        <v>1</v>
      </c>
      <c r="D723" s="31" t="s">
        <v>1408</v>
      </c>
      <c r="E723" s="32" t="str">
        <f t="shared" si="59"/>
        <v>45</v>
      </c>
      <c r="F723" s="32" t="str">
        <f t="shared" si="60"/>
        <v>70136</v>
      </c>
      <c r="G723" s="32" t="str">
        <f t="shared" si="61"/>
        <v>0000000</v>
      </c>
      <c r="H723" s="31" t="s">
        <v>17</v>
      </c>
      <c r="I723" s="32" t="str">
        <f t="shared" si="63"/>
        <v>70136</v>
      </c>
      <c r="J723" s="64" t="s">
        <v>1409</v>
      </c>
      <c r="K723" s="17">
        <v>872764</v>
      </c>
      <c r="L723" s="16">
        <v>216948</v>
      </c>
    </row>
    <row r="724" spans="1:12" x14ac:dyDescent="0.2">
      <c r="A724" s="2" t="s">
        <v>1394</v>
      </c>
      <c r="B724" s="14" t="s">
        <v>1750</v>
      </c>
      <c r="C724" s="14">
        <v>1</v>
      </c>
      <c r="D724" s="31" t="s">
        <v>1410</v>
      </c>
      <c r="E724" s="32" t="str">
        <f t="shared" si="59"/>
        <v>45</v>
      </c>
      <c r="F724" s="32" t="str">
        <f t="shared" si="60"/>
        <v>70169</v>
      </c>
      <c r="G724" s="32" t="str">
        <f t="shared" si="61"/>
        <v>0000000</v>
      </c>
      <c r="H724" s="31" t="s">
        <v>17</v>
      </c>
      <c r="I724" s="32" t="str">
        <f t="shared" si="63"/>
        <v>70169</v>
      </c>
      <c r="J724" s="64" t="s">
        <v>1411</v>
      </c>
      <c r="K724" s="17">
        <v>33469</v>
      </c>
      <c r="L724" s="16">
        <v>5249</v>
      </c>
    </row>
    <row r="725" spans="1:12" x14ac:dyDescent="0.2">
      <c r="A725" s="2" t="s">
        <v>1394</v>
      </c>
      <c r="B725" s="14" t="s">
        <v>1750</v>
      </c>
      <c r="C725" s="14">
        <v>1</v>
      </c>
      <c r="D725" s="31" t="s">
        <v>1412</v>
      </c>
      <c r="E725" s="32" t="str">
        <f t="shared" si="59"/>
        <v>45</v>
      </c>
      <c r="F725" s="32" t="str">
        <f t="shared" si="60"/>
        <v>73700</v>
      </c>
      <c r="G725" s="32" t="str">
        <f t="shared" si="61"/>
        <v>0000000</v>
      </c>
      <c r="H725" s="31" t="s">
        <v>17</v>
      </c>
      <c r="I725" s="32" t="str">
        <f t="shared" si="63"/>
        <v>73700</v>
      </c>
      <c r="J725" s="64" t="s">
        <v>1413</v>
      </c>
      <c r="K725" s="17">
        <v>63846</v>
      </c>
      <c r="L725" s="16">
        <v>70</v>
      </c>
    </row>
    <row r="726" spans="1:12" x14ac:dyDescent="0.2">
      <c r="A726" s="2" t="s">
        <v>1394</v>
      </c>
      <c r="B726" s="14" t="s">
        <v>1750</v>
      </c>
      <c r="C726" s="14">
        <v>1</v>
      </c>
      <c r="D726" s="31" t="s">
        <v>1414</v>
      </c>
      <c r="E726" s="32" t="str">
        <f t="shared" si="59"/>
        <v>45</v>
      </c>
      <c r="F726" s="32" t="str">
        <f t="shared" si="60"/>
        <v>75267</v>
      </c>
      <c r="G726" s="32" t="str">
        <f t="shared" si="61"/>
        <v>0113407</v>
      </c>
      <c r="H726" s="31" t="s">
        <v>1415</v>
      </c>
      <c r="I726" s="32" t="str">
        <f t="shared" si="63"/>
        <v>C0849</v>
      </c>
      <c r="J726" s="64" t="s">
        <v>1416</v>
      </c>
      <c r="K726" s="17">
        <v>33092</v>
      </c>
      <c r="L726" s="16">
        <v>8273</v>
      </c>
    </row>
    <row r="727" spans="1:12" x14ac:dyDescent="0.2">
      <c r="A727" s="2" t="s">
        <v>1394</v>
      </c>
      <c r="B727" s="14" t="s">
        <v>1750</v>
      </c>
      <c r="C727" s="14">
        <v>1</v>
      </c>
      <c r="D727" s="31" t="s">
        <v>2050</v>
      </c>
      <c r="E727" s="32" t="str">
        <f t="shared" si="59"/>
        <v>45</v>
      </c>
      <c r="F727" s="32" t="str">
        <f t="shared" si="60"/>
        <v>69948</v>
      </c>
      <c r="G727" s="32" t="str">
        <f t="shared" si="61"/>
        <v>0134122</v>
      </c>
      <c r="H727" s="31" t="s">
        <v>2051</v>
      </c>
      <c r="I727" s="32" t="str">
        <f t="shared" si="63"/>
        <v>C1793</v>
      </c>
      <c r="J727" s="64" t="s">
        <v>2052</v>
      </c>
      <c r="K727" s="30">
        <v>61903</v>
      </c>
      <c r="L727" s="16">
        <v>19102</v>
      </c>
    </row>
    <row r="728" spans="1:12" x14ac:dyDescent="0.2">
      <c r="A728" s="2" t="s">
        <v>1394</v>
      </c>
      <c r="B728" s="14" t="s">
        <v>1750</v>
      </c>
      <c r="C728" s="14">
        <v>1</v>
      </c>
      <c r="D728" s="31" t="s">
        <v>2066</v>
      </c>
      <c r="E728" s="32" t="str">
        <f t="shared" si="59"/>
        <v>45</v>
      </c>
      <c r="F728" s="32" t="str">
        <f t="shared" si="60"/>
        <v>70169</v>
      </c>
      <c r="G728" s="32" t="str">
        <f t="shared" si="61"/>
        <v>0136440</v>
      </c>
      <c r="H728" s="33" t="s">
        <v>2067</v>
      </c>
      <c r="I728" s="32" t="str">
        <f t="shared" si="63"/>
        <v>C1900</v>
      </c>
      <c r="J728" s="64" t="s">
        <v>2068</v>
      </c>
      <c r="K728" s="30">
        <v>70819</v>
      </c>
      <c r="L728" s="16">
        <v>32063</v>
      </c>
    </row>
    <row r="729" spans="1:12" x14ac:dyDescent="0.2">
      <c r="A729" s="2" t="s">
        <v>1394</v>
      </c>
      <c r="B729" s="14" t="s">
        <v>1750</v>
      </c>
      <c r="C729" s="14">
        <v>1</v>
      </c>
      <c r="D729" s="31" t="s">
        <v>2091</v>
      </c>
      <c r="E729" s="32" t="str">
        <f t="shared" si="59"/>
        <v>45</v>
      </c>
      <c r="F729" s="32" t="str">
        <f t="shared" si="60"/>
        <v>69948</v>
      </c>
      <c r="G729" s="32" t="str">
        <f t="shared" si="61"/>
        <v>0139543</v>
      </c>
      <c r="H729" s="36" t="s">
        <v>2092</v>
      </c>
      <c r="I729" s="32" t="str">
        <f t="shared" si="63"/>
        <v>C2065</v>
      </c>
      <c r="J729" s="65" t="s">
        <v>2093</v>
      </c>
      <c r="K729" s="30">
        <v>13061</v>
      </c>
      <c r="L729" s="16">
        <v>10030</v>
      </c>
    </row>
    <row r="730" spans="1:12" x14ac:dyDescent="0.2">
      <c r="A730" s="2" t="s">
        <v>1417</v>
      </c>
      <c r="B730" s="14" t="s">
        <v>1751</v>
      </c>
      <c r="C730" s="14">
        <v>1</v>
      </c>
      <c r="D730" s="31" t="s">
        <v>1419</v>
      </c>
      <c r="E730" s="32" t="str">
        <f t="shared" si="59"/>
        <v>47</v>
      </c>
      <c r="F730" s="32" t="str">
        <f t="shared" si="60"/>
        <v>70201</v>
      </c>
      <c r="G730" s="32" t="str">
        <f t="shared" si="61"/>
        <v>0000000</v>
      </c>
      <c r="H730" s="31" t="s">
        <v>17</v>
      </c>
      <c r="I730" s="32" t="str">
        <f t="shared" si="63"/>
        <v>70201</v>
      </c>
      <c r="J730" s="64" t="s">
        <v>1420</v>
      </c>
      <c r="K730" s="17">
        <v>26694</v>
      </c>
      <c r="L730" s="16">
        <v>3071</v>
      </c>
    </row>
    <row r="731" spans="1:12" x14ac:dyDescent="0.2">
      <c r="A731" s="2" t="s">
        <v>1417</v>
      </c>
      <c r="B731" s="14" t="s">
        <v>1751</v>
      </c>
      <c r="C731" s="14">
        <v>1</v>
      </c>
      <c r="D731" s="31" t="s">
        <v>1421</v>
      </c>
      <c r="E731" s="32" t="str">
        <f t="shared" si="59"/>
        <v>47</v>
      </c>
      <c r="F731" s="32" t="str">
        <f t="shared" si="60"/>
        <v>70243</v>
      </c>
      <c r="G731" s="32" t="str">
        <f t="shared" si="61"/>
        <v>0000000</v>
      </c>
      <c r="H731" s="31" t="s">
        <v>17</v>
      </c>
      <c r="I731" s="32" t="str">
        <f t="shared" si="63"/>
        <v>70243</v>
      </c>
      <c r="J731" s="64" t="s">
        <v>1422</v>
      </c>
      <c r="K731" s="17">
        <v>140052</v>
      </c>
      <c r="L731" s="16">
        <v>31243</v>
      </c>
    </row>
    <row r="732" spans="1:12" x14ac:dyDescent="0.2">
      <c r="A732" s="2" t="s">
        <v>1417</v>
      </c>
      <c r="B732" s="14" t="s">
        <v>1751</v>
      </c>
      <c r="C732" s="14">
        <v>1</v>
      </c>
      <c r="D732" s="31" t="s">
        <v>1423</v>
      </c>
      <c r="E732" s="32" t="str">
        <f t="shared" si="59"/>
        <v>47</v>
      </c>
      <c r="F732" s="32" t="str">
        <f t="shared" si="60"/>
        <v>70482</v>
      </c>
      <c r="G732" s="32" t="str">
        <f t="shared" si="61"/>
        <v>0000000</v>
      </c>
      <c r="H732" s="31" t="s">
        <v>17</v>
      </c>
      <c r="I732" s="32" t="str">
        <f t="shared" si="63"/>
        <v>70482</v>
      </c>
      <c r="J732" s="64" t="s">
        <v>1424</v>
      </c>
      <c r="K732" s="17">
        <v>138981</v>
      </c>
      <c r="L732" s="16">
        <v>48274</v>
      </c>
    </row>
    <row r="733" spans="1:12" x14ac:dyDescent="0.2">
      <c r="A733" s="2" t="s">
        <v>1417</v>
      </c>
      <c r="B733" s="14" t="s">
        <v>1751</v>
      </c>
      <c r="C733" s="14">
        <v>1</v>
      </c>
      <c r="D733" s="31" t="s">
        <v>1425</v>
      </c>
      <c r="E733" s="32" t="str">
        <f t="shared" si="59"/>
        <v>47</v>
      </c>
      <c r="F733" s="32" t="str">
        <f t="shared" si="60"/>
        <v>70508</v>
      </c>
      <c r="G733" s="32" t="str">
        <f t="shared" si="61"/>
        <v>0000000</v>
      </c>
      <c r="H733" s="31" t="s">
        <v>17</v>
      </c>
      <c r="I733" s="32" t="str">
        <f t="shared" si="63"/>
        <v>70508</v>
      </c>
      <c r="J733" s="64" t="s">
        <v>1426</v>
      </c>
      <c r="K733" s="17">
        <v>464678</v>
      </c>
      <c r="L733" s="16">
        <v>16841</v>
      </c>
    </row>
    <row r="734" spans="1:12" x14ac:dyDescent="0.2">
      <c r="A734" s="2" t="s">
        <v>1417</v>
      </c>
      <c r="B734" s="14" t="s">
        <v>1751</v>
      </c>
      <c r="C734" s="14">
        <v>1</v>
      </c>
      <c r="D734" s="31" t="s">
        <v>1427</v>
      </c>
      <c r="E734" s="32" t="str">
        <f t="shared" si="59"/>
        <v>47</v>
      </c>
      <c r="F734" s="32" t="str">
        <f t="shared" si="60"/>
        <v>73684</v>
      </c>
      <c r="G734" s="32" t="str">
        <f t="shared" si="61"/>
        <v>0000000</v>
      </c>
      <c r="H734" s="31" t="s">
        <v>17</v>
      </c>
      <c r="I734" s="32" t="str">
        <f t="shared" si="63"/>
        <v>73684</v>
      </c>
      <c r="J734" s="64" t="s">
        <v>1428</v>
      </c>
      <c r="K734" s="17">
        <v>131105</v>
      </c>
      <c r="L734" s="16">
        <v>21047</v>
      </c>
    </row>
    <row r="735" spans="1:12" x14ac:dyDescent="0.2">
      <c r="A735" s="2" t="s">
        <v>1417</v>
      </c>
      <c r="B735" s="14" t="s">
        <v>1751</v>
      </c>
      <c r="C735" s="14">
        <v>1</v>
      </c>
      <c r="D735" s="31" t="s">
        <v>1429</v>
      </c>
      <c r="E735" s="32" t="str">
        <f t="shared" si="59"/>
        <v>47</v>
      </c>
      <c r="F735" s="32" t="str">
        <f t="shared" si="60"/>
        <v>10470</v>
      </c>
      <c r="G735" s="32" t="str">
        <f t="shared" si="61"/>
        <v>0137372</v>
      </c>
      <c r="H735" s="31" t="s">
        <v>1430</v>
      </c>
      <c r="I735" s="32" t="str">
        <f t="shared" si="63"/>
        <v>C1958</v>
      </c>
      <c r="J735" s="64" t="s">
        <v>1431</v>
      </c>
      <c r="K735" s="30">
        <v>44372</v>
      </c>
      <c r="L735" s="16">
        <v>8804</v>
      </c>
    </row>
    <row r="736" spans="1:12" x14ac:dyDescent="0.2">
      <c r="A736" s="2" t="s">
        <v>1432</v>
      </c>
      <c r="B736" s="14" t="s">
        <v>1752</v>
      </c>
      <c r="C736" s="14">
        <v>3</v>
      </c>
      <c r="D736" s="31" t="s">
        <v>1433</v>
      </c>
      <c r="E736" s="32" t="str">
        <f t="shared" si="59"/>
        <v>48</v>
      </c>
      <c r="F736" s="32" t="str">
        <f t="shared" si="60"/>
        <v>10488</v>
      </c>
      <c r="G736" s="32" t="str">
        <f t="shared" si="61"/>
        <v>0000000</v>
      </c>
      <c r="H736" s="31" t="s">
        <v>17</v>
      </c>
      <c r="I736" s="32" t="str">
        <f t="shared" si="63"/>
        <v>10488</v>
      </c>
      <c r="J736" s="64" t="s">
        <v>1435</v>
      </c>
      <c r="K736" s="17">
        <v>203773</v>
      </c>
      <c r="L736" s="16">
        <v>43122</v>
      </c>
    </row>
    <row r="737" spans="1:12" x14ac:dyDescent="0.2">
      <c r="A737" s="2" t="s">
        <v>1432</v>
      </c>
      <c r="B737" s="14" t="s">
        <v>1752</v>
      </c>
      <c r="C737" s="14">
        <v>3</v>
      </c>
      <c r="D737" s="31" t="s">
        <v>1436</v>
      </c>
      <c r="E737" s="32" t="str">
        <f t="shared" si="59"/>
        <v>48</v>
      </c>
      <c r="F737" s="32" t="str">
        <f t="shared" si="60"/>
        <v>70532</v>
      </c>
      <c r="G737" s="32" t="str">
        <f t="shared" si="61"/>
        <v>0000000</v>
      </c>
      <c r="H737" s="31" t="s">
        <v>17</v>
      </c>
      <c r="I737" s="32" t="str">
        <f t="shared" si="63"/>
        <v>70532</v>
      </c>
      <c r="J737" s="64" t="s">
        <v>1437</v>
      </c>
      <c r="K737" s="17">
        <v>765044</v>
      </c>
      <c r="L737" s="16">
        <v>204910</v>
      </c>
    </row>
    <row r="738" spans="1:12" x14ac:dyDescent="0.2">
      <c r="A738" s="2" t="s">
        <v>1432</v>
      </c>
      <c r="B738" s="14" t="s">
        <v>1752</v>
      </c>
      <c r="C738" s="14">
        <v>3</v>
      </c>
      <c r="D738" s="31" t="s">
        <v>1807</v>
      </c>
      <c r="E738" s="32" t="str">
        <f t="shared" si="59"/>
        <v>48</v>
      </c>
      <c r="F738" s="32" t="str">
        <f t="shared" si="60"/>
        <v>70540</v>
      </c>
      <c r="G738" s="32" t="str">
        <f t="shared" si="61"/>
        <v>0000000</v>
      </c>
      <c r="H738" s="31" t="s">
        <v>17</v>
      </c>
      <c r="I738" s="32" t="str">
        <f t="shared" si="63"/>
        <v>70540</v>
      </c>
      <c r="J738" s="64" t="s">
        <v>1808</v>
      </c>
      <c r="K738" s="17">
        <v>3633117</v>
      </c>
      <c r="L738" s="16">
        <v>2760623</v>
      </c>
    </row>
    <row r="739" spans="1:12" x14ac:dyDescent="0.2">
      <c r="A739" s="2" t="s">
        <v>1432</v>
      </c>
      <c r="B739" s="14" t="s">
        <v>1752</v>
      </c>
      <c r="C739" s="14">
        <v>3</v>
      </c>
      <c r="D739" s="31" t="s">
        <v>1438</v>
      </c>
      <c r="E739" s="32" t="str">
        <f t="shared" si="59"/>
        <v>48</v>
      </c>
      <c r="F739" s="32" t="str">
        <f t="shared" si="60"/>
        <v>70573</v>
      </c>
      <c r="G739" s="32" t="str">
        <f t="shared" si="61"/>
        <v>0000000</v>
      </c>
      <c r="H739" s="31" t="s">
        <v>17</v>
      </c>
      <c r="I739" s="32" t="str">
        <f t="shared" si="63"/>
        <v>70573</v>
      </c>
      <c r="J739" s="64" t="s">
        <v>1439</v>
      </c>
      <c r="K739" s="17">
        <v>1302954</v>
      </c>
      <c r="L739" s="16">
        <v>292438</v>
      </c>
    </row>
    <row r="740" spans="1:12" x14ac:dyDescent="0.2">
      <c r="A740" s="2" t="s">
        <v>1432</v>
      </c>
      <c r="B740" s="14" t="s">
        <v>1752</v>
      </c>
      <c r="C740" s="14">
        <v>3</v>
      </c>
      <c r="D740" s="31" t="s">
        <v>1440</v>
      </c>
      <c r="E740" s="32" t="str">
        <f t="shared" si="59"/>
        <v>48</v>
      </c>
      <c r="F740" s="32" t="str">
        <f t="shared" si="60"/>
        <v>70581</v>
      </c>
      <c r="G740" s="32" t="str">
        <f t="shared" si="61"/>
        <v>0000000</v>
      </c>
      <c r="H740" s="31" t="s">
        <v>17</v>
      </c>
      <c r="I740" s="32" t="str">
        <f t="shared" si="63"/>
        <v>70581</v>
      </c>
      <c r="J740" s="64" t="s">
        <v>1441</v>
      </c>
      <c r="K740" s="17">
        <v>4127223</v>
      </c>
      <c r="L740" s="16">
        <v>2142735</v>
      </c>
    </row>
    <row r="741" spans="1:12" x14ac:dyDescent="0.2">
      <c r="A741" s="2" t="s">
        <v>1432</v>
      </c>
      <c r="B741" s="14" t="s">
        <v>1752</v>
      </c>
      <c r="C741" s="14">
        <v>3</v>
      </c>
      <c r="D741" s="31" t="s">
        <v>1442</v>
      </c>
      <c r="E741" s="32" t="str">
        <f t="shared" si="59"/>
        <v>48</v>
      </c>
      <c r="F741" s="32" t="str">
        <f t="shared" si="60"/>
        <v>70581</v>
      </c>
      <c r="G741" s="32" t="str">
        <f t="shared" si="61"/>
        <v>0134262</v>
      </c>
      <c r="H741" s="31" t="s">
        <v>1443</v>
      </c>
      <c r="I741" s="32" t="str">
        <f t="shared" si="63"/>
        <v>C1779</v>
      </c>
      <c r="J741" s="64" t="s">
        <v>1444</v>
      </c>
      <c r="K741" s="30">
        <v>178424</v>
      </c>
      <c r="L741" s="16">
        <v>58325</v>
      </c>
    </row>
    <row r="742" spans="1:12" x14ac:dyDescent="0.2">
      <c r="A742" s="2" t="s">
        <v>1432</v>
      </c>
      <c r="B742" s="14" t="s">
        <v>1752</v>
      </c>
      <c r="C742" s="14">
        <v>3</v>
      </c>
      <c r="D742" s="31" t="s">
        <v>2231</v>
      </c>
      <c r="E742" s="32" t="s">
        <v>1434</v>
      </c>
      <c r="F742" s="32" t="s">
        <v>2232</v>
      </c>
      <c r="G742" s="32" t="s">
        <v>2233</v>
      </c>
      <c r="H742" s="14" t="s">
        <v>2234</v>
      </c>
      <c r="I742" s="32" t="s">
        <v>2235</v>
      </c>
      <c r="J742" s="5" t="s">
        <v>2236</v>
      </c>
      <c r="K742" s="30">
        <v>22672</v>
      </c>
      <c r="L742" s="16">
        <v>5668</v>
      </c>
    </row>
    <row r="743" spans="1:12" x14ac:dyDescent="0.2">
      <c r="A743" s="2" t="s">
        <v>1445</v>
      </c>
      <c r="B743" s="14" t="s">
        <v>1753</v>
      </c>
      <c r="C743" s="14">
        <v>6</v>
      </c>
      <c r="D743" s="31" t="s">
        <v>1446</v>
      </c>
      <c r="E743" s="32" t="str">
        <f t="shared" si="59"/>
        <v>49</v>
      </c>
      <c r="F743" s="32" t="str">
        <f t="shared" si="60"/>
        <v>10496</v>
      </c>
      <c r="G743" s="32" t="str">
        <f t="shared" si="61"/>
        <v>0000000</v>
      </c>
      <c r="H743" s="31" t="s">
        <v>17</v>
      </c>
      <c r="I743" s="32" t="str">
        <f t="shared" ref="I743:I774" si="64">IF(H743="N/A",$F$2:$F$877,"C"&amp;$H$2:$H$877)</f>
        <v>10496</v>
      </c>
      <c r="J743" s="64" t="s">
        <v>1448</v>
      </c>
      <c r="K743" s="17">
        <v>309170</v>
      </c>
      <c r="L743" s="16">
        <v>39054</v>
      </c>
    </row>
    <row r="744" spans="1:12" x14ac:dyDescent="0.2">
      <c r="A744" s="2" t="s">
        <v>1445</v>
      </c>
      <c r="B744" s="14" t="s">
        <v>1753</v>
      </c>
      <c r="C744" s="14">
        <v>6</v>
      </c>
      <c r="D744" s="31" t="s">
        <v>1449</v>
      </c>
      <c r="E744" s="32" t="str">
        <f t="shared" si="59"/>
        <v>49</v>
      </c>
      <c r="F744" s="32" t="str">
        <f t="shared" si="60"/>
        <v>70607</v>
      </c>
      <c r="G744" s="32" t="str">
        <f t="shared" si="61"/>
        <v>0000000</v>
      </c>
      <c r="H744" s="31" t="s">
        <v>17</v>
      </c>
      <c r="I744" s="32" t="str">
        <f t="shared" si="64"/>
        <v>70607</v>
      </c>
      <c r="J744" s="64" t="s">
        <v>1450</v>
      </c>
      <c r="K744" s="17">
        <v>152969</v>
      </c>
      <c r="L744" s="16">
        <v>30567</v>
      </c>
    </row>
    <row r="745" spans="1:12" x14ac:dyDescent="0.2">
      <c r="A745" s="2" t="s">
        <v>1445</v>
      </c>
      <c r="B745" s="14" t="s">
        <v>1753</v>
      </c>
      <c r="C745" s="14">
        <v>6</v>
      </c>
      <c r="D745" s="31" t="s">
        <v>1451</v>
      </c>
      <c r="E745" s="32" t="str">
        <f t="shared" si="59"/>
        <v>49</v>
      </c>
      <c r="F745" s="32" t="str">
        <f t="shared" si="60"/>
        <v>70623</v>
      </c>
      <c r="G745" s="32" t="str">
        <f t="shared" si="61"/>
        <v>0000000</v>
      </c>
      <c r="H745" s="31" t="s">
        <v>17</v>
      </c>
      <c r="I745" s="32" t="str">
        <f t="shared" si="64"/>
        <v>70623</v>
      </c>
      <c r="J745" s="64" t="s">
        <v>1452</v>
      </c>
      <c r="K745" s="17">
        <v>68149</v>
      </c>
      <c r="L745" s="16">
        <v>3892</v>
      </c>
    </row>
    <row r="746" spans="1:12" x14ac:dyDescent="0.2">
      <c r="A746" s="2" t="s">
        <v>1445</v>
      </c>
      <c r="B746" s="14" t="s">
        <v>1753</v>
      </c>
      <c r="C746" s="14">
        <v>6</v>
      </c>
      <c r="D746" s="31" t="s">
        <v>1785</v>
      </c>
      <c r="E746" s="32" t="str">
        <f t="shared" si="59"/>
        <v>49</v>
      </c>
      <c r="F746" s="32" t="str">
        <f t="shared" si="60"/>
        <v>70649</v>
      </c>
      <c r="G746" s="32" t="str">
        <f t="shared" si="61"/>
        <v>0000000</v>
      </c>
      <c r="H746" s="31" t="s">
        <v>17</v>
      </c>
      <c r="I746" s="32" t="str">
        <f t="shared" si="64"/>
        <v>70649</v>
      </c>
      <c r="J746" s="64" t="s">
        <v>1786</v>
      </c>
      <c r="K746" s="17">
        <v>37944</v>
      </c>
      <c r="L746" s="16">
        <v>15066</v>
      </c>
    </row>
    <row r="747" spans="1:12" x14ac:dyDescent="0.2">
      <c r="A747" s="2" t="s">
        <v>1445</v>
      </c>
      <c r="B747" s="14" t="s">
        <v>1753</v>
      </c>
      <c r="C747" s="14">
        <v>6</v>
      </c>
      <c r="D747" s="31" t="s">
        <v>1453</v>
      </c>
      <c r="E747" s="32" t="str">
        <f t="shared" ref="E747:E810" si="65">MID($D747,1,2)</f>
        <v>49</v>
      </c>
      <c r="F747" s="32" t="str">
        <f t="shared" ref="F747:F810" si="66">MID($D747,3,5)</f>
        <v>70680</v>
      </c>
      <c r="G747" s="32" t="str">
        <f t="shared" ref="G747:G810" si="67">MID($D747,8,7)</f>
        <v>0000000</v>
      </c>
      <c r="H747" s="31" t="s">
        <v>17</v>
      </c>
      <c r="I747" s="32" t="str">
        <f t="shared" si="64"/>
        <v>70680</v>
      </c>
      <c r="J747" s="64" t="s">
        <v>1454</v>
      </c>
      <c r="K747" s="17">
        <v>45453</v>
      </c>
      <c r="L747" s="16">
        <v>6522</v>
      </c>
    </row>
    <row r="748" spans="1:12" x14ac:dyDescent="0.2">
      <c r="A748" s="2" t="s">
        <v>1445</v>
      </c>
      <c r="B748" s="14" t="s">
        <v>1753</v>
      </c>
      <c r="C748" s="14">
        <v>6</v>
      </c>
      <c r="D748" s="31" t="s">
        <v>1455</v>
      </c>
      <c r="E748" s="32" t="str">
        <f t="shared" si="65"/>
        <v>49</v>
      </c>
      <c r="F748" s="32" t="str">
        <f t="shared" si="66"/>
        <v>70706</v>
      </c>
      <c r="G748" s="32" t="str">
        <f t="shared" si="67"/>
        <v>0000000</v>
      </c>
      <c r="H748" s="31" t="s">
        <v>17</v>
      </c>
      <c r="I748" s="32" t="str">
        <f t="shared" si="64"/>
        <v>70706</v>
      </c>
      <c r="J748" s="64" t="s">
        <v>1456</v>
      </c>
      <c r="K748" s="17">
        <v>23704</v>
      </c>
      <c r="L748" s="16">
        <v>10618</v>
      </c>
    </row>
    <row r="749" spans="1:12" x14ac:dyDescent="0.2">
      <c r="A749" s="2" t="s">
        <v>1445</v>
      </c>
      <c r="B749" s="14" t="s">
        <v>1753</v>
      </c>
      <c r="C749" s="14">
        <v>6</v>
      </c>
      <c r="D749" s="31" t="s">
        <v>1457</v>
      </c>
      <c r="E749" s="32" t="str">
        <f t="shared" si="65"/>
        <v>49</v>
      </c>
      <c r="F749" s="32" t="str">
        <f t="shared" si="66"/>
        <v>70714</v>
      </c>
      <c r="G749" s="32" t="str">
        <f t="shared" si="67"/>
        <v>0000000</v>
      </c>
      <c r="H749" s="31" t="s">
        <v>17</v>
      </c>
      <c r="I749" s="32" t="str">
        <f t="shared" si="64"/>
        <v>70714</v>
      </c>
      <c r="J749" s="64" t="s">
        <v>1458</v>
      </c>
      <c r="K749" s="17">
        <v>44445</v>
      </c>
      <c r="L749" s="16">
        <v>4037</v>
      </c>
    </row>
    <row r="750" spans="1:12" x14ac:dyDescent="0.2">
      <c r="A750" s="2" t="s">
        <v>1445</v>
      </c>
      <c r="B750" s="14" t="s">
        <v>1753</v>
      </c>
      <c r="C750" s="14">
        <v>6</v>
      </c>
      <c r="D750" s="31" t="s">
        <v>1459</v>
      </c>
      <c r="E750" s="32" t="str">
        <f t="shared" si="65"/>
        <v>49</v>
      </c>
      <c r="F750" s="32" t="str">
        <f t="shared" si="66"/>
        <v>70722</v>
      </c>
      <c r="G750" s="32" t="str">
        <f t="shared" si="67"/>
        <v>0000000</v>
      </c>
      <c r="H750" s="31" t="s">
        <v>17</v>
      </c>
      <c r="I750" s="32" t="str">
        <f t="shared" si="64"/>
        <v>70722</v>
      </c>
      <c r="J750" s="64" t="s">
        <v>1460</v>
      </c>
      <c r="K750" s="17">
        <v>103775</v>
      </c>
      <c r="L750" s="16">
        <v>21055</v>
      </c>
    </row>
    <row r="751" spans="1:12" x14ac:dyDescent="0.2">
      <c r="A751" s="2" t="s">
        <v>1445</v>
      </c>
      <c r="B751" s="14" t="s">
        <v>1753</v>
      </c>
      <c r="C751" s="14">
        <v>6</v>
      </c>
      <c r="D751" s="31" t="s">
        <v>1461</v>
      </c>
      <c r="E751" s="32" t="str">
        <f t="shared" si="65"/>
        <v>49</v>
      </c>
      <c r="F751" s="32" t="str">
        <f t="shared" si="66"/>
        <v>70763</v>
      </c>
      <c r="G751" s="32" t="str">
        <f t="shared" si="67"/>
        <v>0000000</v>
      </c>
      <c r="H751" s="31" t="s">
        <v>17</v>
      </c>
      <c r="I751" s="32" t="str">
        <f t="shared" si="64"/>
        <v>70763</v>
      </c>
      <c r="J751" s="64" t="s">
        <v>1462</v>
      </c>
      <c r="K751" s="17">
        <v>15347</v>
      </c>
      <c r="L751" s="16">
        <v>5252</v>
      </c>
    </row>
    <row r="752" spans="1:12" x14ac:dyDescent="0.2">
      <c r="A752" s="2" t="s">
        <v>1445</v>
      </c>
      <c r="B752" s="14" t="s">
        <v>1753</v>
      </c>
      <c r="C752" s="14">
        <v>6</v>
      </c>
      <c r="D752" s="31" t="s">
        <v>1463</v>
      </c>
      <c r="E752" s="32" t="str">
        <f t="shared" si="65"/>
        <v>49</v>
      </c>
      <c r="F752" s="32" t="str">
        <f t="shared" si="66"/>
        <v>70839</v>
      </c>
      <c r="G752" s="32" t="str">
        <f t="shared" si="67"/>
        <v>0000000</v>
      </c>
      <c r="H752" s="31" t="s">
        <v>17</v>
      </c>
      <c r="I752" s="32" t="str">
        <f t="shared" si="64"/>
        <v>70839</v>
      </c>
      <c r="J752" s="64" t="s">
        <v>1464</v>
      </c>
      <c r="K752" s="17">
        <v>29630</v>
      </c>
      <c r="L752" s="16">
        <v>3881</v>
      </c>
    </row>
    <row r="753" spans="1:12" x14ac:dyDescent="0.2">
      <c r="A753" s="2" t="s">
        <v>1445</v>
      </c>
      <c r="B753" s="14" t="s">
        <v>1753</v>
      </c>
      <c r="C753" s="14">
        <v>6</v>
      </c>
      <c r="D753" s="31" t="s">
        <v>1465</v>
      </c>
      <c r="E753" s="32" t="str">
        <f t="shared" si="65"/>
        <v>49</v>
      </c>
      <c r="F753" s="32" t="str">
        <f t="shared" si="66"/>
        <v>70847</v>
      </c>
      <c r="G753" s="32" t="str">
        <f t="shared" si="67"/>
        <v>0000000</v>
      </c>
      <c r="H753" s="31" t="s">
        <v>17</v>
      </c>
      <c r="I753" s="32" t="str">
        <f t="shared" si="64"/>
        <v>70847</v>
      </c>
      <c r="J753" s="64" t="s">
        <v>1466</v>
      </c>
      <c r="K753" s="17">
        <v>243955</v>
      </c>
      <c r="L753" s="16">
        <v>32127</v>
      </c>
    </row>
    <row r="754" spans="1:12" x14ac:dyDescent="0.2">
      <c r="A754" s="2" t="s">
        <v>1445</v>
      </c>
      <c r="B754" s="14" t="s">
        <v>1753</v>
      </c>
      <c r="C754" s="14">
        <v>6</v>
      </c>
      <c r="D754" s="31" t="s">
        <v>1467</v>
      </c>
      <c r="E754" s="32" t="str">
        <f t="shared" si="65"/>
        <v>49</v>
      </c>
      <c r="F754" s="32" t="str">
        <f t="shared" si="66"/>
        <v>70854</v>
      </c>
      <c r="G754" s="32" t="str">
        <f t="shared" si="67"/>
        <v>0000000</v>
      </c>
      <c r="H754" s="31" t="s">
        <v>17</v>
      </c>
      <c r="I754" s="32" t="str">
        <f t="shared" si="64"/>
        <v>70854</v>
      </c>
      <c r="J754" s="64" t="s">
        <v>1468</v>
      </c>
      <c r="K754" s="17">
        <v>220097</v>
      </c>
      <c r="L754" s="16">
        <v>29232</v>
      </c>
    </row>
    <row r="755" spans="1:12" x14ac:dyDescent="0.2">
      <c r="A755" s="2" t="s">
        <v>1445</v>
      </c>
      <c r="B755" s="14" t="s">
        <v>1753</v>
      </c>
      <c r="C755" s="14">
        <v>6</v>
      </c>
      <c r="D755" s="31" t="s">
        <v>1469</v>
      </c>
      <c r="E755" s="32" t="str">
        <f t="shared" si="65"/>
        <v>49</v>
      </c>
      <c r="F755" s="32" t="str">
        <f t="shared" si="66"/>
        <v>70862</v>
      </c>
      <c r="G755" s="32" t="str">
        <f t="shared" si="67"/>
        <v>0000000</v>
      </c>
      <c r="H755" s="31" t="s">
        <v>17</v>
      </c>
      <c r="I755" s="32" t="str">
        <f t="shared" si="64"/>
        <v>70862</v>
      </c>
      <c r="J755" s="64" t="s">
        <v>1470</v>
      </c>
      <c r="K755" s="17">
        <v>373341</v>
      </c>
      <c r="L755" s="16">
        <v>58989</v>
      </c>
    </row>
    <row r="756" spans="1:12" x14ac:dyDescent="0.2">
      <c r="A756" s="2" t="s">
        <v>1445</v>
      </c>
      <c r="B756" s="14" t="s">
        <v>1753</v>
      </c>
      <c r="C756" s="14">
        <v>6</v>
      </c>
      <c r="D756" s="31" t="s">
        <v>1471</v>
      </c>
      <c r="E756" s="32" t="str">
        <f t="shared" si="65"/>
        <v>49</v>
      </c>
      <c r="F756" s="32" t="str">
        <f t="shared" si="66"/>
        <v>70870</v>
      </c>
      <c r="G756" s="32" t="str">
        <f t="shared" si="67"/>
        <v>0000000</v>
      </c>
      <c r="H756" s="31" t="s">
        <v>17</v>
      </c>
      <c r="I756" s="32" t="str">
        <f t="shared" si="64"/>
        <v>70870</v>
      </c>
      <c r="J756" s="64" t="s">
        <v>1472</v>
      </c>
      <c r="K756" s="17">
        <v>101848</v>
      </c>
      <c r="L756" s="16">
        <v>762</v>
      </c>
    </row>
    <row r="757" spans="1:12" x14ac:dyDescent="0.2">
      <c r="A757" s="2" t="s">
        <v>1445</v>
      </c>
      <c r="B757" s="14" t="s">
        <v>1753</v>
      </c>
      <c r="C757" s="14">
        <v>6</v>
      </c>
      <c r="D757" s="31" t="s">
        <v>1887</v>
      </c>
      <c r="E757" s="32" t="str">
        <f t="shared" si="65"/>
        <v>49</v>
      </c>
      <c r="F757" s="32" t="str">
        <f t="shared" si="66"/>
        <v>70896</v>
      </c>
      <c r="G757" s="32" t="str">
        <f t="shared" si="67"/>
        <v>0000000</v>
      </c>
      <c r="H757" s="31" t="s">
        <v>17</v>
      </c>
      <c r="I757" s="32" t="str">
        <f t="shared" si="64"/>
        <v>70896</v>
      </c>
      <c r="J757" s="64" t="s">
        <v>1888</v>
      </c>
      <c r="K757" s="17">
        <v>237305</v>
      </c>
      <c r="L757" s="16">
        <v>8910</v>
      </c>
    </row>
    <row r="758" spans="1:12" x14ac:dyDescent="0.2">
      <c r="A758" s="2" t="s">
        <v>1445</v>
      </c>
      <c r="B758" s="14" t="s">
        <v>1753</v>
      </c>
      <c r="C758" s="14">
        <v>6</v>
      </c>
      <c r="D758" s="31" t="s">
        <v>1473</v>
      </c>
      <c r="E758" s="32" t="str">
        <f t="shared" si="65"/>
        <v>49</v>
      </c>
      <c r="F758" s="32" t="str">
        <f t="shared" si="66"/>
        <v>70912</v>
      </c>
      <c r="G758" s="32" t="str">
        <f t="shared" si="67"/>
        <v>0000000</v>
      </c>
      <c r="H758" s="31" t="s">
        <v>17</v>
      </c>
      <c r="I758" s="32" t="str">
        <f t="shared" si="64"/>
        <v>70912</v>
      </c>
      <c r="J758" s="64" t="s">
        <v>1474</v>
      </c>
      <c r="K758" s="17">
        <v>1286637</v>
      </c>
      <c r="L758" s="16">
        <v>408562</v>
      </c>
    </row>
    <row r="759" spans="1:12" x14ac:dyDescent="0.2">
      <c r="A759" s="2" t="s">
        <v>1445</v>
      </c>
      <c r="B759" s="14" t="s">
        <v>1753</v>
      </c>
      <c r="C759" s="14">
        <v>6</v>
      </c>
      <c r="D759" s="31" t="s">
        <v>1895</v>
      </c>
      <c r="E759" s="32" t="str">
        <f t="shared" si="65"/>
        <v>49</v>
      </c>
      <c r="F759" s="32" t="str">
        <f t="shared" si="66"/>
        <v>70920</v>
      </c>
      <c r="G759" s="32" t="str">
        <f t="shared" si="67"/>
        <v>0000000</v>
      </c>
      <c r="H759" s="31" t="s">
        <v>17</v>
      </c>
      <c r="I759" s="32" t="str">
        <f t="shared" si="64"/>
        <v>70920</v>
      </c>
      <c r="J759" s="64" t="s">
        <v>1896</v>
      </c>
      <c r="K759" s="17">
        <v>1853719</v>
      </c>
      <c r="L759" s="16">
        <v>159849</v>
      </c>
    </row>
    <row r="760" spans="1:12" x14ac:dyDescent="0.2">
      <c r="A760" s="2" t="s">
        <v>1445</v>
      </c>
      <c r="B760" s="14" t="s">
        <v>1753</v>
      </c>
      <c r="C760" s="14">
        <v>6</v>
      </c>
      <c r="D760" s="31" t="s">
        <v>1475</v>
      </c>
      <c r="E760" s="32" t="str">
        <f t="shared" si="65"/>
        <v>49</v>
      </c>
      <c r="F760" s="32" t="str">
        <f t="shared" si="66"/>
        <v>70961</v>
      </c>
      <c r="G760" s="32" t="str">
        <f t="shared" si="67"/>
        <v>0000000</v>
      </c>
      <c r="H760" s="31" t="s">
        <v>17</v>
      </c>
      <c r="I760" s="32" t="str">
        <f t="shared" si="64"/>
        <v>70961</v>
      </c>
      <c r="J760" s="64" t="s">
        <v>1476</v>
      </c>
      <c r="K760" s="17">
        <v>51359</v>
      </c>
      <c r="L760" s="16">
        <v>7850</v>
      </c>
    </row>
    <row r="761" spans="1:12" x14ac:dyDescent="0.2">
      <c r="A761" s="2" t="s">
        <v>1445</v>
      </c>
      <c r="B761" s="14" t="s">
        <v>1753</v>
      </c>
      <c r="C761" s="14">
        <v>6</v>
      </c>
      <c r="D761" s="31" t="s">
        <v>1477</v>
      </c>
      <c r="E761" s="32" t="str">
        <f t="shared" si="65"/>
        <v>49</v>
      </c>
      <c r="F761" s="32" t="str">
        <f t="shared" si="66"/>
        <v>70979</v>
      </c>
      <c r="G761" s="32" t="str">
        <f t="shared" si="67"/>
        <v>0000000</v>
      </c>
      <c r="H761" s="31" t="s">
        <v>17</v>
      </c>
      <c r="I761" s="32" t="str">
        <f t="shared" si="64"/>
        <v>70979</v>
      </c>
      <c r="J761" s="64" t="s">
        <v>1478</v>
      </c>
      <c r="K761" s="17">
        <v>14668</v>
      </c>
      <c r="L761" s="16">
        <v>308</v>
      </c>
    </row>
    <row r="762" spans="1:12" x14ac:dyDescent="0.2">
      <c r="A762" s="2" t="s">
        <v>1445</v>
      </c>
      <c r="B762" s="14" t="s">
        <v>1753</v>
      </c>
      <c r="C762" s="14">
        <v>6</v>
      </c>
      <c r="D762" s="31" t="s">
        <v>1479</v>
      </c>
      <c r="E762" s="32" t="str">
        <f t="shared" si="65"/>
        <v>49</v>
      </c>
      <c r="F762" s="32" t="str">
        <f t="shared" si="66"/>
        <v>70995</v>
      </c>
      <c r="G762" s="32" t="str">
        <f t="shared" si="67"/>
        <v>0000000</v>
      </c>
      <c r="H762" s="31" t="s">
        <v>17</v>
      </c>
      <c r="I762" s="32" t="str">
        <f t="shared" si="64"/>
        <v>70995</v>
      </c>
      <c r="J762" s="64" t="s">
        <v>1480</v>
      </c>
      <c r="K762" s="17">
        <v>67162</v>
      </c>
      <c r="L762" s="16">
        <v>12967</v>
      </c>
    </row>
    <row r="763" spans="1:12" x14ac:dyDescent="0.2">
      <c r="A763" s="2" t="s">
        <v>1445</v>
      </c>
      <c r="B763" s="14" t="s">
        <v>1753</v>
      </c>
      <c r="C763" s="14">
        <v>6</v>
      </c>
      <c r="D763" s="31" t="s">
        <v>1481</v>
      </c>
      <c r="E763" s="32" t="str">
        <f t="shared" si="65"/>
        <v>49</v>
      </c>
      <c r="F763" s="32" t="str">
        <f t="shared" si="66"/>
        <v>71035</v>
      </c>
      <c r="G763" s="32" t="str">
        <f t="shared" si="67"/>
        <v>0000000</v>
      </c>
      <c r="H763" s="31" t="s">
        <v>17</v>
      </c>
      <c r="I763" s="32" t="str">
        <f t="shared" si="64"/>
        <v>71035</v>
      </c>
      <c r="J763" s="64" t="s">
        <v>1482</v>
      </c>
      <c r="K763" s="17">
        <v>280383</v>
      </c>
      <c r="L763" s="16">
        <v>33080</v>
      </c>
    </row>
    <row r="764" spans="1:12" x14ac:dyDescent="0.2">
      <c r="A764" s="2" t="s">
        <v>1445</v>
      </c>
      <c r="B764" s="14" t="s">
        <v>1753</v>
      </c>
      <c r="C764" s="14">
        <v>6</v>
      </c>
      <c r="D764" s="31" t="s">
        <v>1483</v>
      </c>
      <c r="E764" s="32" t="str">
        <f t="shared" si="65"/>
        <v>49</v>
      </c>
      <c r="F764" s="32" t="str">
        <f t="shared" si="66"/>
        <v>75358</v>
      </c>
      <c r="G764" s="32" t="str">
        <f t="shared" si="67"/>
        <v>0000000</v>
      </c>
      <c r="H764" s="31" t="s">
        <v>17</v>
      </c>
      <c r="I764" s="32" t="str">
        <f t="shared" si="64"/>
        <v>75358</v>
      </c>
      <c r="J764" s="64" t="s">
        <v>1484</v>
      </c>
      <c r="K764" s="17">
        <v>369390</v>
      </c>
      <c r="L764" s="16">
        <v>29739</v>
      </c>
    </row>
    <row r="765" spans="1:12" x14ac:dyDescent="0.2">
      <c r="A765" s="2" t="s">
        <v>1445</v>
      </c>
      <c r="B765" s="14" t="s">
        <v>1753</v>
      </c>
      <c r="C765" s="14">
        <v>6</v>
      </c>
      <c r="D765" s="31" t="s">
        <v>1485</v>
      </c>
      <c r="E765" s="32" t="str">
        <f t="shared" si="65"/>
        <v>49</v>
      </c>
      <c r="F765" s="32" t="str">
        <f t="shared" si="66"/>
        <v>70730</v>
      </c>
      <c r="G765" s="32" t="str">
        <f t="shared" si="67"/>
        <v>6120588</v>
      </c>
      <c r="H765" s="31" t="s">
        <v>1486</v>
      </c>
      <c r="I765" s="32" t="str">
        <f t="shared" si="64"/>
        <v>C0492</v>
      </c>
      <c r="J765" s="64" t="s">
        <v>1487</v>
      </c>
      <c r="K765" s="17">
        <v>47088</v>
      </c>
      <c r="L765" s="16">
        <v>11772</v>
      </c>
    </row>
    <row r="766" spans="1:12" x14ac:dyDescent="0.2">
      <c r="A766" s="2" t="s">
        <v>1445</v>
      </c>
      <c r="B766" s="14" t="s">
        <v>1753</v>
      </c>
      <c r="C766" s="14">
        <v>6</v>
      </c>
      <c r="D766" s="31" t="s">
        <v>1488</v>
      </c>
      <c r="E766" s="32" t="str">
        <f t="shared" si="65"/>
        <v>49</v>
      </c>
      <c r="F766" s="32" t="str">
        <f t="shared" si="66"/>
        <v>70904</v>
      </c>
      <c r="G766" s="32" t="str">
        <f t="shared" si="67"/>
        <v>0101923</v>
      </c>
      <c r="H766" s="31" t="s">
        <v>1489</v>
      </c>
      <c r="I766" s="32" t="str">
        <f t="shared" si="64"/>
        <v>C0558</v>
      </c>
      <c r="J766" s="64" t="s">
        <v>1490</v>
      </c>
      <c r="K766" s="17">
        <v>593403</v>
      </c>
      <c r="L766" s="16">
        <v>203956</v>
      </c>
    </row>
    <row r="767" spans="1:12" x14ac:dyDescent="0.2">
      <c r="A767" s="2" t="s">
        <v>1445</v>
      </c>
      <c r="B767" s="14" t="s">
        <v>1753</v>
      </c>
      <c r="C767" s="14">
        <v>6</v>
      </c>
      <c r="D767" s="31" t="s">
        <v>2012</v>
      </c>
      <c r="E767" s="32" t="str">
        <f t="shared" si="65"/>
        <v>49</v>
      </c>
      <c r="F767" s="32" t="str">
        <f t="shared" si="66"/>
        <v>73882</v>
      </c>
      <c r="G767" s="32" t="str">
        <f t="shared" si="67"/>
        <v>0123786</v>
      </c>
      <c r="H767" s="31" t="s">
        <v>2013</v>
      </c>
      <c r="I767" s="32" t="str">
        <f t="shared" si="64"/>
        <v>C1281</v>
      </c>
      <c r="J767" s="64" t="s">
        <v>2014</v>
      </c>
      <c r="K767" s="30">
        <v>42494</v>
      </c>
      <c r="L767" s="16">
        <v>10624</v>
      </c>
    </row>
    <row r="768" spans="1:12" x14ac:dyDescent="0.2">
      <c r="A768" s="2" t="s">
        <v>1445</v>
      </c>
      <c r="B768" s="14" t="s">
        <v>1753</v>
      </c>
      <c r="C768" s="14">
        <v>6</v>
      </c>
      <c r="D768" s="31" t="s">
        <v>1491</v>
      </c>
      <c r="E768" s="32" t="str">
        <f t="shared" si="65"/>
        <v>49</v>
      </c>
      <c r="F768" s="32" t="str">
        <f t="shared" si="66"/>
        <v>70839</v>
      </c>
      <c r="G768" s="32" t="str">
        <f t="shared" si="67"/>
        <v>0138065</v>
      </c>
      <c r="H768" s="31" t="s">
        <v>1492</v>
      </c>
      <c r="I768" s="32" t="str">
        <f t="shared" si="64"/>
        <v>C1985</v>
      </c>
      <c r="J768" s="64" t="s">
        <v>1493</v>
      </c>
      <c r="K768" s="30">
        <v>66612</v>
      </c>
      <c r="L768" s="16">
        <v>8652</v>
      </c>
    </row>
    <row r="769" spans="1:12" x14ac:dyDescent="0.2">
      <c r="A769" s="2" t="s">
        <v>1494</v>
      </c>
      <c r="B769" s="14" t="s">
        <v>1754</v>
      </c>
      <c r="C769" s="14">
        <v>35</v>
      </c>
      <c r="D769" s="31" t="s">
        <v>1495</v>
      </c>
      <c r="E769" s="32" t="str">
        <f t="shared" si="65"/>
        <v>50</v>
      </c>
      <c r="F769" s="32" t="str">
        <f t="shared" si="66"/>
        <v>10504</v>
      </c>
      <c r="G769" s="32" t="str">
        <f t="shared" si="67"/>
        <v>0000000</v>
      </c>
      <c r="H769" s="31" t="s">
        <v>17</v>
      </c>
      <c r="I769" s="32" t="str">
        <f t="shared" si="64"/>
        <v>10504</v>
      </c>
      <c r="J769" s="64" t="s">
        <v>1497</v>
      </c>
      <c r="K769" s="17">
        <v>1298180</v>
      </c>
      <c r="L769" s="16">
        <v>240313</v>
      </c>
    </row>
    <row r="770" spans="1:12" x14ac:dyDescent="0.2">
      <c r="A770" s="2" t="s">
        <v>1494</v>
      </c>
      <c r="B770" s="14" t="s">
        <v>1754</v>
      </c>
      <c r="C770" s="14">
        <v>35</v>
      </c>
      <c r="D770" s="31" t="s">
        <v>1498</v>
      </c>
      <c r="E770" s="32" t="str">
        <f t="shared" si="65"/>
        <v>50</v>
      </c>
      <c r="F770" s="32" t="str">
        <f t="shared" si="66"/>
        <v>71043</v>
      </c>
      <c r="G770" s="32" t="str">
        <f t="shared" si="67"/>
        <v>0000000</v>
      </c>
      <c r="H770" s="31" t="s">
        <v>17</v>
      </c>
      <c r="I770" s="32" t="str">
        <f t="shared" si="64"/>
        <v>71043</v>
      </c>
      <c r="J770" s="64" t="s">
        <v>1499</v>
      </c>
      <c r="K770" s="17">
        <v>3466213</v>
      </c>
      <c r="L770" s="16">
        <v>841153</v>
      </c>
    </row>
    <row r="771" spans="1:12" x14ac:dyDescent="0.2">
      <c r="A771" s="2" t="s">
        <v>1494</v>
      </c>
      <c r="B771" s="14" t="s">
        <v>1754</v>
      </c>
      <c r="C771" s="14">
        <v>35</v>
      </c>
      <c r="D771" s="31" t="s">
        <v>1500</v>
      </c>
      <c r="E771" s="32" t="str">
        <f t="shared" si="65"/>
        <v>50</v>
      </c>
      <c r="F771" s="32" t="str">
        <f t="shared" si="66"/>
        <v>71068</v>
      </c>
      <c r="G771" s="32" t="str">
        <f t="shared" si="67"/>
        <v>0000000</v>
      </c>
      <c r="H771" s="31" t="s">
        <v>17</v>
      </c>
      <c r="I771" s="32" t="str">
        <f t="shared" si="64"/>
        <v>71068</v>
      </c>
      <c r="J771" s="64" t="s">
        <v>1501</v>
      </c>
      <c r="K771" s="17">
        <v>358380</v>
      </c>
      <c r="L771" s="16">
        <v>98746</v>
      </c>
    </row>
    <row r="772" spans="1:12" x14ac:dyDescent="0.2">
      <c r="A772" s="2" t="s">
        <v>1494</v>
      </c>
      <c r="B772" s="14" t="s">
        <v>1754</v>
      </c>
      <c r="C772" s="14">
        <v>35</v>
      </c>
      <c r="D772" s="31" t="s">
        <v>1502</v>
      </c>
      <c r="E772" s="32" t="str">
        <f t="shared" si="65"/>
        <v>50</v>
      </c>
      <c r="F772" s="32" t="str">
        <f t="shared" si="66"/>
        <v>71076</v>
      </c>
      <c r="G772" s="32" t="str">
        <f t="shared" si="67"/>
        <v>0000000</v>
      </c>
      <c r="H772" s="31" t="s">
        <v>17</v>
      </c>
      <c r="I772" s="32" t="str">
        <f t="shared" si="64"/>
        <v>71076</v>
      </c>
      <c r="J772" s="64" t="s">
        <v>1503</v>
      </c>
      <c r="K772" s="17">
        <v>965890</v>
      </c>
      <c r="L772" s="16">
        <v>240974</v>
      </c>
    </row>
    <row r="773" spans="1:12" x14ac:dyDescent="0.2">
      <c r="A773" s="2" t="s">
        <v>1494</v>
      </c>
      <c r="B773" s="14" t="s">
        <v>1754</v>
      </c>
      <c r="C773" s="14">
        <v>35</v>
      </c>
      <c r="D773" s="31" t="s">
        <v>1504</v>
      </c>
      <c r="E773" s="32" t="str">
        <f t="shared" si="65"/>
        <v>50</v>
      </c>
      <c r="F773" s="32" t="str">
        <f t="shared" si="66"/>
        <v>71092</v>
      </c>
      <c r="G773" s="32" t="str">
        <f t="shared" si="67"/>
        <v>0000000</v>
      </c>
      <c r="H773" s="31" t="s">
        <v>17</v>
      </c>
      <c r="I773" s="32" t="str">
        <f t="shared" si="64"/>
        <v>71092</v>
      </c>
      <c r="J773" s="64" t="s">
        <v>1505</v>
      </c>
      <c r="K773" s="17">
        <v>89199</v>
      </c>
      <c r="L773" s="16">
        <v>25866</v>
      </c>
    </row>
    <row r="774" spans="1:12" x14ac:dyDescent="0.2">
      <c r="A774" s="2" t="s">
        <v>1494</v>
      </c>
      <c r="B774" s="14" t="s">
        <v>1754</v>
      </c>
      <c r="C774" s="14">
        <v>35</v>
      </c>
      <c r="D774" s="31" t="s">
        <v>1506</v>
      </c>
      <c r="E774" s="32" t="str">
        <f t="shared" si="65"/>
        <v>50</v>
      </c>
      <c r="F774" s="32" t="str">
        <f t="shared" si="66"/>
        <v>71100</v>
      </c>
      <c r="G774" s="32" t="str">
        <f t="shared" si="67"/>
        <v>0000000</v>
      </c>
      <c r="H774" s="31" t="s">
        <v>17</v>
      </c>
      <c r="I774" s="32" t="str">
        <f t="shared" si="64"/>
        <v>71100</v>
      </c>
      <c r="J774" s="64" t="s">
        <v>1507</v>
      </c>
      <c r="K774" s="17">
        <v>65627</v>
      </c>
      <c r="L774" s="16">
        <v>32289</v>
      </c>
    </row>
    <row r="775" spans="1:12" x14ac:dyDescent="0.2">
      <c r="A775" s="2" t="s">
        <v>1494</v>
      </c>
      <c r="B775" s="14" t="s">
        <v>1754</v>
      </c>
      <c r="C775" s="14">
        <v>35</v>
      </c>
      <c r="D775" s="31" t="s">
        <v>1508</v>
      </c>
      <c r="E775" s="32" t="str">
        <f t="shared" si="65"/>
        <v>50</v>
      </c>
      <c r="F775" s="32" t="str">
        <f t="shared" si="66"/>
        <v>71134</v>
      </c>
      <c r="G775" s="32" t="str">
        <f t="shared" si="67"/>
        <v>0000000</v>
      </c>
      <c r="H775" s="31" t="s">
        <v>17</v>
      </c>
      <c r="I775" s="32" t="str">
        <f t="shared" ref="I775:I806" si="68">IF(H775="N/A",$F$2:$F$877,"C"&amp;$H$2:$H$877)</f>
        <v>71134</v>
      </c>
      <c r="J775" s="64" t="s">
        <v>1509</v>
      </c>
      <c r="K775" s="17">
        <v>455150</v>
      </c>
      <c r="L775" s="16">
        <v>126210</v>
      </c>
    </row>
    <row r="776" spans="1:12" x14ac:dyDescent="0.2">
      <c r="A776" s="2" t="s">
        <v>1494</v>
      </c>
      <c r="B776" s="14" t="s">
        <v>1754</v>
      </c>
      <c r="C776" s="14">
        <v>35</v>
      </c>
      <c r="D776" s="31" t="s">
        <v>1510</v>
      </c>
      <c r="E776" s="32" t="str">
        <f t="shared" si="65"/>
        <v>50</v>
      </c>
      <c r="F776" s="32" t="str">
        <f t="shared" si="66"/>
        <v>71167</v>
      </c>
      <c r="G776" s="32" t="str">
        <f t="shared" si="67"/>
        <v>0000000</v>
      </c>
      <c r="H776" s="31" t="s">
        <v>17</v>
      </c>
      <c r="I776" s="32" t="str">
        <f t="shared" si="68"/>
        <v>71167</v>
      </c>
      <c r="J776" s="64" t="s">
        <v>1511</v>
      </c>
      <c r="K776" s="17">
        <v>6719635</v>
      </c>
      <c r="L776" s="16">
        <v>1906196</v>
      </c>
    </row>
    <row r="777" spans="1:12" x14ac:dyDescent="0.2">
      <c r="A777" s="2" t="s">
        <v>1494</v>
      </c>
      <c r="B777" s="14" t="s">
        <v>1754</v>
      </c>
      <c r="C777" s="14">
        <v>35</v>
      </c>
      <c r="D777" s="31" t="s">
        <v>1512</v>
      </c>
      <c r="E777" s="32" t="str">
        <f t="shared" si="65"/>
        <v>50</v>
      </c>
      <c r="F777" s="32" t="str">
        <f t="shared" si="66"/>
        <v>71175</v>
      </c>
      <c r="G777" s="32" t="str">
        <f t="shared" si="67"/>
        <v>0000000</v>
      </c>
      <c r="H777" s="31" t="s">
        <v>17</v>
      </c>
      <c r="I777" s="32" t="str">
        <f t="shared" si="68"/>
        <v>71175</v>
      </c>
      <c r="J777" s="64" t="s">
        <v>1513</v>
      </c>
      <c r="K777" s="17">
        <v>4690771</v>
      </c>
      <c r="L777" s="16">
        <v>1329943</v>
      </c>
    </row>
    <row r="778" spans="1:12" x14ac:dyDescent="0.2">
      <c r="A778" s="2" t="s">
        <v>1494</v>
      </c>
      <c r="B778" s="14" t="s">
        <v>1754</v>
      </c>
      <c r="C778" s="14">
        <v>35</v>
      </c>
      <c r="D778" s="31" t="s">
        <v>1514</v>
      </c>
      <c r="E778" s="32" t="str">
        <f t="shared" si="65"/>
        <v>50</v>
      </c>
      <c r="F778" s="32" t="str">
        <f t="shared" si="66"/>
        <v>71217</v>
      </c>
      <c r="G778" s="32" t="str">
        <f t="shared" si="67"/>
        <v>0000000</v>
      </c>
      <c r="H778" s="31" t="s">
        <v>17</v>
      </c>
      <c r="I778" s="32" t="str">
        <f t="shared" si="68"/>
        <v>71217</v>
      </c>
      <c r="J778" s="64" t="s">
        <v>1515</v>
      </c>
      <c r="K778" s="17">
        <v>1618850</v>
      </c>
      <c r="L778" s="16">
        <v>706732</v>
      </c>
    </row>
    <row r="779" spans="1:12" x14ac:dyDescent="0.2">
      <c r="A779" s="2" t="s">
        <v>1494</v>
      </c>
      <c r="B779" s="14" t="s">
        <v>1754</v>
      </c>
      <c r="C779" s="14">
        <v>35</v>
      </c>
      <c r="D779" s="31" t="s">
        <v>1516</v>
      </c>
      <c r="E779" s="32" t="str">
        <f t="shared" si="65"/>
        <v>50</v>
      </c>
      <c r="F779" s="32" t="str">
        <f t="shared" si="66"/>
        <v>71266</v>
      </c>
      <c r="G779" s="32" t="str">
        <f t="shared" si="67"/>
        <v>0000000</v>
      </c>
      <c r="H779" s="31" t="s">
        <v>17</v>
      </c>
      <c r="I779" s="32" t="str">
        <f t="shared" si="68"/>
        <v>71266</v>
      </c>
      <c r="J779" s="64" t="s">
        <v>1517</v>
      </c>
      <c r="K779" s="17">
        <v>446378</v>
      </c>
      <c r="L779" s="16">
        <v>59434</v>
      </c>
    </row>
    <row r="780" spans="1:12" x14ac:dyDescent="0.2">
      <c r="A780" s="2" t="s">
        <v>1494</v>
      </c>
      <c r="B780" s="14" t="s">
        <v>1754</v>
      </c>
      <c r="C780" s="14">
        <v>35</v>
      </c>
      <c r="D780" s="31" t="s">
        <v>1518</v>
      </c>
      <c r="E780" s="32" t="str">
        <f t="shared" si="65"/>
        <v>50</v>
      </c>
      <c r="F780" s="32" t="str">
        <f t="shared" si="66"/>
        <v>71282</v>
      </c>
      <c r="G780" s="32" t="str">
        <f t="shared" si="67"/>
        <v>0000000</v>
      </c>
      <c r="H780" s="31" t="s">
        <v>17</v>
      </c>
      <c r="I780" s="32" t="str">
        <f t="shared" si="68"/>
        <v>71282</v>
      </c>
      <c r="J780" s="64" t="s">
        <v>1519</v>
      </c>
      <c r="K780" s="17">
        <v>902487</v>
      </c>
      <c r="L780" s="16">
        <v>120588</v>
      </c>
    </row>
    <row r="781" spans="1:12" x14ac:dyDescent="0.2">
      <c r="A781" s="2" t="s">
        <v>1494</v>
      </c>
      <c r="B781" s="14" t="s">
        <v>1754</v>
      </c>
      <c r="C781" s="14">
        <v>35</v>
      </c>
      <c r="D781" s="31" t="s">
        <v>1520</v>
      </c>
      <c r="E781" s="32" t="str">
        <f t="shared" si="65"/>
        <v>50</v>
      </c>
      <c r="F781" s="32" t="str">
        <f t="shared" si="66"/>
        <v>71290</v>
      </c>
      <c r="G781" s="32" t="str">
        <f t="shared" si="67"/>
        <v>0000000</v>
      </c>
      <c r="H781" s="31" t="s">
        <v>17</v>
      </c>
      <c r="I781" s="32" t="str">
        <f t="shared" si="68"/>
        <v>71290</v>
      </c>
      <c r="J781" s="64" t="s">
        <v>1521</v>
      </c>
      <c r="K781" s="17">
        <v>2015358</v>
      </c>
      <c r="L781" s="16">
        <v>528596</v>
      </c>
    </row>
    <row r="782" spans="1:12" x14ac:dyDescent="0.2">
      <c r="A782" s="2" t="s">
        <v>1494</v>
      </c>
      <c r="B782" s="14" t="s">
        <v>1754</v>
      </c>
      <c r="C782" s="14">
        <v>35</v>
      </c>
      <c r="D782" s="31" t="s">
        <v>1522</v>
      </c>
      <c r="E782" s="32" t="str">
        <f t="shared" si="65"/>
        <v>50</v>
      </c>
      <c r="F782" s="32" t="str">
        <f t="shared" si="66"/>
        <v>73601</v>
      </c>
      <c r="G782" s="32" t="str">
        <f t="shared" si="67"/>
        <v>0000000</v>
      </c>
      <c r="H782" s="31" t="s">
        <v>17</v>
      </c>
      <c r="I782" s="32" t="str">
        <f t="shared" si="68"/>
        <v>73601</v>
      </c>
      <c r="J782" s="64" t="s">
        <v>1523</v>
      </c>
      <c r="K782" s="17">
        <v>631799</v>
      </c>
      <c r="L782" s="16">
        <v>83048</v>
      </c>
    </row>
    <row r="783" spans="1:12" x14ac:dyDescent="0.2">
      <c r="A783" s="2" t="s">
        <v>1494</v>
      </c>
      <c r="B783" s="14" t="s">
        <v>1754</v>
      </c>
      <c r="C783" s="14">
        <v>35</v>
      </c>
      <c r="D783" s="31" t="s">
        <v>1524</v>
      </c>
      <c r="E783" s="32" t="str">
        <f t="shared" si="65"/>
        <v>50</v>
      </c>
      <c r="F783" s="32" t="str">
        <f t="shared" si="66"/>
        <v>75556</v>
      </c>
      <c r="G783" s="32" t="str">
        <f t="shared" si="67"/>
        <v>0000000</v>
      </c>
      <c r="H783" s="31" t="s">
        <v>17</v>
      </c>
      <c r="I783" s="32" t="str">
        <f t="shared" si="68"/>
        <v>75556</v>
      </c>
      <c r="J783" s="64" t="s">
        <v>1525</v>
      </c>
      <c r="K783" s="17">
        <v>887030</v>
      </c>
      <c r="L783" s="16">
        <v>89047</v>
      </c>
    </row>
    <row r="784" spans="1:12" x14ac:dyDescent="0.2">
      <c r="A784" s="2" t="s">
        <v>1494</v>
      </c>
      <c r="B784" s="14" t="s">
        <v>1754</v>
      </c>
      <c r="C784" s="14">
        <v>35</v>
      </c>
      <c r="D784" s="31" t="s">
        <v>1526</v>
      </c>
      <c r="E784" s="32" t="str">
        <f t="shared" si="65"/>
        <v>50</v>
      </c>
      <c r="F784" s="32" t="str">
        <f t="shared" si="66"/>
        <v>75564</v>
      </c>
      <c r="G784" s="32" t="str">
        <f t="shared" si="67"/>
        <v>0000000</v>
      </c>
      <c r="H784" s="31" t="s">
        <v>17</v>
      </c>
      <c r="I784" s="32" t="str">
        <f t="shared" si="68"/>
        <v>75564</v>
      </c>
      <c r="J784" s="64" t="s">
        <v>1527</v>
      </c>
      <c r="K784" s="17">
        <v>829320</v>
      </c>
      <c r="L784" s="16">
        <v>110728</v>
      </c>
    </row>
    <row r="785" spans="1:12" x14ac:dyDescent="0.2">
      <c r="A785" s="2" t="s">
        <v>1494</v>
      </c>
      <c r="B785" s="14" t="s">
        <v>1754</v>
      </c>
      <c r="C785" s="14">
        <v>35</v>
      </c>
      <c r="D785" s="31" t="s">
        <v>1528</v>
      </c>
      <c r="E785" s="32" t="str">
        <f t="shared" si="65"/>
        <v>50</v>
      </c>
      <c r="F785" s="32" t="str">
        <f t="shared" si="66"/>
        <v>75572</v>
      </c>
      <c r="G785" s="32" t="str">
        <f t="shared" si="67"/>
        <v>0000000</v>
      </c>
      <c r="H785" s="31" t="s">
        <v>17</v>
      </c>
      <c r="I785" s="32" t="str">
        <f t="shared" si="68"/>
        <v>75572</v>
      </c>
      <c r="J785" s="64" t="s">
        <v>1529</v>
      </c>
      <c r="K785" s="17">
        <v>691120</v>
      </c>
      <c r="L785" s="16">
        <v>213712</v>
      </c>
    </row>
    <row r="786" spans="1:12" x14ac:dyDescent="0.2">
      <c r="A786" s="2" t="s">
        <v>1494</v>
      </c>
      <c r="B786" s="14" t="s">
        <v>1754</v>
      </c>
      <c r="C786" s="14">
        <v>35</v>
      </c>
      <c r="D786" s="31" t="s">
        <v>1530</v>
      </c>
      <c r="E786" s="32" t="str">
        <f t="shared" si="65"/>
        <v>50</v>
      </c>
      <c r="F786" s="32" t="str">
        <f t="shared" si="66"/>
        <v>75739</v>
      </c>
      <c r="G786" s="32" t="str">
        <f t="shared" si="67"/>
        <v>0000000</v>
      </c>
      <c r="H786" s="31" t="s">
        <v>17</v>
      </c>
      <c r="I786" s="32" t="str">
        <f t="shared" si="68"/>
        <v>75739</v>
      </c>
      <c r="J786" s="64" t="s">
        <v>1531</v>
      </c>
      <c r="K786" s="17">
        <v>3984053</v>
      </c>
      <c r="L786" s="16">
        <v>1131587</v>
      </c>
    </row>
    <row r="787" spans="1:12" x14ac:dyDescent="0.2">
      <c r="A787" s="2" t="s">
        <v>1494</v>
      </c>
      <c r="B787" s="14" t="s">
        <v>1754</v>
      </c>
      <c r="C787" s="14">
        <v>35</v>
      </c>
      <c r="D787" s="31" t="s">
        <v>1532</v>
      </c>
      <c r="E787" s="32" t="str">
        <f t="shared" si="65"/>
        <v>50</v>
      </c>
      <c r="F787" s="32" t="str">
        <f t="shared" si="66"/>
        <v>10504</v>
      </c>
      <c r="G787" s="32" t="str">
        <f t="shared" si="67"/>
        <v>5030234</v>
      </c>
      <c r="H787" s="31" t="s">
        <v>1533</v>
      </c>
      <c r="I787" s="32" t="str">
        <f t="shared" si="68"/>
        <v>C0172</v>
      </c>
      <c r="J787" s="64" t="s">
        <v>1935</v>
      </c>
      <c r="K787" s="17">
        <v>23208</v>
      </c>
      <c r="L787" s="16">
        <v>5802</v>
      </c>
    </row>
    <row r="788" spans="1:12" x14ac:dyDescent="0.2">
      <c r="A788" s="2" t="s">
        <v>1494</v>
      </c>
      <c r="B788" s="14" t="s">
        <v>1754</v>
      </c>
      <c r="C788" s="14">
        <v>35</v>
      </c>
      <c r="D788" s="31" t="s">
        <v>2028</v>
      </c>
      <c r="E788" s="32" t="str">
        <f t="shared" si="65"/>
        <v>50</v>
      </c>
      <c r="F788" s="32" t="str">
        <f t="shared" si="66"/>
        <v>75739</v>
      </c>
      <c r="G788" s="32" t="str">
        <f t="shared" si="67"/>
        <v>0131185</v>
      </c>
      <c r="H788" s="31" t="s">
        <v>2029</v>
      </c>
      <c r="I788" s="32" t="str">
        <f t="shared" si="68"/>
        <v>C1695</v>
      </c>
      <c r="J788" s="64" t="s">
        <v>2030</v>
      </c>
      <c r="K788" s="30">
        <v>38063</v>
      </c>
      <c r="L788" s="16">
        <v>9548</v>
      </c>
    </row>
    <row r="789" spans="1:12" x14ac:dyDescent="0.2">
      <c r="A789" s="2" t="s">
        <v>1534</v>
      </c>
      <c r="B789" s="14" t="s">
        <v>1755</v>
      </c>
      <c r="C789" s="14">
        <v>21</v>
      </c>
      <c r="D789" s="31" t="s">
        <v>1535</v>
      </c>
      <c r="E789" s="32" t="str">
        <f t="shared" si="65"/>
        <v>51</v>
      </c>
      <c r="F789" s="32" t="str">
        <f t="shared" si="66"/>
        <v>10512</v>
      </c>
      <c r="G789" s="32" t="str">
        <f t="shared" si="67"/>
        <v>0000000</v>
      </c>
      <c r="H789" s="31" t="s">
        <v>17</v>
      </c>
      <c r="I789" s="32" t="str">
        <f t="shared" si="68"/>
        <v>10512</v>
      </c>
      <c r="J789" s="64" t="s">
        <v>1537</v>
      </c>
      <c r="K789" s="17">
        <v>108694</v>
      </c>
      <c r="L789" s="16">
        <v>9549</v>
      </c>
    </row>
    <row r="790" spans="1:12" x14ac:dyDescent="0.2">
      <c r="A790" s="2" t="s">
        <v>1534</v>
      </c>
      <c r="B790" s="14" t="s">
        <v>1755</v>
      </c>
      <c r="C790" s="14">
        <v>21</v>
      </c>
      <c r="D790" s="31" t="s">
        <v>1799</v>
      </c>
      <c r="E790" s="32" t="str">
        <f t="shared" si="65"/>
        <v>51</v>
      </c>
      <c r="F790" s="32" t="str">
        <f t="shared" si="66"/>
        <v>71373</v>
      </c>
      <c r="G790" s="32" t="str">
        <f t="shared" si="67"/>
        <v>0000000</v>
      </c>
      <c r="H790" s="31" t="s">
        <v>17</v>
      </c>
      <c r="I790" s="32" t="str">
        <f t="shared" si="68"/>
        <v>71373</v>
      </c>
      <c r="J790" s="64" t="s">
        <v>1800</v>
      </c>
      <c r="K790" s="17">
        <v>13827</v>
      </c>
      <c r="L790" s="16">
        <v>3851</v>
      </c>
    </row>
    <row r="791" spans="1:12" x14ac:dyDescent="0.2">
      <c r="A791" s="2" t="s">
        <v>1534</v>
      </c>
      <c r="B791" s="14" t="s">
        <v>1755</v>
      </c>
      <c r="C791" s="14">
        <v>21</v>
      </c>
      <c r="D791" s="31" t="s">
        <v>1538</v>
      </c>
      <c r="E791" s="32" t="str">
        <f t="shared" si="65"/>
        <v>51</v>
      </c>
      <c r="F791" s="32" t="str">
        <f t="shared" si="66"/>
        <v>71399</v>
      </c>
      <c r="G791" s="32" t="str">
        <f t="shared" si="67"/>
        <v>0000000</v>
      </c>
      <c r="H791" s="31" t="s">
        <v>17</v>
      </c>
      <c r="I791" s="32" t="str">
        <f t="shared" si="68"/>
        <v>71399</v>
      </c>
      <c r="J791" s="64" t="s">
        <v>1539</v>
      </c>
      <c r="K791" s="17">
        <v>685661</v>
      </c>
      <c r="L791" s="16">
        <v>318010</v>
      </c>
    </row>
    <row r="792" spans="1:12" x14ac:dyDescent="0.2">
      <c r="A792" s="2" t="s">
        <v>1534</v>
      </c>
      <c r="B792" s="14" t="s">
        <v>1755</v>
      </c>
      <c r="C792" s="14">
        <v>21</v>
      </c>
      <c r="D792" s="31" t="s">
        <v>1848</v>
      </c>
      <c r="E792" s="32" t="str">
        <f t="shared" si="65"/>
        <v>51</v>
      </c>
      <c r="F792" s="32" t="str">
        <f t="shared" si="66"/>
        <v>71407</v>
      </c>
      <c r="G792" s="32" t="str">
        <f t="shared" si="67"/>
        <v>0000000</v>
      </c>
      <c r="H792" s="31" t="s">
        <v>17</v>
      </c>
      <c r="I792" s="32" t="str">
        <f t="shared" si="68"/>
        <v>71407</v>
      </c>
      <c r="J792" s="64" t="s">
        <v>1849</v>
      </c>
      <c r="K792" s="17">
        <v>1987</v>
      </c>
      <c r="L792" s="16">
        <v>116</v>
      </c>
    </row>
    <row r="793" spans="1:12" x14ac:dyDescent="0.2">
      <c r="A793" s="2" t="s">
        <v>1534</v>
      </c>
      <c r="B793" s="14" t="s">
        <v>1755</v>
      </c>
      <c r="C793" s="14">
        <v>21</v>
      </c>
      <c r="D793" s="31" t="s">
        <v>1854</v>
      </c>
      <c r="E793" s="32" t="str">
        <f t="shared" si="65"/>
        <v>51</v>
      </c>
      <c r="F793" s="32" t="str">
        <f t="shared" si="66"/>
        <v>71415</v>
      </c>
      <c r="G793" s="32" t="str">
        <f t="shared" si="67"/>
        <v>0000000</v>
      </c>
      <c r="H793" s="31" t="s">
        <v>17</v>
      </c>
      <c r="I793" s="32" t="str">
        <f t="shared" si="68"/>
        <v>71415</v>
      </c>
      <c r="J793" s="64" t="s">
        <v>1855</v>
      </c>
      <c r="K793" s="17">
        <v>1255</v>
      </c>
      <c r="L793" s="16">
        <v>73</v>
      </c>
    </row>
    <row r="794" spans="1:12" x14ac:dyDescent="0.2">
      <c r="A794" s="2" t="s">
        <v>1534</v>
      </c>
      <c r="B794" s="14" t="s">
        <v>1755</v>
      </c>
      <c r="C794" s="14">
        <v>21</v>
      </c>
      <c r="D794" s="31" t="s">
        <v>1540</v>
      </c>
      <c r="E794" s="32" t="str">
        <f t="shared" si="65"/>
        <v>51</v>
      </c>
      <c r="F794" s="32" t="str">
        <f t="shared" si="66"/>
        <v>71431</v>
      </c>
      <c r="G794" s="32" t="str">
        <f t="shared" si="67"/>
        <v>0000000</v>
      </c>
      <c r="H794" s="31" t="s">
        <v>17</v>
      </c>
      <c r="I794" s="32" t="str">
        <f t="shared" si="68"/>
        <v>71431</v>
      </c>
      <c r="J794" s="64" t="s">
        <v>1541</v>
      </c>
      <c r="K794" s="17">
        <v>20443</v>
      </c>
      <c r="L794" s="16">
        <v>1094</v>
      </c>
    </row>
    <row r="795" spans="1:12" x14ac:dyDescent="0.2">
      <c r="A795" s="2" t="s">
        <v>1534</v>
      </c>
      <c r="B795" s="14" t="s">
        <v>1755</v>
      </c>
      <c r="C795" s="14">
        <v>21</v>
      </c>
      <c r="D795" s="31" t="s">
        <v>1909</v>
      </c>
      <c r="E795" s="32" t="str">
        <f t="shared" si="65"/>
        <v>51</v>
      </c>
      <c r="F795" s="32" t="str">
        <f t="shared" si="66"/>
        <v>71456</v>
      </c>
      <c r="G795" s="32" t="str">
        <f t="shared" si="67"/>
        <v>0000000</v>
      </c>
      <c r="H795" s="31" t="s">
        <v>17</v>
      </c>
      <c r="I795" s="32" t="str">
        <f t="shared" si="68"/>
        <v>71456</v>
      </c>
      <c r="J795" s="64" t="s">
        <v>1910</v>
      </c>
      <c r="K795" s="17">
        <v>19259</v>
      </c>
      <c r="L795" s="16">
        <v>4887</v>
      </c>
    </row>
    <row r="796" spans="1:12" x14ac:dyDescent="0.2">
      <c r="A796" s="2" t="s">
        <v>1534</v>
      </c>
      <c r="B796" s="14" t="s">
        <v>1755</v>
      </c>
      <c r="C796" s="14">
        <v>21</v>
      </c>
      <c r="D796" s="31" t="s">
        <v>1542</v>
      </c>
      <c r="E796" s="32" t="str">
        <f t="shared" si="65"/>
        <v>51</v>
      </c>
      <c r="F796" s="32" t="str">
        <f t="shared" si="66"/>
        <v>71464</v>
      </c>
      <c r="G796" s="32" t="str">
        <f t="shared" si="67"/>
        <v>0000000</v>
      </c>
      <c r="H796" s="31" t="s">
        <v>17</v>
      </c>
      <c r="I796" s="32" t="str">
        <f t="shared" si="68"/>
        <v>71464</v>
      </c>
      <c r="J796" s="64" t="s">
        <v>1543</v>
      </c>
      <c r="K796" s="17">
        <v>3994953</v>
      </c>
      <c r="L796" s="16">
        <v>296354</v>
      </c>
    </row>
    <row r="797" spans="1:12" x14ac:dyDescent="0.2">
      <c r="A797" s="2" t="s">
        <v>1534</v>
      </c>
      <c r="B797" s="14" t="s">
        <v>1755</v>
      </c>
      <c r="C797" s="14">
        <v>21</v>
      </c>
      <c r="D797" s="31" t="s">
        <v>1544</v>
      </c>
      <c r="E797" s="32" t="str">
        <f t="shared" si="65"/>
        <v>51</v>
      </c>
      <c r="F797" s="32" t="str">
        <f t="shared" si="66"/>
        <v>71407</v>
      </c>
      <c r="G797" s="32" t="str">
        <f t="shared" si="67"/>
        <v>0109793</v>
      </c>
      <c r="H797" s="31" t="s">
        <v>1545</v>
      </c>
      <c r="I797" s="32" t="str">
        <f t="shared" si="68"/>
        <v>C0724</v>
      </c>
      <c r="J797" s="64" t="s">
        <v>1546</v>
      </c>
      <c r="K797" s="17">
        <v>257776</v>
      </c>
      <c r="L797" s="16">
        <v>19334</v>
      </c>
    </row>
    <row r="798" spans="1:12" x14ac:dyDescent="0.2">
      <c r="A798" s="2" t="s">
        <v>1534</v>
      </c>
      <c r="B798" s="14" t="s">
        <v>1755</v>
      </c>
      <c r="C798" s="14">
        <v>21</v>
      </c>
      <c r="D798" s="31" t="s">
        <v>1547</v>
      </c>
      <c r="E798" s="32" t="str">
        <f t="shared" si="65"/>
        <v>51</v>
      </c>
      <c r="F798" s="32" t="str">
        <f t="shared" si="66"/>
        <v>10512</v>
      </c>
      <c r="G798" s="32" t="str">
        <f t="shared" si="67"/>
        <v>0138040</v>
      </c>
      <c r="H798" s="36" t="s">
        <v>1548</v>
      </c>
      <c r="I798" s="32" t="str">
        <f t="shared" si="68"/>
        <v>C2000</v>
      </c>
      <c r="J798" s="65" t="s">
        <v>1549</v>
      </c>
      <c r="K798" s="30">
        <v>31229</v>
      </c>
      <c r="L798" s="16">
        <v>24408</v>
      </c>
    </row>
    <row r="799" spans="1:12" x14ac:dyDescent="0.2">
      <c r="A799" s="2" t="s">
        <v>1550</v>
      </c>
      <c r="B799" s="14" t="s">
        <v>1756</v>
      </c>
      <c r="C799" s="14">
        <v>1</v>
      </c>
      <c r="D799" s="31" t="s">
        <v>1551</v>
      </c>
      <c r="E799" s="32" t="str">
        <f t="shared" si="65"/>
        <v>52</v>
      </c>
      <c r="F799" s="32" t="str">
        <f t="shared" si="66"/>
        <v>10520</v>
      </c>
      <c r="G799" s="32" t="str">
        <f t="shared" si="67"/>
        <v>0000000</v>
      </c>
      <c r="H799" s="31" t="s">
        <v>17</v>
      </c>
      <c r="I799" s="32" t="str">
        <f t="shared" si="68"/>
        <v>10520</v>
      </c>
      <c r="J799" s="64" t="s">
        <v>1553</v>
      </c>
      <c r="K799" s="17">
        <v>75447</v>
      </c>
      <c r="L799" s="16">
        <v>8602</v>
      </c>
    </row>
    <row r="800" spans="1:12" x14ac:dyDescent="0.2">
      <c r="A800" s="2" t="s">
        <v>1550</v>
      </c>
      <c r="B800" s="14" t="s">
        <v>1756</v>
      </c>
      <c r="C800" s="14">
        <v>1</v>
      </c>
      <c r="D800" s="31" t="s">
        <v>1554</v>
      </c>
      <c r="E800" s="32" t="str">
        <f t="shared" si="65"/>
        <v>52</v>
      </c>
      <c r="F800" s="32" t="str">
        <f t="shared" si="66"/>
        <v>71498</v>
      </c>
      <c r="G800" s="32" t="str">
        <f t="shared" si="67"/>
        <v>0000000</v>
      </c>
      <c r="H800" s="31" t="s">
        <v>17</v>
      </c>
      <c r="I800" s="32" t="str">
        <f t="shared" si="68"/>
        <v>71498</v>
      </c>
      <c r="J800" s="64" t="s">
        <v>1555</v>
      </c>
      <c r="K800" s="17">
        <v>1125207</v>
      </c>
      <c r="L800" s="16">
        <v>244292</v>
      </c>
    </row>
    <row r="801" spans="1:12" x14ac:dyDescent="0.2">
      <c r="A801" s="2" t="s">
        <v>1550</v>
      </c>
      <c r="B801" s="14" t="s">
        <v>1756</v>
      </c>
      <c r="C801" s="14">
        <v>1</v>
      </c>
      <c r="D801" s="31" t="s">
        <v>1556</v>
      </c>
      <c r="E801" s="32" t="str">
        <f t="shared" si="65"/>
        <v>52</v>
      </c>
      <c r="F801" s="32" t="str">
        <f t="shared" si="66"/>
        <v>71522</v>
      </c>
      <c r="G801" s="32" t="str">
        <f t="shared" si="67"/>
        <v>0000000</v>
      </c>
      <c r="H801" s="31" t="s">
        <v>17</v>
      </c>
      <c r="I801" s="32" t="str">
        <f t="shared" si="68"/>
        <v>71522</v>
      </c>
      <c r="J801" s="64" t="s">
        <v>1557</v>
      </c>
      <c r="K801" s="17">
        <v>286776</v>
      </c>
      <c r="L801" s="16">
        <v>53346</v>
      </c>
    </row>
    <row r="802" spans="1:12" x14ac:dyDescent="0.2">
      <c r="A802" s="2" t="s">
        <v>1550</v>
      </c>
      <c r="B802" s="14" t="s">
        <v>1756</v>
      </c>
      <c r="C802" s="14">
        <v>1</v>
      </c>
      <c r="D802" s="31" t="s">
        <v>1558</v>
      </c>
      <c r="E802" s="32" t="str">
        <f t="shared" si="65"/>
        <v>52</v>
      </c>
      <c r="F802" s="32" t="str">
        <f t="shared" si="66"/>
        <v>71548</v>
      </c>
      <c r="G802" s="32" t="str">
        <f t="shared" si="67"/>
        <v>0000000</v>
      </c>
      <c r="H802" s="31" t="s">
        <v>17</v>
      </c>
      <c r="I802" s="32" t="str">
        <f t="shared" si="68"/>
        <v>71548</v>
      </c>
      <c r="J802" s="64" t="s">
        <v>1559</v>
      </c>
      <c r="K802" s="17">
        <v>177027</v>
      </c>
      <c r="L802" s="16">
        <v>19067</v>
      </c>
    </row>
    <row r="803" spans="1:12" x14ac:dyDescent="0.2">
      <c r="A803" s="2" t="s">
        <v>1550</v>
      </c>
      <c r="B803" s="14" t="s">
        <v>1756</v>
      </c>
      <c r="C803" s="14">
        <v>1</v>
      </c>
      <c r="D803" s="31" t="s">
        <v>1560</v>
      </c>
      <c r="E803" s="32" t="str">
        <f t="shared" si="65"/>
        <v>52</v>
      </c>
      <c r="F803" s="32" t="str">
        <f t="shared" si="66"/>
        <v>71571</v>
      </c>
      <c r="G803" s="32" t="str">
        <f t="shared" si="67"/>
        <v>0000000</v>
      </c>
      <c r="H803" s="31" t="s">
        <v>17</v>
      </c>
      <c r="I803" s="32" t="str">
        <f t="shared" si="68"/>
        <v>71571</v>
      </c>
      <c r="J803" s="64" t="s">
        <v>1561</v>
      </c>
      <c r="K803" s="17">
        <v>151157</v>
      </c>
      <c r="L803" s="16">
        <v>816</v>
      </c>
    </row>
    <row r="804" spans="1:12" x14ac:dyDescent="0.2">
      <c r="A804" s="2" t="s">
        <v>1550</v>
      </c>
      <c r="B804" s="14" t="s">
        <v>1756</v>
      </c>
      <c r="C804" s="14">
        <v>1</v>
      </c>
      <c r="D804" s="31" t="s">
        <v>1562</v>
      </c>
      <c r="E804" s="32" t="str">
        <f t="shared" si="65"/>
        <v>52</v>
      </c>
      <c r="F804" s="32" t="str">
        <f t="shared" si="66"/>
        <v>71639</v>
      </c>
      <c r="G804" s="32" t="str">
        <f t="shared" si="67"/>
        <v>0000000</v>
      </c>
      <c r="H804" s="31" t="s">
        <v>17</v>
      </c>
      <c r="I804" s="32" t="str">
        <f t="shared" si="68"/>
        <v>71639</v>
      </c>
      <c r="J804" s="64" t="s">
        <v>1563</v>
      </c>
      <c r="K804" s="17">
        <v>517907</v>
      </c>
      <c r="L804" s="16">
        <v>37321</v>
      </c>
    </row>
    <row r="805" spans="1:12" x14ac:dyDescent="0.2">
      <c r="A805" s="2" t="s">
        <v>1550</v>
      </c>
      <c r="B805" s="14" t="s">
        <v>1756</v>
      </c>
      <c r="C805" s="14">
        <v>1</v>
      </c>
      <c r="D805" s="31" t="s">
        <v>1564</v>
      </c>
      <c r="E805" s="32" t="str">
        <f t="shared" si="65"/>
        <v>52</v>
      </c>
      <c r="F805" s="32" t="str">
        <f t="shared" si="66"/>
        <v>71654</v>
      </c>
      <c r="G805" s="32" t="str">
        <f t="shared" si="67"/>
        <v>0000000</v>
      </c>
      <c r="H805" s="31" t="s">
        <v>17</v>
      </c>
      <c r="I805" s="32" t="str">
        <f t="shared" si="68"/>
        <v>71654</v>
      </c>
      <c r="J805" s="64" t="s">
        <v>1565</v>
      </c>
      <c r="K805" s="17">
        <v>41538</v>
      </c>
      <c r="L805" s="16">
        <v>3590</v>
      </c>
    </row>
    <row r="806" spans="1:12" x14ac:dyDescent="0.2">
      <c r="A806" s="2" t="s">
        <v>1566</v>
      </c>
      <c r="B806" s="14" t="s">
        <v>1757</v>
      </c>
      <c r="C806" s="14">
        <v>22</v>
      </c>
      <c r="D806" s="31" t="s">
        <v>1568</v>
      </c>
      <c r="E806" s="32" t="str">
        <f t="shared" si="65"/>
        <v>53</v>
      </c>
      <c r="F806" s="32" t="str">
        <f t="shared" si="66"/>
        <v>71662</v>
      </c>
      <c r="G806" s="32" t="str">
        <f t="shared" si="67"/>
        <v>0000000</v>
      </c>
      <c r="H806" s="31" t="s">
        <v>17</v>
      </c>
      <c r="I806" s="32" t="str">
        <f t="shared" si="68"/>
        <v>71662</v>
      </c>
      <c r="J806" s="64" t="s">
        <v>1569</v>
      </c>
      <c r="K806" s="17">
        <v>52044</v>
      </c>
      <c r="L806" s="16">
        <v>4137</v>
      </c>
    </row>
    <row r="807" spans="1:12" x14ac:dyDescent="0.2">
      <c r="A807" s="2" t="s">
        <v>1566</v>
      </c>
      <c r="B807" s="14" t="s">
        <v>1757</v>
      </c>
      <c r="C807" s="14">
        <v>22</v>
      </c>
      <c r="D807" s="31" t="s">
        <v>1570</v>
      </c>
      <c r="E807" s="32" t="str">
        <f t="shared" si="65"/>
        <v>53</v>
      </c>
      <c r="F807" s="32" t="str">
        <f t="shared" si="66"/>
        <v>71696</v>
      </c>
      <c r="G807" s="32" t="str">
        <f t="shared" si="67"/>
        <v>0000000</v>
      </c>
      <c r="H807" s="31" t="s">
        <v>17</v>
      </c>
      <c r="I807" s="32" t="str">
        <f t="shared" ref="I807:I832" si="69">IF(H807="N/A",$F$2:$F$877,"C"&amp;$H$2:$H$877)</f>
        <v>71696</v>
      </c>
      <c r="J807" s="64" t="s">
        <v>1571</v>
      </c>
      <c r="K807" s="17">
        <v>49545</v>
      </c>
      <c r="L807" s="16">
        <v>765</v>
      </c>
    </row>
    <row r="808" spans="1:12" x14ac:dyDescent="0.2">
      <c r="A808" s="2" t="s">
        <v>1566</v>
      </c>
      <c r="B808" s="14" t="s">
        <v>1757</v>
      </c>
      <c r="C808" s="14">
        <v>22</v>
      </c>
      <c r="D808" s="31" t="s">
        <v>1572</v>
      </c>
      <c r="E808" s="32" t="str">
        <f t="shared" si="65"/>
        <v>53</v>
      </c>
      <c r="F808" s="32" t="str">
        <f t="shared" si="66"/>
        <v>71746</v>
      </c>
      <c r="G808" s="32" t="str">
        <f t="shared" si="67"/>
        <v>0000000</v>
      </c>
      <c r="H808" s="31" t="s">
        <v>17</v>
      </c>
      <c r="I808" s="32" t="str">
        <f t="shared" si="69"/>
        <v>71746</v>
      </c>
      <c r="J808" s="64" t="s">
        <v>1573</v>
      </c>
      <c r="K808" s="17">
        <v>82846</v>
      </c>
      <c r="L808" s="16">
        <v>17597</v>
      </c>
    </row>
    <row r="809" spans="1:12" x14ac:dyDescent="0.2">
      <c r="A809" s="2" t="s">
        <v>1566</v>
      </c>
      <c r="B809" s="14" t="s">
        <v>1757</v>
      </c>
      <c r="C809" s="14">
        <v>22</v>
      </c>
      <c r="D809" s="31" t="s">
        <v>1574</v>
      </c>
      <c r="E809" s="32" t="str">
        <f t="shared" si="65"/>
        <v>53</v>
      </c>
      <c r="F809" s="32" t="str">
        <f t="shared" si="66"/>
        <v>73833</v>
      </c>
      <c r="G809" s="32" t="str">
        <f t="shared" si="67"/>
        <v>0000000</v>
      </c>
      <c r="H809" s="31" t="s">
        <v>17</v>
      </c>
      <c r="I809" s="32" t="str">
        <f t="shared" si="69"/>
        <v>73833</v>
      </c>
      <c r="J809" s="64" t="s">
        <v>1575</v>
      </c>
      <c r="K809" s="17">
        <v>77659</v>
      </c>
      <c r="L809" s="16">
        <v>15596</v>
      </c>
    </row>
    <row r="810" spans="1:12" x14ac:dyDescent="0.2">
      <c r="A810" s="2" t="s">
        <v>1566</v>
      </c>
      <c r="B810" s="14" t="s">
        <v>1757</v>
      </c>
      <c r="C810" s="14">
        <v>22</v>
      </c>
      <c r="D810" s="31" t="s">
        <v>1576</v>
      </c>
      <c r="E810" s="32" t="str">
        <f t="shared" si="65"/>
        <v>53</v>
      </c>
      <c r="F810" s="32" t="str">
        <f t="shared" si="66"/>
        <v>75028</v>
      </c>
      <c r="G810" s="32" t="str">
        <f t="shared" si="67"/>
        <v>0000000</v>
      </c>
      <c r="H810" s="31" t="s">
        <v>17</v>
      </c>
      <c r="I810" s="32" t="str">
        <f t="shared" si="69"/>
        <v>75028</v>
      </c>
      <c r="J810" s="64" t="s">
        <v>1577</v>
      </c>
      <c r="K810" s="17">
        <v>134847</v>
      </c>
      <c r="L810" s="16">
        <v>10686</v>
      </c>
    </row>
    <row r="811" spans="1:12" x14ac:dyDescent="0.2">
      <c r="A811" s="2" t="s">
        <v>1566</v>
      </c>
      <c r="B811" s="14" t="s">
        <v>1757</v>
      </c>
      <c r="C811" s="14">
        <v>22</v>
      </c>
      <c r="D811" s="31" t="s">
        <v>2055</v>
      </c>
      <c r="E811" s="32" t="str">
        <f t="shared" ref="E811:E877" si="70">MID($D811,1,2)</f>
        <v>53</v>
      </c>
      <c r="F811" s="32" t="str">
        <f t="shared" ref="F811:F877" si="71">MID($D811,3,5)</f>
        <v>10538</v>
      </c>
      <c r="G811" s="32" t="str">
        <f t="shared" ref="G811:G877" si="72">MID($D811,8,7)</f>
        <v>0125633</v>
      </c>
      <c r="H811" s="31" t="s">
        <v>2056</v>
      </c>
      <c r="I811" s="32" t="str">
        <f t="shared" si="69"/>
        <v>C1809</v>
      </c>
      <c r="J811" s="64" t="s">
        <v>2057</v>
      </c>
      <c r="K811" s="30">
        <v>21480</v>
      </c>
      <c r="L811" s="16">
        <v>7725</v>
      </c>
    </row>
    <row r="812" spans="1:12" x14ac:dyDescent="0.2">
      <c r="A812" s="2" t="s">
        <v>1578</v>
      </c>
      <c r="B812" s="14" t="s">
        <v>1758</v>
      </c>
      <c r="C812" s="14">
        <v>6</v>
      </c>
      <c r="D812" s="31" t="s">
        <v>1579</v>
      </c>
      <c r="E812" s="32" t="str">
        <f t="shared" si="70"/>
        <v>54</v>
      </c>
      <c r="F812" s="32" t="str">
        <f t="shared" si="71"/>
        <v>10546</v>
      </c>
      <c r="G812" s="32" t="str">
        <f t="shared" si="72"/>
        <v>0000000</v>
      </c>
      <c r="H812" s="31" t="s">
        <v>17</v>
      </c>
      <c r="I812" s="32" t="str">
        <f t="shared" si="69"/>
        <v>10546</v>
      </c>
      <c r="J812" s="64" t="s">
        <v>1581</v>
      </c>
      <c r="K812" s="17">
        <v>577717</v>
      </c>
      <c r="L812" s="16">
        <v>135141</v>
      </c>
    </row>
    <row r="813" spans="1:12" x14ac:dyDescent="0.2">
      <c r="A813" s="2" t="s">
        <v>1578</v>
      </c>
      <c r="B813" s="14" t="s">
        <v>1758</v>
      </c>
      <c r="C813" s="14">
        <v>6</v>
      </c>
      <c r="D813" s="31" t="s">
        <v>1582</v>
      </c>
      <c r="E813" s="32" t="str">
        <f t="shared" si="70"/>
        <v>54</v>
      </c>
      <c r="F813" s="32" t="str">
        <f t="shared" si="71"/>
        <v>71795</v>
      </c>
      <c r="G813" s="32" t="str">
        <f t="shared" si="72"/>
        <v>0000000</v>
      </c>
      <c r="H813" s="31" t="s">
        <v>17</v>
      </c>
      <c r="I813" s="32" t="str">
        <f t="shared" si="69"/>
        <v>71795</v>
      </c>
      <c r="J813" s="64" t="s">
        <v>1583</v>
      </c>
      <c r="K813" s="17">
        <v>50742</v>
      </c>
      <c r="L813" s="15">
        <v>13387</v>
      </c>
    </row>
    <row r="814" spans="1:12" x14ac:dyDescent="0.2">
      <c r="A814" s="2" t="s">
        <v>1578</v>
      </c>
      <c r="B814" s="14" t="s">
        <v>1758</v>
      </c>
      <c r="C814" s="14">
        <v>6</v>
      </c>
      <c r="D814" s="31" t="s">
        <v>1584</v>
      </c>
      <c r="E814" s="32" t="str">
        <f t="shared" si="70"/>
        <v>54</v>
      </c>
      <c r="F814" s="32" t="str">
        <f t="shared" si="71"/>
        <v>71803</v>
      </c>
      <c r="G814" s="32" t="str">
        <f t="shared" si="72"/>
        <v>0000000</v>
      </c>
      <c r="H814" s="31" t="s">
        <v>17</v>
      </c>
      <c r="I814" s="32" t="str">
        <f t="shared" si="69"/>
        <v>71803</v>
      </c>
      <c r="J814" s="64" t="s">
        <v>1585</v>
      </c>
      <c r="K814" s="17">
        <v>215368</v>
      </c>
      <c r="L814" s="15">
        <v>29383</v>
      </c>
    </row>
    <row r="815" spans="1:12" x14ac:dyDescent="0.2">
      <c r="A815" s="2" t="s">
        <v>1578</v>
      </c>
      <c r="B815" s="14" t="s">
        <v>1758</v>
      </c>
      <c r="C815" s="14">
        <v>6</v>
      </c>
      <c r="D815" s="31" t="s">
        <v>1586</v>
      </c>
      <c r="E815" s="32" t="str">
        <f t="shared" si="70"/>
        <v>54</v>
      </c>
      <c r="F815" s="32" t="str">
        <f t="shared" si="71"/>
        <v>71811</v>
      </c>
      <c r="G815" s="32" t="str">
        <f t="shared" si="72"/>
        <v>0000000</v>
      </c>
      <c r="H815" s="31" t="s">
        <v>17</v>
      </c>
      <c r="I815" s="32" t="str">
        <f t="shared" si="69"/>
        <v>71811</v>
      </c>
      <c r="J815" s="64" t="s">
        <v>1587</v>
      </c>
      <c r="K815" s="17">
        <v>423227</v>
      </c>
      <c r="L815" s="15">
        <v>28686</v>
      </c>
    </row>
    <row r="816" spans="1:12" x14ac:dyDescent="0.2">
      <c r="A816" s="2" t="s">
        <v>1578</v>
      </c>
      <c r="B816" s="14" t="s">
        <v>1758</v>
      </c>
      <c r="C816" s="14">
        <v>6</v>
      </c>
      <c r="D816" s="31" t="s">
        <v>1588</v>
      </c>
      <c r="E816" s="32" t="str">
        <f t="shared" si="70"/>
        <v>54</v>
      </c>
      <c r="F816" s="32" t="str">
        <f t="shared" si="71"/>
        <v>71837</v>
      </c>
      <c r="G816" s="32" t="str">
        <f t="shared" si="72"/>
        <v>0000000</v>
      </c>
      <c r="H816" s="31" t="s">
        <v>17</v>
      </c>
      <c r="I816" s="32" t="str">
        <f t="shared" si="69"/>
        <v>71837</v>
      </c>
      <c r="J816" s="64" t="s">
        <v>1589</v>
      </c>
      <c r="K816" s="17">
        <v>919098</v>
      </c>
      <c r="L816" s="16">
        <v>26541</v>
      </c>
    </row>
    <row r="817" spans="1:12" x14ac:dyDescent="0.2">
      <c r="A817" s="2" t="s">
        <v>1578</v>
      </c>
      <c r="B817" s="14" t="s">
        <v>1758</v>
      </c>
      <c r="C817" s="14">
        <v>6</v>
      </c>
      <c r="D817" s="31" t="s">
        <v>1590</v>
      </c>
      <c r="E817" s="32" t="str">
        <f t="shared" si="70"/>
        <v>54</v>
      </c>
      <c r="F817" s="32" t="str">
        <f t="shared" si="71"/>
        <v>71852</v>
      </c>
      <c r="G817" s="32" t="str">
        <f t="shared" si="72"/>
        <v>0000000</v>
      </c>
      <c r="H817" s="31" t="s">
        <v>17</v>
      </c>
      <c r="I817" s="32" t="str">
        <f t="shared" si="69"/>
        <v>71852</v>
      </c>
      <c r="J817" s="64" t="s">
        <v>1591</v>
      </c>
      <c r="K817" s="17">
        <v>14152</v>
      </c>
      <c r="L817" s="16">
        <v>522</v>
      </c>
    </row>
    <row r="818" spans="1:12" x14ac:dyDescent="0.2">
      <c r="A818" s="2" t="s">
        <v>1578</v>
      </c>
      <c r="B818" s="14" t="s">
        <v>1758</v>
      </c>
      <c r="C818" s="14">
        <v>6</v>
      </c>
      <c r="D818" s="31" t="s">
        <v>1592</v>
      </c>
      <c r="E818" s="32" t="str">
        <f t="shared" si="70"/>
        <v>54</v>
      </c>
      <c r="F818" s="32" t="str">
        <f t="shared" si="71"/>
        <v>71860</v>
      </c>
      <c r="G818" s="32" t="str">
        <f t="shared" si="72"/>
        <v>0000000</v>
      </c>
      <c r="H818" s="31" t="s">
        <v>17</v>
      </c>
      <c r="I818" s="32" t="str">
        <f t="shared" si="69"/>
        <v>71860</v>
      </c>
      <c r="J818" s="64" t="s">
        <v>1593</v>
      </c>
      <c r="K818" s="17">
        <v>2873914</v>
      </c>
      <c r="L818" s="16">
        <v>281821</v>
      </c>
    </row>
    <row r="819" spans="1:12" x14ac:dyDescent="0.2">
      <c r="A819" s="2" t="s">
        <v>1578</v>
      </c>
      <c r="B819" s="14" t="s">
        <v>1758</v>
      </c>
      <c r="C819" s="14">
        <v>6</v>
      </c>
      <c r="D819" s="31" t="s">
        <v>1594</v>
      </c>
      <c r="E819" s="32" t="str">
        <f t="shared" si="70"/>
        <v>54</v>
      </c>
      <c r="F819" s="32" t="str">
        <f t="shared" si="71"/>
        <v>71902</v>
      </c>
      <c r="G819" s="32" t="str">
        <f t="shared" si="72"/>
        <v>0000000</v>
      </c>
      <c r="H819" s="31" t="s">
        <v>17</v>
      </c>
      <c r="I819" s="32" t="str">
        <f t="shared" si="69"/>
        <v>71902</v>
      </c>
      <c r="J819" s="64" t="s">
        <v>1595</v>
      </c>
      <c r="K819" s="17">
        <v>1701439</v>
      </c>
      <c r="L819" s="16">
        <v>492574</v>
      </c>
    </row>
    <row r="820" spans="1:12" x14ac:dyDescent="0.2">
      <c r="A820" s="2" t="s">
        <v>1578</v>
      </c>
      <c r="B820" s="14" t="s">
        <v>1758</v>
      </c>
      <c r="C820" s="14">
        <v>6</v>
      </c>
      <c r="D820" s="31" t="s">
        <v>1596</v>
      </c>
      <c r="E820" s="32" t="str">
        <f t="shared" si="70"/>
        <v>54</v>
      </c>
      <c r="F820" s="32" t="str">
        <f t="shared" si="71"/>
        <v>71944</v>
      </c>
      <c r="G820" s="32" t="str">
        <f t="shared" si="72"/>
        <v>0000000</v>
      </c>
      <c r="H820" s="31" t="s">
        <v>17</v>
      </c>
      <c r="I820" s="32" t="str">
        <f t="shared" si="69"/>
        <v>71944</v>
      </c>
      <c r="J820" s="64" t="s">
        <v>1264</v>
      </c>
      <c r="K820" s="17">
        <v>32237</v>
      </c>
      <c r="L820" s="16">
        <v>7237</v>
      </c>
    </row>
    <row r="821" spans="1:12" x14ac:dyDescent="0.2">
      <c r="A821" s="2" t="s">
        <v>1578</v>
      </c>
      <c r="B821" s="14" t="s">
        <v>1758</v>
      </c>
      <c r="C821" s="14">
        <v>6</v>
      </c>
      <c r="D821" s="31" t="s">
        <v>1597</v>
      </c>
      <c r="E821" s="32" t="str">
        <f t="shared" si="70"/>
        <v>54</v>
      </c>
      <c r="F821" s="32" t="str">
        <f t="shared" si="71"/>
        <v>71969</v>
      </c>
      <c r="G821" s="32" t="str">
        <f t="shared" si="72"/>
        <v>0000000</v>
      </c>
      <c r="H821" s="31" t="s">
        <v>17</v>
      </c>
      <c r="I821" s="32" t="str">
        <f t="shared" si="69"/>
        <v>71969</v>
      </c>
      <c r="J821" s="64" t="s">
        <v>1598</v>
      </c>
      <c r="K821" s="17">
        <v>341651</v>
      </c>
      <c r="L821" s="16">
        <v>88167</v>
      </c>
    </row>
    <row r="822" spans="1:12" x14ac:dyDescent="0.2">
      <c r="A822" s="2" t="s">
        <v>1578</v>
      </c>
      <c r="B822" s="14" t="s">
        <v>1758</v>
      </c>
      <c r="C822" s="14">
        <v>6</v>
      </c>
      <c r="D822" s="31" t="s">
        <v>1599</v>
      </c>
      <c r="E822" s="32" t="str">
        <f t="shared" si="70"/>
        <v>54</v>
      </c>
      <c r="F822" s="32" t="str">
        <f t="shared" si="71"/>
        <v>71993</v>
      </c>
      <c r="G822" s="32" t="str">
        <f t="shared" si="72"/>
        <v>0000000</v>
      </c>
      <c r="H822" s="31" t="s">
        <v>17</v>
      </c>
      <c r="I822" s="32" t="str">
        <f t="shared" si="69"/>
        <v>71993</v>
      </c>
      <c r="J822" s="64" t="s">
        <v>1600</v>
      </c>
      <c r="K822" s="17">
        <v>2334464</v>
      </c>
      <c r="L822" s="16">
        <v>410152</v>
      </c>
    </row>
    <row r="823" spans="1:12" x14ac:dyDescent="0.2">
      <c r="A823" s="2" t="s">
        <v>1578</v>
      </c>
      <c r="B823" s="14" t="s">
        <v>1758</v>
      </c>
      <c r="C823" s="14">
        <v>6</v>
      </c>
      <c r="D823" s="31" t="s">
        <v>1601</v>
      </c>
      <c r="E823" s="32" t="str">
        <f t="shared" si="70"/>
        <v>54</v>
      </c>
      <c r="F823" s="32" t="str">
        <f t="shared" si="71"/>
        <v>72017</v>
      </c>
      <c r="G823" s="32" t="str">
        <f t="shared" si="72"/>
        <v>0000000</v>
      </c>
      <c r="H823" s="31" t="s">
        <v>17</v>
      </c>
      <c r="I823" s="32" t="str">
        <f t="shared" si="69"/>
        <v>72017</v>
      </c>
      <c r="J823" s="64" t="s">
        <v>1602</v>
      </c>
      <c r="K823" s="17">
        <v>78624</v>
      </c>
      <c r="L823" s="16">
        <v>16498</v>
      </c>
    </row>
    <row r="824" spans="1:12" x14ac:dyDescent="0.2">
      <c r="A824" s="2" t="s">
        <v>1578</v>
      </c>
      <c r="B824" s="14" t="s">
        <v>1758</v>
      </c>
      <c r="C824" s="14">
        <v>6</v>
      </c>
      <c r="D824" s="31" t="s">
        <v>1603</v>
      </c>
      <c r="E824" s="32" t="str">
        <f t="shared" si="70"/>
        <v>54</v>
      </c>
      <c r="F824" s="32" t="str">
        <f t="shared" si="71"/>
        <v>72025</v>
      </c>
      <c r="G824" s="32" t="str">
        <f t="shared" si="72"/>
        <v>0000000</v>
      </c>
      <c r="H824" s="31" t="s">
        <v>17</v>
      </c>
      <c r="I824" s="32" t="str">
        <f t="shared" si="69"/>
        <v>72025</v>
      </c>
      <c r="J824" s="64" t="s">
        <v>1604</v>
      </c>
      <c r="K824" s="17">
        <v>47315</v>
      </c>
      <c r="L824" s="16">
        <v>15380</v>
      </c>
    </row>
    <row r="825" spans="1:12" x14ac:dyDescent="0.2">
      <c r="A825" s="2" t="s">
        <v>1578</v>
      </c>
      <c r="B825" s="14" t="s">
        <v>1758</v>
      </c>
      <c r="C825" s="14">
        <v>6</v>
      </c>
      <c r="D825" s="31" t="s">
        <v>1605</v>
      </c>
      <c r="E825" s="32" t="str">
        <f t="shared" si="70"/>
        <v>54</v>
      </c>
      <c r="F825" s="32" t="str">
        <f t="shared" si="71"/>
        <v>72033</v>
      </c>
      <c r="G825" s="32" t="str">
        <f t="shared" si="72"/>
        <v>0000000</v>
      </c>
      <c r="H825" s="31" t="s">
        <v>17</v>
      </c>
      <c r="I825" s="32" t="str">
        <f t="shared" si="69"/>
        <v>72033</v>
      </c>
      <c r="J825" s="64" t="s">
        <v>1606</v>
      </c>
      <c r="K825" s="17">
        <v>185355</v>
      </c>
      <c r="L825" s="16">
        <v>7126</v>
      </c>
    </row>
    <row r="826" spans="1:12" x14ac:dyDescent="0.2">
      <c r="A826" s="2" t="s">
        <v>1578</v>
      </c>
      <c r="B826" s="14" t="s">
        <v>1758</v>
      </c>
      <c r="C826" s="14">
        <v>6</v>
      </c>
      <c r="D826" s="31" t="s">
        <v>1607</v>
      </c>
      <c r="E826" s="32" t="str">
        <f t="shared" si="70"/>
        <v>54</v>
      </c>
      <c r="F826" s="32" t="str">
        <f t="shared" si="71"/>
        <v>72041</v>
      </c>
      <c r="G826" s="32" t="str">
        <f t="shared" si="72"/>
        <v>0000000</v>
      </c>
      <c r="H826" s="31" t="s">
        <v>17</v>
      </c>
      <c r="I826" s="32" t="str">
        <f t="shared" si="69"/>
        <v>72041</v>
      </c>
      <c r="J826" s="64" t="s">
        <v>1608</v>
      </c>
      <c r="K826" s="17">
        <v>641508</v>
      </c>
      <c r="L826" s="16">
        <v>95604</v>
      </c>
    </row>
    <row r="827" spans="1:12" x14ac:dyDescent="0.2">
      <c r="A827" s="2" t="s">
        <v>1578</v>
      </c>
      <c r="B827" s="14" t="s">
        <v>1758</v>
      </c>
      <c r="C827" s="14">
        <v>6</v>
      </c>
      <c r="D827" s="31" t="s">
        <v>1609</v>
      </c>
      <c r="E827" s="32" t="str">
        <f t="shared" si="70"/>
        <v>54</v>
      </c>
      <c r="F827" s="32" t="str">
        <f t="shared" si="71"/>
        <v>72058</v>
      </c>
      <c r="G827" s="32" t="str">
        <f t="shared" si="72"/>
        <v>0000000</v>
      </c>
      <c r="H827" s="31" t="s">
        <v>17</v>
      </c>
      <c r="I827" s="32" t="str">
        <f t="shared" si="69"/>
        <v>72058</v>
      </c>
      <c r="J827" s="64" t="s">
        <v>1610</v>
      </c>
      <c r="K827" s="17">
        <v>340331</v>
      </c>
      <c r="L827" s="16">
        <v>1656</v>
      </c>
    </row>
    <row r="828" spans="1:12" x14ac:dyDescent="0.2">
      <c r="A828" s="2" t="s">
        <v>1578</v>
      </c>
      <c r="B828" s="14" t="s">
        <v>1758</v>
      </c>
      <c r="C828" s="14">
        <v>6</v>
      </c>
      <c r="D828" s="31" t="s">
        <v>1611</v>
      </c>
      <c r="E828" s="32" t="str">
        <f t="shared" si="70"/>
        <v>54</v>
      </c>
      <c r="F828" s="32" t="str">
        <f t="shared" si="71"/>
        <v>72082</v>
      </c>
      <c r="G828" s="32" t="str">
        <f t="shared" si="72"/>
        <v>0000000</v>
      </c>
      <c r="H828" s="31" t="s">
        <v>17</v>
      </c>
      <c r="I828" s="32" t="str">
        <f t="shared" si="69"/>
        <v>72082</v>
      </c>
      <c r="J828" s="64" t="s">
        <v>1612</v>
      </c>
      <c r="K828" s="17">
        <v>551195</v>
      </c>
      <c r="L828" s="16">
        <v>133376</v>
      </c>
    </row>
    <row r="829" spans="1:12" x14ac:dyDescent="0.2">
      <c r="A829" s="2" t="s">
        <v>1578</v>
      </c>
      <c r="B829" s="14" t="s">
        <v>1758</v>
      </c>
      <c r="C829" s="14">
        <v>6</v>
      </c>
      <c r="D829" s="31" t="s">
        <v>1613</v>
      </c>
      <c r="E829" s="32" t="str">
        <f t="shared" si="70"/>
        <v>54</v>
      </c>
      <c r="F829" s="32" t="str">
        <f t="shared" si="71"/>
        <v>72157</v>
      </c>
      <c r="G829" s="32" t="str">
        <f t="shared" si="72"/>
        <v>0000000</v>
      </c>
      <c r="H829" s="31" t="s">
        <v>17</v>
      </c>
      <c r="I829" s="32" t="str">
        <f t="shared" si="69"/>
        <v>72157</v>
      </c>
      <c r="J829" s="64" t="s">
        <v>1614</v>
      </c>
      <c r="K829" s="17">
        <v>625911</v>
      </c>
      <c r="L829" s="16">
        <v>74439</v>
      </c>
    </row>
    <row r="830" spans="1:12" x14ac:dyDescent="0.2">
      <c r="A830" s="2" t="s">
        <v>1578</v>
      </c>
      <c r="B830" s="14" t="s">
        <v>1758</v>
      </c>
      <c r="C830" s="14">
        <v>6</v>
      </c>
      <c r="D830" s="31" t="s">
        <v>1615</v>
      </c>
      <c r="E830" s="32" t="str">
        <f t="shared" si="70"/>
        <v>54</v>
      </c>
      <c r="F830" s="32" t="str">
        <f t="shared" si="71"/>
        <v>72173</v>
      </c>
      <c r="G830" s="32" t="str">
        <f t="shared" si="72"/>
        <v>0000000</v>
      </c>
      <c r="H830" s="31" t="s">
        <v>17</v>
      </c>
      <c r="I830" s="32" t="str">
        <f t="shared" si="69"/>
        <v>72173</v>
      </c>
      <c r="J830" s="64" t="s">
        <v>1616</v>
      </c>
      <c r="K830" s="17">
        <v>157831</v>
      </c>
      <c r="L830" s="16">
        <v>27659</v>
      </c>
    </row>
    <row r="831" spans="1:12" x14ac:dyDescent="0.2">
      <c r="A831" s="2" t="s">
        <v>1578</v>
      </c>
      <c r="B831" s="14" t="s">
        <v>1758</v>
      </c>
      <c r="C831" s="14">
        <v>6</v>
      </c>
      <c r="D831" s="31" t="s">
        <v>1903</v>
      </c>
      <c r="E831" s="32" t="str">
        <f t="shared" si="70"/>
        <v>54</v>
      </c>
      <c r="F831" s="32" t="str">
        <f t="shared" si="71"/>
        <v>72199</v>
      </c>
      <c r="G831" s="32" t="str">
        <f t="shared" si="72"/>
        <v>0000000</v>
      </c>
      <c r="H831" s="31" t="s">
        <v>17</v>
      </c>
      <c r="I831" s="32" t="str">
        <f t="shared" si="69"/>
        <v>72199</v>
      </c>
      <c r="J831" s="64" t="s">
        <v>1904</v>
      </c>
      <c r="K831" s="17">
        <v>557156</v>
      </c>
      <c r="L831" s="16">
        <v>307456</v>
      </c>
    </row>
    <row r="832" spans="1:12" x14ac:dyDescent="0.2">
      <c r="A832" s="2" t="s">
        <v>1578</v>
      </c>
      <c r="B832" s="14" t="s">
        <v>1758</v>
      </c>
      <c r="C832" s="14">
        <v>6</v>
      </c>
      <c r="D832" s="31" t="s">
        <v>1617</v>
      </c>
      <c r="E832" s="32" t="str">
        <f t="shared" si="70"/>
        <v>54</v>
      </c>
      <c r="F832" s="32" t="str">
        <f t="shared" si="71"/>
        <v>72215</v>
      </c>
      <c r="G832" s="32" t="str">
        <f t="shared" si="72"/>
        <v>0000000</v>
      </c>
      <c r="H832" s="31" t="s">
        <v>17</v>
      </c>
      <c r="I832" s="32" t="str">
        <f t="shared" si="69"/>
        <v>72215</v>
      </c>
      <c r="J832" s="64" t="s">
        <v>1618</v>
      </c>
      <c r="K832" s="17">
        <v>295808</v>
      </c>
      <c r="L832" s="16">
        <v>132076</v>
      </c>
    </row>
    <row r="833" spans="1:12" x14ac:dyDescent="0.2">
      <c r="A833" s="2" t="s">
        <v>1578</v>
      </c>
      <c r="B833" s="14" t="s">
        <v>1758</v>
      </c>
      <c r="C833" s="14">
        <v>6</v>
      </c>
      <c r="D833" s="31" t="s">
        <v>2237</v>
      </c>
      <c r="E833" s="32" t="s">
        <v>1580</v>
      </c>
      <c r="F833" s="32" t="s">
        <v>2238</v>
      </c>
      <c r="G833" s="32" t="s">
        <v>2101</v>
      </c>
      <c r="H833" s="14" t="s">
        <v>17</v>
      </c>
      <c r="I833" s="32" t="s">
        <v>2238</v>
      </c>
      <c r="J833" s="5" t="s">
        <v>2239</v>
      </c>
      <c r="K833" s="30">
        <v>103490</v>
      </c>
      <c r="L833" s="16">
        <v>15183</v>
      </c>
    </row>
    <row r="834" spans="1:12" x14ac:dyDescent="0.2">
      <c r="A834" s="2" t="s">
        <v>1578</v>
      </c>
      <c r="B834" s="14" t="s">
        <v>1758</v>
      </c>
      <c r="C834" s="14">
        <v>6</v>
      </c>
      <c r="D834" s="31" t="s">
        <v>1619</v>
      </c>
      <c r="E834" s="32" t="str">
        <f t="shared" si="70"/>
        <v>54</v>
      </c>
      <c r="F834" s="32" t="str">
        <f t="shared" si="71"/>
        <v>72231</v>
      </c>
      <c r="G834" s="32" t="str">
        <f t="shared" si="72"/>
        <v>0000000</v>
      </c>
      <c r="H834" s="31" t="s">
        <v>17</v>
      </c>
      <c r="I834" s="32" t="str">
        <f t="shared" ref="I834:I850" si="73">IF(H834="N/A",$F$2:$F$877,"C"&amp;$H$2:$H$877)</f>
        <v>72231</v>
      </c>
      <c r="J834" s="64" t="s">
        <v>1620</v>
      </c>
      <c r="K834" s="17">
        <v>3406626</v>
      </c>
      <c r="L834" s="16">
        <v>852197</v>
      </c>
    </row>
    <row r="835" spans="1:12" x14ac:dyDescent="0.2">
      <c r="A835" s="2" t="s">
        <v>1578</v>
      </c>
      <c r="B835" s="14" t="s">
        <v>1758</v>
      </c>
      <c r="C835" s="14">
        <v>6</v>
      </c>
      <c r="D835" s="31" t="s">
        <v>1905</v>
      </c>
      <c r="E835" s="32" t="str">
        <f t="shared" si="70"/>
        <v>54</v>
      </c>
      <c r="F835" s="32" t="str">
        <f t="shared" si="71"/>
        <v>72249</v>
      </c>
      <c r="G835" s="32" t="str">
        <f t="shared" si="72"/>
        <v>0000000</v>
      </c>
      <c r="H835" s="31" t="s">
        <v>17</v>
      </c>
      <c r="I835" s="32" t="str">
        <f t="shared" si="73"/>
        <v>72249</v>
      </c>
      <c r="J835" s="64" t="s">
        <v>1906</v>
      </c>
      <c r="K835" s="17">
        <v>1675667</v>
      </c>
      <c r="L835" s="16">
        <v>304776</v>
      </c>
    </row>
    <row r="836" spans="1:12" x14ac:dyDescent="0.2">
      <c r="A836" s="2" t="s">
        <v>1578</v>
      </c>
      <c r="B836" s="14" t="s">
        <v>1758</v>
      </c>
      <c r="C836" s="14">
        <v>6</v>
      </c>
      <c r="D836" s="31" t="s">
        <v>1621</v>
      </c>
      <c r="E836" s="32" t="str">
        <f t="shared" si="70"/>
        <v>54</v>
      </c>
      <c r="F836" s="32" t="str">
        <f t="shared" si="71"/>
        <v>72256</v>
      </c>
      <c r="G836" s="32" t="str">
        <f t="shared" si="72"/>
        <v>0000000</v>
      </c>
      <c r="H836" s="31" t="s">
        <v>17</v>
      </c>
      <c r="I836" s="32" t="str">
        <f t="shared" si="73"/>
        <v>72256</v>
      </c>
      <c r="J836" s="64" t="s">
        <v>1622</v>
      </c>
      <c r="K836" s="17">
        <v>10771067</v>
      </c>
      <c r="L836" s="16">
        <v>1799448</v>
      </c>
    </row>
    <row r="837" spans="1:12" x14ac:dyDescent="0.2">
      <c r="A837" s="2" t="s">
        <v>1578</v>
      </c>
      <c r="B837" s="14" t="s">
        <v>1758</v>
      </c>
      <c r="C837" s="14">
        <v>6</v>
      </c>
      <c r="D837" s="31" t="s">
        <v>1623</v>
      </c>
      <c r="E837" s="32" t="str">
        <f t="shared" si="70"/>
        <v>54</v>
      </c>
      <c r="F837" s="32" t="str">
        <f t="shared" si="71"/>
        <v>72298</v>
      </c>
      <c r="G837" s="32" t="str">
        <f t="shared" si="72"/>
        <v>0000000</v>
      </c>
      <c r="H837" s="31" t="s">
        <v>17</v>
      </c>
      <c r="I837" s="32" t="str">
        <f t="shared" si="73"/>
        <v>72298</v>
      </c>
      <c r="J837" s="64" t="s">
        <v>1624</v>
      </c>
      <c r="K837" s="17">
        <v>364355</v>
      </c>
      <c r="L837" s="16">
        <v>52914</v>
      </c>
    </row>
    <row r="838" spans="1:12" x14ac:dyDescent="0.2">
      <c r="A838" s="2" t="s">
        <v>1578</v>
      </c>
      <c r="B838" s="14" t="s">
        <v>1758</v>
      </c>
      <c r="C838" s="14">
        <v>6</v>
      </c>
      <c r="D838" s="31" t="s">
        <v>1625</v>
      </c>
      <c r="E838" s="32" t="str">
        <f t="shared" si="70"/>
        <v>54</v>
      </c>
      <c r="F838" s="32" t="str">
        <f t="shared" si="71"/>
        <v>75325</v>
      </c>
      <c r="G838" s="32" t="str">
        <f t="shared" si="72"/>
        <v>0000000</v>
      </c>
      <c r="H838" s="31" t="s">
        <v>17</v>
      </c>
      <c r="I838" s="32" t="str">
        <f t="shared" si="73"/>
        <v>75325</v>
      </c>
      <c r="J838" s="64" t="s">
        <v>1626</v>
      </c>
      <c r="K838" s="17">
        <v>1555253</v>
      </c>
      <c r="L838" s="16">
        <v>452138</v>
      </c>
    </row>
    <row r="839" spans="1:12" x14ac:dyDescent="0.2">
      <c r="A839" s="2" t="s">
        <v>1578</v>
      </c>
      <c r="B839" s="14" t="s">
        <v>1758</v>
      </c>
      <c r="C839" s="14">
        <v>6</v>
      </c>
      <c r="D839" s="31" t="s">
        <v>1627</v>
      </c>
      <c r="E839" s="32" t="str">
        <f t="shared" si="70"/>
        <v>54</v>
      </c>
      <c r="F839" s="32" t="str">
        <f t="shared" si="71"/>
        <v>75523</v>
      </c>
      <c r="G839" s="32" t="str">
        <f t="shared" si="72"/>
        <v>0000000</v>
      </c>
      <c r="H839" s="31" t="s">
        <v>17</v>
      </c>
      <c r="I839" s="32" t="str">
        <f t="shared" si="73"/>
        <v>75523</v>
      </c>
      <c r="J839" s="64" t="s">
        <v>1628</v>
      </c>
      <c r="K839" s="17">
        <v>7957555</v>
      </c>
      <c r="L839" s="16">
        <v>1969529</v>
      </c>
    </row>
    <row r="840" spans="1:12" x14ac:dyDescent="0.2">
      <c r="A840" s="2" t="s">
        <v>1578</v>
      </c>
      <c r="B840" s="14" t="s">
        <v>1758</v>
      </c>
      <c r="C840" s="14">
        <v>6</v>
      </c>
      <c r="D840" s="31" t="s">
        <v>1629</v>
      </c>
      <c r="E840" s="32" t="str">
        <f t="shared" si="70"/>
        <v>54</v>
      </c>
      <c r="F840" s="32" t="str">
        <f t="shared" si="71"/>
        <v>75531</v>
      </c>
      <c r="G840" s="32" t="str">
        <f t="shared" si="72"/>
        <v>0000000</v>
      </c>
      <c r="H840" s="31" t="s">
        <v>17</v>
      </c>
      <c r="I840" s="32" t="str">
        <f t="shared" si="73"/>
        <v>75531</v>
      </c>
      <c r="J840" s="64" t="s">
        <v>1630</v>
      </c>
      <c r="K840" s="17">
        <v>2866320</v>
      </c>
      <c r="L840" s="16">
        <v>860375</v>
      </c>
    </row>
    <row r="841" spans="1:12" x14ac:dyDescent="0.2">
      <c r="A841" s="2" t="s">
        <v>1578</v>
      </c>
      <c r="B841" s="14" t="s">
        <v>1758</v>
      </c>
      <c r="C841" s="14">
        <v>6</v>
      </c>
      <c r="D841" s="31" t="s">
        <v>1631</v>
      </c>
      <c r="E841" s="32" t="str">
        <f t="shared" si="70"/>
        <v>54</v>
      </c>
      <c r="F841" s="32" t="str">
        <f t="shared" si="71"/>
        <v>76794</v>
      </c>
      <c r="G841" s="32" t="str">
        <f t="shared" si="72"/>
        <v>0000000</v>
      </c>
      <c r="H841" s="31" t="s">
        <v>17</v>
      </c>
      <c r="I841" s="32" t="str">
        <f t="shared" si="73"/>
        <v>76794</v>
      </c>
      <c r="J841" s="64" t="s">
        <v>1632</v>
      </c>
      <c r="K841" s="17">
        <v>1205736</v>
      </c>
      <c r="L841" s="16">
        <v>327382</v>
      </c>
    </row>
    <row r="842" spans="1:12" x14ac:dyDescent="0.2">
      <c r="A842" s="2" t="s">
        <v>1578</v>
      </c>
      <c r="B842" s="14" t="s">
        <v>1758</v>
      </c>
      <c r="C842" s="14">
        <v>6</v>
      </c>
      <c r="D842" s="31" t="s">
        <v>1633</v>
      </c>
      <c r="E842" s="32" t="str">
        <f t="shared" si="70"/>
        <v>54</v>
      </c>
      <c r="F842" s="32" t="str">
        <f t="shared" si="71"/>
        <v>76836</v>
      </c>
      <c r="G842" s="32" t="str">
        <f t="shared" si="72"/>
        <v>0000000</v>
      </c>
      <c r="H842" s="31" t="s">
        <v>17</v>
      </c>
      <c r="I842" s="32" t="str">
        <f t="shared" si="73"/>
        <v>76836</v>
      </c>
      <c r="J842" s="64" t="s">
        <v>1634</v>
      </c>
      <c r="K842" s="17">
        <v>1199400</v>
      </c>
      <c r="L842" s="16">
        <v>506656</v>
      </c>
    </row>
    <row r="843" spans="1:12" x14ac:dyDescent="0.2">
      <c r="A843" s="2" t="s">
        <v>1578</v>
      </c>
      <c r="B843" s="14" t="s">
        <v>1758</v>
      </c>
      <c r="C843" s="14">
        <v>6</v>
      </c>
      <c r="D843" s="31" t="s">
        <v>1635</v>
      </c>
      <c r="E843" s="32" t="str">
        <f t="shared" si="70"/>
        <v>54</v>
      </c>
      <c r="F843" s="32" t="str">
        <f t="shared" si="71"/>
        <v>10546</v>
      </c>
      <c r="G843" s="32" t="str">
        <f t="shared" si="72"/>
        <v>6119291</v>
      </c>
      <c r="H843" s="31" t="s">
        <v>1636</v>
      </c>
      <c r="I843" s="32" t="str">
        <f t="shared" si="73"/>
        <v>C0395</v>
      </c>
      <c r="J843" s="64" t="s">
        <v>1637</v>
      </c>
      <c r="K843" s="17">
        <v>36751</v>
      </c>
      <c r="L843" s="16">
        <v>27563</v>
      </c>
    </row>
    <row r="844" spans="1:12" x14ac:dyDescent="0.2">
      <c r="A844" s="2" t="s">
        <v>1578</v>
      </c>
      <c r="B844" s="14" t="s">
        <v>1758</v>
      </c>
      <c r="C844" s="14">
        <v>6</v>
      </c>
      <c r="D844" s="31" t="s">
        <v>1638</v>
      </c>
      <c r="E844" s="32" t="str">
        <f t="shared" si="70"/>
        <v>54</v>
      </c>
      <c r="F844" s="32" t="str">
        <f t="shared" si="71"/>
        <v>10546</v>
      </c>
      <c r="G844" s="32" t="str">
        <f t="shared" si="72"/>
        <v>0124057</v>
      </c>
      <c r="H844" s="31" t="s">
        <v>1639</v>
      </c>
      <c r="I844" s="32" t="str">
        <f t="shared" si="73"/>
        <v>C1293</v>
      </c>
      <c r="J844" s="64" t="s">
        <v>1640</v>
      </c>
      <c r="K844" s="30">
        <v>71452</v>
      </c>
      <c r="L844" s="16">
        <v>27536</v>
      </c>
    </row>
    <row r="845" spans="1:12" x14ac:dyDescent="0.2">
      <c r="A845" s="2" t="s">
        <v>1578</v>
      </c>
      <c r="B845" s="14" t="s">
        <v>1758</v>
      </c>
      <c r="C845" s="14">
        <v>6</v>
      </c>
      <c r="D845" s="31" t="s">
        <v>1641</v>
      </c>
      <c r="E845" s="32" t="str">
        <f t="shared" si="70"/>
        <v>54</v>
      </c>
      <c r="F845" s="32" t="str">
        <f t="shared" si="71"/>
        <v>10546</v>
      </c>
      <c r="G845" s="32" t="str">
        <f t="shared" si="72"/>
        <v>0125542</v>
      </c>
      <c r="H845" s="31" t="s">
        <v>1642</v>
      </c>
      <c r="I845" s="32" t="str">
        <f t="shared" si="73"/>
        <v>C1382</v>
      </c>
      <c r="J845" s="64" t="s">
        <v>1643</v>
      </c>
      <c r="K845" s="30">
        <v>50972</v>
      </c>
      <c r="L845" s="16">
        <v>8465</v>
      </c>
    </row>
    <row r="846" spans="1:12" x14ac:dyDescent="0.2">
      <c r="A846" s="2" t="s">
        <v>1578</v>
      </c>
      <c r="B846" s="14" t="s">
        <v>1758</v>
      </c>
      <c r="C846" s="14">
        <v>6</v>
      </c>
      <c r="D846" s="31" t="s">
        <v>1644</v>
      </c>
      <c r="E846" s="32" t="str">
        <f t="shared" si="70"/>
        <v>54</v>
      </c>
      <c r="F846" s="32" t="str">
        <f t="shared" si="71"/>
        <v>10546</v>
      </c>
      <c r="G846" s="32" t="str">
        <f t="shared" si="72"/>
        <v>0135459</v>
      </c>
      <c r="H846" s="31" t="s">
        <v>1645</v>
      </c>
      <c r="I846" s="32" t="str">
        <f t="shared" si="73"/>
        <v>C1860</v>
      </c>
      <c r="J846" s="64" t="s">
        <v>1646</v>
      </c>
      <c r="K846" s="30">
        <v>41345</v>
      </c>
      <c r="L846" s="16">
        <v>9565</v>
      </c>
    </row>
    <row r="847" spans="1:12" x14ac:dyDescent="0.2">
      <c r="A847" s="2" t="s">
        <v>1578</v>
      </c>
      <c r="B847" s="14" t="s">
        <v>1758</v>
      </c>
      <c r="C847" s="14">
        <v>6</v>
      </c>
      <c r="D847" s="31" t="s">
        <v>1647</v>
      </c>
      <c r="E847" s="32" t="str">
        <f t="shared" si="70"/>
        <v>54</v>
      </c>
      <c r="F847" s="32" t="str">
        <f t="shared" si="71"/>
        <v>71811</v>
      </c>
      <c r="G847" s="32" t="str">
        <f t="shared" si="72"/>
        <v>0139477</v>
      </c>
      <c r="H847" s="36" t="s">
        <v>1648</v>
      </c>
      <c r="I847" s="32" t="str">
        <f t="shared" si="73"/>
        <v>C2057</v>
      </c>
      <c r="J847" s="65" t="s">
        <v>1649</v>
      </c>
      <c r="K847" s="30">
        <v>103480</v>
      </c>
      <c r="L847" s="16">
        <v>25870</v>
      </c>
    </row>
    <row r="848" spans="1:12" x14ac:dyDescent="0.2">
      <c r="A848" s="2" t="s">
        <v>1650</v>
      </c>
      <c r="B848" s="14" t="s">
        <v>1759</v>
      </c>
      <c r="C848" s="14">
        <v>29</v>
      </c>
      <c r="D848" s="31" t="s">
        <v>1651</v>
      </c>
      <c r="E848" s="32" t="str">
        <f t="shared" si="70"/>
        <v>55</v>
      </c>
      <c r="F848" s="32" t="str">
        <f t="shared" si="71"/>
        <v>10553</v>
      </c>
      <c r="G848" s="32" t="str">
        <f t="shared" si="72"/>
        <v>0000000</v>
      </c>
      <c r="H848" s="31" t="s">
        <v>17</v>
      </c>
      <c r="I848" s="32" t="str">
        <f t="shared" si="73"/>
        <v>10553</v>
      </c>
      <c r="J848" s="64" t="s">
        <v>1653</v>
      </c>
      <c r="K848" s="17">
        <v>38760</v>
      </c>
      <c r="L848" s="16">
        <v>7521</v>
      </c>
    </row>
    <row r="849" spans="1:12" x14ac:dyDescent="0.2">
      <c r="A849" s="2" t="s">
        <v>1650</v>
      </c>
      <c r="B849" s="14" t="s">
        <v>1759</v>
      </c>
      <c r="C849" s="14">
        <v>29</v>
      </c>
      <c r="D849" s="31" t="s">
        <v>1654</v>
      </c>
      <c r="E849" s="32" t="str">
        <f t="shared" si="70"/>
        <v>55</v>
      </c>
      <c r="F849" s="32" t="str">
        <f t="shared" si="71"/>
        <v>72348</v>
      </c>
      <c r="G849" s="32" t="str">
        <f t="shared" si="72"/>
        <v>0000000</v>
      </c>
      <c r="H849" s="31" t="s">
        <v>17</v>
      </c>
      <c r="I849" s="32" t="str">
        <f t="shared" si="73"/>
        <v>72348</v>
      </c>
      <c r="J849" s="64" t="s">
        <v>1655</v>
      </c>
      <c r="K849" s="17">
        <v>106187</v>
      </c>
      <c r="L849" s="16">
        <v>22949</v>
      </c>
    </row>
    <row r="850" spans="1:12" x14ac:dyDescent="0.2">
      <c r="A850" s="2" t="s">
        <v>1650</v>
      </c>
      <c r="B850" s="14" t="s">
        <v>1759</v>
      </c>
      <c r="C850" s="14">
        <v>29</v>
      </c>
      <c r="D850" s="31" t="s">
        <v>1656</v>
      </c>
      <c r="E850" s="32" t="str">
        <f t="shared" si="70"/>
        <v>55</v>
      </c>
      <c r="F850" s="32" t="str">
        <f t="shared" si="71"/>
        <v>72355</v>
      </c>
      <c r="G850" s="32" t="str">
        <f t="shared" si="72"/>
        <v>0000000</v>
      </c>
      <c r="H850" s="31" t="s">
        <v>17</v>
      </c>
      <c r="I850" s="32" t="str">
        <f t="shared" si="73"/>
        <v>72355</v>
      </c>
      <c r="J850" s="64" t="s">
        <v>1657</v>
      </c>
      <c r="K850" s="17">
        <v>123835</v>
      </c>
      <c r="L850" s="16">
        <v>46087</v>
      </c>
    </row>
    <row r="851" spans="1:12" x14ac:dyDescent="0.2">
      <c r="A851" s="2" t="s">
        <v>1650</v>
      </c>
      <c r="B851" s="14" t="s">
        <v>1759</v>
      </c>
      <c r="C851" s="14">
        <v>29</v>
      </c>
      <c r="D851" s="31" t="s">
        <v>2240</v>
      </c>
      <c r="E851" s="32" t="s">
        <v>1652</v>
      </c>
      <c r="F851" s="32" t="s">
        <v>2241</v>
      </c>
      <c r="G851" s="32" t="s">
        <v>2101</v>
      </c>
      <c r="H851" s="14" t="s">
        <v>17</v>
      </c>
      <c r="I851" s="32" t="s">
        <v>2241</v>
      </c>
      <c r="J851" s="5" t="s">
        <v>2242</v>
      </c>
      <c r="K851" s="30">
        <v>233483</v>
      </c>
      <c r="L851" s="16">
        <v>133906</v>
      </c>
    </row>
    <row r="852" spans="1:12" x14ac:dyDescent="0.2">
      <c r="A852" s="2" t="s">
        <v>1650</v>
      </c>
      <c r="B852" s="14" t="s">
        <v>1759</v>
      </c>
      <c r="C852" s="14">
        <v>29</v>
      </c>
      <c r="D852" s="31" t="s">
        <v>2243</v>
      </c>
      <c r="E852" s="32" t="s">
        <v>1652</v>
      </c>
      <c r="F852" s="32" t="s">
        <v>2244</v>
      </c>
      <c r="G852" s="32" t="s">
        <v>2101</v>
      </c>
      <c r="H852" s="14" t="s">
        <v>17</v>
      </c>
      <c r="I852" s="32" t="s">
        <v>2244</v>
      </c>
      <c r="J852" s="5" t="s">
        <v>2245</v>
      </c>
      <c r="K852" s="30">
        <v>154460</v>
      </c>
      <c r="L852" s="16">
        <v>38615</v>
      </c>
    </row>
    <row r="853" spans="1:12" x14ac:dyDescent="0.2">
      <c r="A853" s="2" t="s">
        <v>1650</v>
      </c>
      <c r="B853" s="14" t="s">
        <v>1759</v>
      </c>
      <c r="C853" s="14">
        <v>29</v>
      </c>
      <c r="D853" s="31" t="s">
        <v>1658</v>
      </c>
      <c r="E853" s="32" t="str">
        <f t="shared" si="70"/>
        <v>55</v>
      </c>
      <c r="F853" s="32" t="str">
        <f t="shared" si="71"/>
        <v>72421</v>
      </c>
      <c r="G853" s="32" t="str">
        <f t="shared" si="72"/>
        <v>0000000</v>
      </c>
      <c r="H853" s="31" t="s">
        <v>17</v>
      </c>
      <c r="I853" s="32" t="str">
        <f t="shared" ref="I853:I877" si="74">IF(H853="N/A",$F$2:$F$877,"C"&amp;$H$2:$H$877)</f>
        <v>72421</v>
      </c>
      <c r="J853" s="64" t="s">
        <v>1659</v>
      </c>
      <c r="K853" s="17">
        <v>40495</v>
      </c>
      <c r="L853" s="16">
        <v>7226</v>
      </c>
    </row>
    <row r="854" spans="1:12" x14ac:dyDescent="0.2">
      <c r="A854" s="2" t="s">
        <v>1650</v>
      </c>
      <c r="B854" s="14" t="s">
        <v>1759</v>
      </c>
      <c r="C854" s="14">
        <v>29</v>
      </c>
      <c r="D854" s="31" t="s">
        <v>1660</v>
      </c>
      <c r="E854" s="32" t="str">
        <f t="shared" si="70"/>
        <v>55</v>
      </c>
      <c r="F854" s="32" t="str">
        <f t="shared" si="71"/>
        <v>75184</v>
      </c>
      <c r="G854" s="32" t="str">
        <f t="shared" si="72"/>
        <v>0000000</v>
      </c>
      <c r="H854" s="31" t="s">
        <v>17</v>
      </c>
      <c r="I854" s="32" t="str">
        <f t="shared" si="74"/>
        <v>75184</v>
      </c>
      <c r="J854" s="64" t="s">
        <v>1661</v>
      </c>
      <c r="K854" s="17">
        <v>95328</v>
      </c>
      <c r="L854" s="16">
        <v>10094</v>
      </c>
    </row>
    <row r="855" spans="1:12" x14ac:dyDescent="0.2">
      <c r="A855" s="2" t="s">
        <v>1662</v>
      </c>
      <c r="B855" s="14" t="s">
        <v>1760</v>
      </c>
      <c r="C855" s="14">
        <v>58</v>
      </c>
      <c r="D855" s="31" t="s">
        <v>1663</v>
      </c>
      <c r="E855" s="32" t="str">
        <f t="shared" si="70"/>
        <v>56</v>
      </c>
      <c r="F855" s="32" t="str">
        <f t="shared" si="71"/>
        <v>10561</v>
      </c>
      <c r="G855" s="32" t="str">
        <f t="shared" si="72"/>
        <v>0000000</v>
      </c>
      <c r="H855" s="31" t="s">
        <v>17</v>
      </c>
      <c r="I855" s="32" t="str">
        <f t="shared" si="74"/>
        <v>10561</v>
      </c>
      <c r="J855" s="64" t="s">
        <v>1665</v>
      </c>
      <c r="K855" s="17">
        <v>653625</v>
      </c>
      <c r="L855" s="16">
        <v>27026</v>
      </c>
    </row>
    <row r="856" spans="1:12" x14ac:dyDescent="0.2">
      <c r="A856" s="2" t="s">
        <v>1662</v>
      </c>
      <c r="B856" s="14" t="s">
        <v>1760</v>
      </c>
      <c r="C856" s="14">
        <v>58</v>
      </c>
      <c r="D856" s="31" t="s">
        <v>1819</v>
      </c>
      <c r="E856" s="32" t="str">
        <f t="shared" si="70"/>
        <v>56</v>
      </c>
      <c r="F856" s="32" t="str">
        <f t="shared" si="71"/>
        <v>72462</v>
      </c>
      <c r="G856" s="32" t="str">
        <f t="shared" si="72"/>
        <v>0000000</v>
      </c>
      <c r="H856" s="31" t="s">
        <v>17</v>
      </c>
      <c r="I856" s="32" t="str">
        <f t="shared" si="74"/>
        <v>72462</v>
      </c>
      <c r="J856" s="64" t="s">
        <v>1820</v>
      </c>
      <c r="K856" s="17">
        <v>1812862</v>
      </c>
      <c r="L856" s="16">
        <v>300886</v>
      </c>
    </row>
    <row r="857" spans="1:12" x14ac:dyDescent="0.2">
      <c r="A857" s="2" t="s">
        <v>1662</v>
      </c>
      <c r="B857" s="14" t="s">
        <v>1760</v>
      </c>
      <c r="C857" s="14">
        <v>58</v>
      </c>
      <c r="D857" s="31" t="s">
        <v>1666</v>
      </c>
      <c r="E857" s="32" t="str">
        <f t="shared" si="70"/>
        <v>56</v>
      </c>
      <c r="F857" s="32" t="str">
        <f t="shared" si="71"/>
        <v>72504</v>
      </c>
      <c r="G857" s="32" t="str">
        <f t="shared" si="72"/>
        <v>0000000</v>
      </c>
      <c r="H857" s="31" t="s">
        <v>17</v>
      </c>
      <c r="I857" s="32" t="str">
        <f t="shared" si="74"/>
        <v>72504</v>
      </c>
      <c r="J857" s="64" t="s">
        <v>1667</v>
      </c>
      <c r="K857" s="17">
        <v>18025</v>
      </c>
      <c r="L857" s="16">
        <v>3561</v>
      </c>
    </row>
    <row r="858" spans="1:12" x14ac:dyDescent="0.2">
      <c r="A858" s="2" t="s">
        <v>1662</v>
      </c>
      <c r="B858" s="14" t="s">
        <v>1760</v>
      </c>
      <c r="C858" s="14">
        <v>58</v>
      </c>
      <c r="D858" s="31" t="s">
        <v>1668</v>
      </c>
      <c r="E858" s="32" t="str">
        <f t="shared" si="70"/>
        <v>56</v>
      </c>
      <c r="F858" s="32" t="str">
        <f t="shared" si="71"/>
        <v>72512</v>
      </c>
      <c r="G858" s="32" t="str">
        <f t="shared" si="72"/>
        <v>0000000</v>
      </c>
      <c r="H858" s="31" t="s">
        <v>17</v>
      </c>
      <c r="I858" s="32" t="str">
        <f t="shared" si="74"/>
        <v>72512</v>
      </c>
      <c r="J858" s="64" t="s">
        <v>782</v>
      </c>
      <c r="K858" s="17">
        <v>461098</v>
      </c>
      <c r="L858" s="16">
        <v>236016</v>
      </c>
    </row>
    <row r="859" spans="1:12" x14ac:dyDescent="0.2">
      <c r="A859" s="2" t="s">
        <v>1662</v>
      </c>
      <c r="B859" s="14" t="s">
        <v>1760</v>
      </c>
      <c r="C859" s="14">
        <v>58</v>
      </c>
      <c r="D859" s="31" t="s">
        <v>1669</v>
      </c>
      <c r="E859" s="32" t="str">
        <f t="shared" si="70"/>
        <v>56</v>
      </c>
      <c r="F859" s="32" t="str">
        <f t="shared" si="71"/>
        <v>72520</v>
      </c>
      <c r="G859" s="32" t="str">
        <f t="shared" si="72"/>
        <v>0000000</v>
      </c>
      <c r="H859" s="31" t="s">
        <v>17</v>
      </c>
      <c r="I859" s="32" t="str">
        <f t="shared" si="74"/>
        <v>72520</v>
      </c>
      <c r="J859" s="64" t="s">
        <v>1670</v>
      </c>
      <c r="K859" s="17">
        <v>404405</v>
      </c>
      <c r="L859" s="16">
        <v>73964</v>
      </c>
    </row>
    <row r="860" spans="1:12" x14ac:dyDescent="0.2">
      <c r="A860" s="2" t="s">
        <v>1662</v>
      </c>
      <c r="B860" s="14" t="s">
        <v>1760</v>
      </c>
      <c r="C860" s="14">
        <v>58</v>
      </c>
      <c r="D860" s="31" t="s">
        <v>1869</v>
      </c>
      <c r="E860" s="32" t="str">
        <f t="shared" si="70"/>
        <v>56</v>
      </c>
      <c r="F860" s="32" t="str">
        <f t="shared" si="71"/>
        <v>72538</v>
      </c>
      <c r="G860" s="32" t="str">
        <f t="shared" si="72"/>
        <v>0000000</v>
      </c>
      <c r="H860" s="31" t="s">
        <v>17</v>
      </c>
      <c r="I860" s="32" t="str">
        <f t="shared" si="74"/>
        <v>72538</v>
      </c>
      <c r="J860" s="64" t="s">
        <v>1870</v>
      </c>
      <c r="K860" s="17">
        <v>4514485</v>
      </c>
      <c r="L860" s="16">
        <v>3135260</v>
      </c>
    </row>
    <row r="861" spans="1:12" x14ac:dyDescent="0.2">
      <c r="A861" s="2" t="s">
        <v>1662</v>
      </c>
      <c r="B861" s="14" t="s">
        <v>1760</v>
      </c>
      <c r="C861" s="14">
        <v>58</v>
      </c>
      <c r="D861" s="31" t="s">
        <v>1671</v>
      </c>
      <c r="E861" s="32" t="str">
        <f t="shared" si="70"/>
        <v>56</v>
      </c>
      <c r="F861" s="32" t="str">
        <f t="shared" si="71"/>
        <v>72553</v>
      </c>
      <c r="G861" s="32" t="str">
        <f t="shared" si="72"/>
        <v>0000000</v>
      </c>
      <c r="H861" s="31" t="s">
        <v>17</v>
      </c>
      <c r="I861" s="32" t="str">
        <f t="shared" si="74"/>
        <v>72553</v>
      </c>
      <c r="J861" s="64" t="s">
        <v>1672</v>
      </c>
      <c r="K861" s="17">
        <v>846242</v>
      </c>
      <c r="L861" s="16">
        <v>171147</v>
      </c>
    </row>
    <row r="862" spans="1:12" x14ac:dyDescent="0.2">
      <c r="A862" s="2" t="s">
        <v>1662</v>
      </c>
      <c r="B862" s="14" t="s">
        <v>1760</v>
      </c>
      <c r="C862" s="14">
        <v>58</v>
      </c>
      <c r="D862" s="31" t="s">
        <v>1673</v>
      </c>
      <c r="E862" s="32" t="str">
        <f t="shared" si="70"/>
        <v>56</v>
      </c>
      <c r="F862" s="32" t="str">
        <f t="shared" si="71"/>
        <v>72603</v>
      </c>
      <c r="G862" s="32" t="str">
        <f t="shared" si="72"/>
        <v>0000000</v>
      </c>
      <c r="H862" s="31" t="s">
        <v>17</v>
      </c>
      <c r="I862" s="32" t="str">
        <f t="shared" si="74"/>
        <v>72603</v>
      </c>
      <c r="J862" s="64" t="s">
        <v>1674</v>
      </c>
      <c r="K862" s="17">
        <v>1949838</v>
      </c>
      <c r="L862" s="16">
        <v>213241</v>
      </c>
    </row>
    <row r="863" spans="1:12" x14ac:dyDescent="0.2">
      <c r="A863" s="2" t="s">
        <v>1662</v>
      </c>
      <c r="B863" s="14" t="s">
        <v>1760</v>
      </c>
      <c r="C863" s="14">
        <v>58</v>
      </c>
      <c r="D863" s="31" t="s">
        <v>1675</v>
      </c>
      <c r="E863" s="32" t="str">
        <f t="shared" si="70"/>
        <v>56</v>
      </c>
      <c r="F863" s="32" t="str">
        <f t="shared" si="71"/>
        <v>72652</v>
      </c>
      <c r="G863" s="32" t="str">
        <f t="shared" si="72"/>
        <v>0000000</v>
      </c>
      <c r="H863" s="31" t="s">
        <v>17</v>
      </c>
      <c r="I863" s="32" t="str">
        <f t="shared" si="74"/>
        <v>72652</v>
      </c>
      <c r="J863" s="64" t="s">
        <v>1676</v>
      </c>
      <c r="K863" s="17">
        <v>2346184</v>
      </c>
      <c r="L863" s="16">
        <v>295136</v>
      </c>
    </row>
    <row r="864" spans="1:12" x14ac:dyDescent="0.2">
      <c r="A864" s="2" t="s">
        <v>1662</v>
      </c>
      <c r="B864" s="14" t="s">
        <v>1760</v>
      </c>
      <c r="C864" s="14">
        <v>58</v>
      </c>
      <c r="D864" s="31" t="s">
        <v>1677</v>
      </c>
      <c r="E864" s="32" t="str">
        <f t="shared" si="70"/>
        <v>56</v>
      </c>
      <c r="F864" s="32" t="str">
        <f t="shared" si="71"/>
        <v>73874</v>
      </c>
      <c r="G864" s="32" t="str">
        <f t="shared" si="72"/>
        <v>0000000</v>
      </c>
      <c r="H864" s="31" t="s">
        <v>17</v>
      </c>
      <c r="I864" s="32" t="str">
        <f t="shared" si="74"/>
        <v>73874</v>
      </c>
      <c r="J864" s="64" t="s">
        <v>1678</v>
      </c>
      <c r="K864" s="17">
        <v>84437</v>
      </c>
      <c r="L864" s="16">
        <v>1</v>
      </c>
    </row>
    <row r="865" spans="1:12" x14ac:dyDescent="0.2">
      <c r="A865" s="2" t="s">
        <v>1662</v>
      </c>
      <c r="B865" s="14" t="s">
        <v>1760</v>
      </c>
      <c r="C865" s="14">
        <v>58</v>
      </c>
      <c r="D865" s="31" t="s">
        <v>1679</v>
      </c>
      <c r="E865" s="32" t="str">
        <f t="shared" si="70"/>
        <v>56</v>
      </c>
      <c r="F865" s="32" t="str">
        <f t="shared" si="71"/>
        <v>73940</v>
      </c>
      <c r="G865" s="32" t="str">
        <f t="shared" si="72"/>
        <v>0000000</v>
      </c>
      <c r="H865" s="31" t="s">
        <v>17</v>
      </c>
      <c r="I865" s="32" t="str">
        <f t="shared" si="74"/>
        <v>73940</v>
      </c>
      <c r="J865" s="64" t="s">
        <v>1680</v>
      </c>
      <c r="K865" s="17">
        <v>502726</v>
      </c>
      <c r="L865" s="16">
        <v>116688</v>
      </c>
    </row>
    <row r="866" spans="1:12" x14ac:dyDescent="0.2">
      <c r="A866" s="2" t="s">
        <v>1662</v>
      </c>
      <c r="B866" s="14" t="s">
        <v>1760</v>
      </c>
      <c r="C866" s="14">
        <v>58</v>
      </c>
      <c r="D866" s="31" t="s">
        <v>1681</v>
      </c>
      <c r="E866" s="32" t="str">
        <f t="shared" si="70"/>
        <v>56</v>
      </c>
      <c r="F866" s="32" t="str">
        <f t="shared" si="71"/>
        <v>76828</v>
      </c>
      <c r="G866" s="32" t="str">
        <f t="shared" si="72"/>
        <v>0000000</v>
      </c>
      <c r="H866" s="31" t="s">
        <v>17</v>
      </c>
      <c r="I866" s="32" t="str">
        <f t="shared" si="74"/>
        <v>76828</v>
      </c>
      <c r="J866" s="64" t="s">
        <v>1682</v>
      </c>
      <c r="K866" s="17">
        <v>1434513</v>
      </c>
      <c r="L866" s="16">
        <v>174573</v>
      </c>
    </row>
    <row r="867" spans="1:12" ht="30" x14ac:dyDescent="0.2">
      <c r="A867" s="2" t="s">
        <v>1662</v>
      </c>
      <c r="B867" s="14" t="s">
        <v>1760</v>
      </c>
      <c r="C867" s="14">
        <v>58</v>
      </c>
      <c r="D867" s="31" t="s">
        <v>1683</v>
      </c>
      <c r="E867" s="32" t="str">
        <f t="shared" si="70"/>
        <v>56</v>
      </c>
      <c r="F867" s="32" t="str">
        <f t="shared" si="71"/>
        <v>72546</v>
      </c>
      <c r="G867" s="32" t="str">
        <f t="shared" si="72"/>
        <v>0120634</v>
      </c>
      <c r="H867" s="31" t="s">
        <v>1684</v>
      </c>
      <c r="I867" s="32" t="str">
        <f t="shared" si="74"/>
        <v>C1126</v>
      </c>
      <c r="J867" s="64" t="s">
        <v>1685</v>
      </c>
      <c r="K867" s="17">
        <v>46096</v>
      </c>
      <c r="L867" s="16">
        <v>2838</v>
      </c>
    </row>
    <row r="868" spans="1:12" x14ac:dyDescent="0.2">
      <c r="A868" s="2" t="s">
        <v>1662</v>
      </c>
      <c r="B868" s="14" t="s">
        <v>1760</v>
      </c>
      <c r="C868" s="14">
        <v>58</v>
      </c>
      <c r="D868" s="31" t="s">
        <v>1686</v>
      </c>
      <c r="E868" s="32" t="str">
        <f t="shared" si="70"/>
        <v>56</v>
      </c>
      <c r="F868" s="32" t="str">
        <f t="shared" si="71"/>
        <v>72553</v>
      </c>
      <c r="G868" s="32" t="str">
        <f t="shared" si="72"/>
        <v>0139592</v>
      </c>
      <c r="H868" s="36" t="s">
        <v>1687</v>
      </c>
      <c r="I868" s="32" t="str">
        <f t="shared" si="74"/>
        <v>C2062</v>
      </c>
      <c r="J868" s="65" t="s">
        <v>1688</v>
      </c>
      <c r="K868" s="30">
        <v>74395</v>
      </c>
      <c r="L868" s="16">
        <v>27799</v>
      </c>
    </row>
    <row r="869" spans="1:12" x14ac:dyDescent="0.2">
      <c r="A869" s="2" t="s">
        <v>1689</v>
      </c>
      <c r="B869" s="14" t="s">
        <v>1761</v>
      </c>
      <c r="C869" s="14">
        <v>1</v>
      </c>
      <c r="D869" s="31" t="s">
        <v>1690</v>
      </c>
      <c r="E869" s="32" t="str">
        <f t="shared" si="70"/>
        <v>57</v>
      </c>
      <c r="F869" s="32" t="str">
        <f t="shared" si="71"/>
        <v>10579</v>
      </c>
      <c r="G869" s="32" t="str">
        <f t="shared" si="72"/>
        <v>0000000</v>
      </c>
      <c r="H869" s="31" t="s">
        <v>17</v>
      </c>
      <c r="I869" s="32" t="str">
        <f t="shared" si="74"/>
        <v>10579</v>
      </c>
      <c r="J869" s="64" t="s">
        <v>1692</v>
      </c>
      <c r="K869" s="17">
        <v>172995</v>
      </c>
      <c r="L869" s="16">
        <v>88165</v>
      </c>
    </row>
    <row r="870" spans="1:12" x14ac:dyDescent="0.2">
      <c r="A870" s="2" t="s">
        <v>1689</v>
      </c>
      <c r="B870" s="14" t="s">
        <v>1761</v>
      </c>
      <c r="C870" s="14">
        <v>1</v>
      </c>
      <c r="D870" s="31" t="s">
        <v>1793</v>
      </c>
      <c r="E870" s="32" t="str">
        <f t="shared" si="70"/>
        <v>57</v>
      </c>
      <c r="F870" s="32" t="str">
        <f t="shared" si="71"/>
        <v>72678</v>
      </c>
      <c r="G870" s="32" t="str">
        <f t="shared" si="72"/>
        <v>0000000</v>
      </c>
      <c r="H870" s="31" t="s">
        <v>17</v>
      </c>
      <c r="I870" s="32" t="str">
        <f t="shared" si="74"/>
        <v>72678</v>
      </c>
      <c r="J870" s="64" t="s">
        <v>1794</v>
      </c>
      <c r="K870" s="17">
        <v>778602</v>
      </c>
      <c r="L870" s="16">
        <v>353057</v>
      </c>
    </row>
    <row r="871" spans="1:12" x14ac:dyDescent="0.2">
      <c r="A871" s="2" t="s">
        <v>1689</v>
      </c>
      <c r="B871" s="14" t="s">
        <v>1761</v>
      </c>
      <c r="C871" s="14">
        <v>1</v>
      </c>
      <c r="D871" s="31" t="s">
        <v>1693</v>
      </c>
      <c r="E871" s="32" t="str">
        <f t="shared" si="70"/>
        <v>57</v>
      </c>
      <c r="F871" s="32" t="str">
        <f t="shared" si="71"/>
        <v>72694</v>
      </c>
      <c r="G871" s="32" t="str">
        <f t="shared" si="72"/>
        <v>0000000</v>
      </c>
      <c r="H871" s="31" t="s">
        <v>17</v>
      </c>
      <c r="I871" s="32" t="str">
        <f t="shared" si="74"/>
        <v>72694</v>
      </c>
      <c r="J871" s="64" t="s">
        <v>203</v>
      </c>
      <c r="K871" s="17">
        <v>2292459</v>
      </c>
      <c r="L871" s="16">
        <v>197490</v>
      </c>
    </row>
    <row r="872" spans="1:12" x14ac:dyDescent="0.2">
      <c r="A872" s="2" t="s">
        <v>1689</v>
      </c>
      <c r="B872" s="14" t="s">
        <v>1761</v>
      </c>
      <c r="C872" s="14">
        <v>1</v>
      </c>
      <c r="D872" s="31" t="s">
        <v>1911</v>
      </c>
      <c r="E872" s="32" t="str">
        <f t="shared" si="70"/>
        <v>57</v>
      </c>
      <c r="F872" s="32" t="str">
        <f t="shared" si="71"/>
        <v>72702</v>
      </c>
      <c r="G872" s="32" t="str">
        <f t="shared" si="72"/>
        <v>0000000</v>
      </c>
      <c r="H872" s="31" t="s">
        <v>17</v>
      </c>
      <c r="I872" s="32" t="str">
        <f t="shared" si="74"/>
        <v>72702</v>
      </c>
      <c r="J872" s="64" t="s">
        <v>1912</v>
      </c>
      <c r="K872" s="17">
        <v>199381</v>
      </c>
      <c r="L872" s="16">
        <v>41058</v>
      </c>
    </row>
    <row r="873" spans="1:12" x14ac:dyDescent="0.2">
      <c r="A873" s="2" t="s">
        <v>1689</v>
      </c>
      <c r="B873" s="14" t="s">
        <v>1761</v>
      </c>
      <c r="C873" s="14">
        <v>1</v>
      </c>
      <c r="D873" s="31" t="s">
        <v>1694</v>
      </c>
      <c r="E873" s="32" t="str">
        <f t="shared" si="70"/>
        <v>57</v>
      </c>
      <c r="F873" s="32" t="str">
        <f t="shared" si="71"/>
        <v>72710</v>
      </c>
      <c r="G873" s="32" t="str">
        <f t="shared" si="72"/>
        <v>0000000</v>
      </c>
      <c r="H873" s="31" t="s">
        <v>17</v>
      </c>
      <c r="I873" s="32" t="str">
        <f t="shared" si="74"/>
        <v>72710</v>
      </c>
      <c r="J873" s="64" t="s">
        <v>1695</v>
      </c>
      <c r="K873" s="17">
        <v>2533590</v>
      </c>
      <c r="L873" s="16">
        <v>828283</v>
      </c>
    </row>
    <row r="874" spans="1:12" x14ac:dyDescent="0.2">
      <c r="A874" s="2" t="s">
        <v>1696</v>
      </c>
      <c r="B874" s="14" t="s">
        <v>1762</v>
      </c>
      <c r="C874" s="14">
        <v>2</v>
      </c>
      <c r="D874" s="31" t="s">
        <v>1697</v>
      </c>
      <c r="E874" s="32" t="str">
        <f t="shared" si="70"/>
        <v>58</v>
      </c>
      <c r="F874" s="32" t="str">
        <f t="shared" si="71"/>
        <v>10587</v>
      </c>
      <c r="G874" s="32" t="str">
        <f t="shared" si="72"/>
        <v>0000000</v>
      </c>
      <c r="H874" s="31" t="s">
        <v>17</v>
      </c>
      <c r="I874" s="32" t="str">
        <f t="shared" si="74"/>
        <v>10587</v>
      </c>
      <c r="J874" s="64" t="s">
        <v>1699</v>
      </c>
      <c r="K874" s="17">
        <v>139094</v>
      </c>
      <c r="L874" s="16">
        <v>36675</v>
      </c>
    </row>
    <row r="875" spans="1:12" x14ac:dyDescent="0.2">
      <c r="A875" s="2" t="s">
        <v>1696</v>
      </c>
      <c r="B875" s="14" t="s">
        <v>1762</v>
      </c>
      <c r="C875" s="14">
        <v>2</v>
      </c>
      <c r="D875" s="31" t="s">
        <v>1700</v>
      </c>
      <c r="E875" s="32" t="str">
        <f t="shared" si="70"/>
        <v>58</v>
      </c>
      <c r="F875" s="32" t="str">
        <f t="shared" si="71"/>
        <v>72736</v>
      </c>
      <c r="G875" s="32" t="str">
        <f t="shared" si="72"/>
        <v>0000000</v>
      </c>
      <c r="H875" s="31" t="s">
        <v>17</v>
      </c>
      <c r="I875" s="32" t="str">
        <f t="shared" si="74"/>
        <v>72736</v>
      </c>
      <c r="J875" s="64" t="s">
        <v>1701</v>
      </c>
      <c r="K875" s="17">
        <v>4213855</v>
      </c>
      <c r="L875" s="16">
        <v>791091</v>
      </c>
    </row>
    <row r="876" spans="1:12" x14ac:dyDescent="0.2">
      <c r="A876" s="2" t="s">
        <v>1696</v>
      </c>
      <c r="B876" s="14" t="s">
        <v>1762</v>
      </c>
      <c r="C876" s="14">
        <v>2</v>
      </c>
      <c r="D876" s="31" t="s">
        <v>1873</v>
      </c>
      <c r="E876" s="32" t="str">
        <f t="shared" si="70"/>
        <v>58</v>
      </c>
      <c r="F876" s="32" t="str">
        <f t="shared" si="71"/>
        <v>72744</v>
      </c>
      <c r="G876" s="32" t="str">
        <f t="shared" si="72"/>
        <v>0000000</v>
      </c>
      <c r="H876" s="31" t="s">
        <v>17</v>
      </c>
      <c r="I876" s="32" t="str">
        <f t="shared" si="74"/>
        <v>72744</v>
      </c>
      <c r="J876" s="64" t="s">
        <v>1874</v>
      </c>
      <c r="K876" s="17">
        <v>126353</v>
      </c>
      <c r="L876" s="16">
        <v>18576</v>
      </c>
    </row>
    <row r="877" spans="1:12" x14ac:dyDescent="0.2">
      <c r="A877" s="2" t="s">
        <v>1696</v>
      </c>
      <c r="B877" s="14" t="s">
        <v>1762</v>
      </c>
      <c r="C877" s="14">
        <v>2</v>
      </c>
      <c r="D877" s="31" t="s">
        <v>1702</v>
      </c>
      <c r="E877" s="32" t="str">
        <f t="shared" si="70"/>
        <v>58</v>
      </c>
      <c r="F877" s="32" t="str">
        <f t="shared" si="71"/>
        <v>72751</v>
      </c>
      <c r="G877" s="32" t="str">
        <f t="shared" si="72"/>
        <v>0000000</v>
      </c>
      <c r="H877" s="31" t="s">
        <v>17</v>
      </c>
      <c r="I877" s="32" t="str">
        <f t="shared" si="74"/>
        <v>72751</v>
      </c>
      <c r="J877" s="64" t="s">
        <v>1703</v>
      </c>
      <c r="K877" s="17">
        <v>190746</v>
      </c>
      <c r="L877" s="16">
        <v>33830</v>
      </c>
    </row>
    <row r="878" spans="1:12" x14ac:dyDescent="0.2">
      <c r="A878" s="2" t="s">
        <v>1696</v>
      </c>
      <c r="B878" s="14" t="s">
        <v>1762</v>
      </c>
      <c r="C878" s="14">
        <v>2</v>
      </c>
      <c r="D878" s="31" t="s">
        <v>2246</v>
      </c>
      <c r="E878" s="32" t="s">
        <v>1698</v>
      </c>
      <c r="F878" s="32" t="s">
        <v>2247</v>
      </c>
      <c r="G878" s="32" t="s">
        <v>2101</v>
      </c>
      <c r="H878" s="14" t="s">
        <v>17</v>
      </c>
      <c r="I878" s="32" t="s">
        <v>2247</v>
      </c>
      <c r="J878" s="5" t="s">
        <v>2248</v>
      </c>
      <c r="K878" s="30">
        <v>75063</v>
      </c>
      <c r="L878" s="16">
        <v>36132</v>
      </c>
    </row>
    <row r="879" spans="1:12" ht="15.75" x14ac:dyDescent="0.25">
      <c r="A879" s="57" t="s">
        <v>11</v>
      </c>
      <c r="B879" s="57"/>
      <c r="C879" s="57"/>
      <c r="D879" s="58"/>
      <c r="E879" s="59"/>
      <c r="F879" s="59"/>
      <c r="G879" s="59"/>
      <c r="H879" s="59"/>
      <c r="I879" s="60"/>
      <c r="J879" s="61"/>
      <c r="K879" s="62">
        <f>SUBTOTAL(109,Table228[
2020‒21
Final
Allocation
Amount])</f>
        <v>1648896572</v>
      </c>
      <c r="L879" s="63">
        <f>SUBTOTAL(109,Table228[5th
Apportionment])</f>
        <v>364722674</v>
      </c>
    </row>
    <row r="880" spans="1:12" x14ac:dyDescent="0.2">
      <c r="A880" s="18" t="s">
        <v>12</v>
      </c>
      <c r="B880" s="18"/>
      <c r="C880" s="18"/>
    </row>
    <row r="881" spans="1:3" x14ac:dyDescent="0.2">
      <c r="A881" s="18" t="s">
        <v>13</v>
      </c>
      <c r="B881" s="18"/>
      <c r="C881" s="18"/>
    </row>
    <row r="882" spans="1:3" x14ac:dyDescent="0.2">
      <c r="A882" s="20" t="s">
        <v>2249</v>
      </c>
      <c r="B882" s="19"/>
      <c r="C882" s="19"/>
    </row>
  </sheetData>
  <conditionalFormatting sqref="D874:D877">
    <cfRule type="duplicateValues" dxfId="1" priority="8"/>
  </conditionalFormatting>
  <conditionalFormatting sqref="I7:I878">
    <cfRule type="duplicateValues" dxfId="0" priority="461"/>
  </conditionalFormatting>
  <pageMargins left="0.7" right="0.7" top="0.75" bottom="0.75" header="0.3" footer="0.3"/>
  <pageSetup scale="59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29097-44BB-4787-8B8F-028D0A4A31AD}">
  <sheetPr>
    <pageSetUpPr fitToPage="1"/>
  </sheetPr>
  <dimension ref="A1:E66"/>
  <sheetViews>
    <sheetView workbookViewId="0"/>
  </sheetViews>
  <sheetFormatPr defaultColWidth="8.88671875" defaultRowHeight="15" x14ac:dyDescent="0.2"/>
  <cols>
    <col min="1" max="1" width="9.33203125" style="22" customWidth="1"/>
    <col min="2" max="2" width="19.109375" style="22" customWidth="1"/>
    <col min="3" max="3" width="20.88671875" style="22" customWidth="1"/>
    <col min="4" max="4" width="15.44140625" style="22" customWidth="1"/>
    <col min="5" max="5" width="11.109375" style="47" customWidth="1"/>
    <col min="6" max="16384" width="8.88671875" style="22"/>
  </cols>
  <sheetData>
    <row r="1" spans="1:5" ht="20.25" x14ac:dyDescent="0.2">
      <c r="A1" s="50" t="s">
        <v>2098</v>
      </c>
      <c r="B1" s="21"/>
      <c r="C1" s="21"/>
      <c r="D1" s="21"/>
    </row>
    <row r="2" spans="1:5" ht="18" x14ac:dyDescent="0.2">
      <c r="A2" s="39" t="s">
        <v>1763</v>
      </c>
      <c r="B2" s="21"/>
      <c r="C2" s="21"/>
      <c r="D2" s="21"/>
    </row>
    <row r="3" spans="1:5" ht="15.75" x14ac:dyDescent="0.2">
      <c r="A3" s="48" t="s">
        <v>0</v>
      </c>
      <c r="B3" s="21"/>
      <c r="C3" s="21"/>
      <c r="D3" s="21"/>
    </row>
    <row r="4" spans="1:5" ht="15.75" x14ac:dyDescent="0.25">
      <c r="A4" s="49" t="s">
        <v>1764</v>
      </c>
      <c r="B4" s="21"/>
      <c r="C4" s="21"/>
      <c r="D4" s="21"/>
    </row>
    <row r="5" spans="1:5" ht="31.5" x14ac:dyDescent="0.25">
      <c r="A5" s="51" t="s">
        <v>5</v>
      </c>
      <c r="B5" s="51" t="s">
        <v>1765</v>
      </c>
      <c r="C5" s="51" t="s">
        <v>1766</v>
      </c>
      <c r="D5" s="52" t="s">
        <v>1767</v>
      </c>
      <c r="E5" s="51" t="s">
        <v>2252</v>
      </c>
    </row>
    <row r="6" spans="1:5" x14ac:dyDescent="0.2">
      <c r="A6" s="23" t="s">
        <v>16</v>
      </c>
      <c r="B6" s="24" t="s">
        <v>14</v>
      </c>
      <c r="C6" s="27" t="s">
        <v>2251</v>
      </c>
      <c r="D6" s="25">
        <v>7572568</v>
      </c>
      <c r="E6" s="47">
        <v>267157</v>
      </c>
    </row>
    <row r="7" spans="1:5" x14ac:dyDescent="0.2">
      <c r="A7" s="37" t="s">
        <v>2097</v>
      </c>
      <c r="B7" s="27" t="s">
        <v>2095</v>
      </c>
      <c r="C7" s="27" t="s">
        <v>2251</v>
      </c>
      <c r="D7" s="28">
        <v>511101</v>
      </c>
      <c r="E7" s="47">
        <v>267158</v>
      </c>
    </row>
    <row r="8" spans="1:5" x14ac:dyDescent="0.2">
      <c r="A8" s="23" t="s">
        <v>79</v>
      </c>
      <c r="B8" s="24" t="s">
        <v>77</v>
      </c>
      <c r="C8" s="27" t="s">
        <v>2251</v>
      </c>
      <c r="D8" s="25">
        <v>1623858</v>
      </c>
      <c r="E8" s="47">
        <v>267159</v>
      </c>
    </row>
    <row r="9" spans="1:5" x14ac:dyDescent="0.2">
      <c r="A9" s="23" t="s">
        <v>106</v>
      </c>
      <c r="B9" s="24" t="s">
        <v>104</v>
      </c>
      <c r="C9" s="27" t="s">
        <v>2251</v>
      </c>
      <c r="D9" s="25">
        <v>368821</v>
      </c>
      <c r="E9" s="47">
        <v>267160</v>
      </c>
    </row>
    <row r="10" spans="1:5" x14ac:dyDescent="0.2">
      <c r="A10" s="23" t="s">
        <v>115</v>
      </c>
      <c r="B10" s="24" t="s">
        <v>114</v>
      </c>
      <c r="C10" s="27" t="s">
        <v>2251</v>
      </c>
      <c r="D10" s="25">
        <v>28818</v>
      </c>
      <c r="E10" s="47">
        <v>267161</v>
      </c>
    </row>
    <row r="11" spans="1:5" x14ac:dyDescent="0.2">
      <c r="A11" s="23" t="s">
        <v>119</v>
      </c>
      <c r="B11" s="24" t="s">
        <v>118</v>
      </c>
      <c r="C11" s="27" t="s">
        <v>2251</v>
      </c>
      <c r="D11" s="25">
        <v>5177035</v>
      </c>
      <c r="E11" s="47">
        <v>267162</v>
      </c>
    </row>
    <row r="12" spans="1:5" x14ac:dyDescent="0.2">
      <c r="A12" s="23" t="s">
        <v>152</v>
      </c>
      <c r="B12" s="24" t="s">
        <v>150</v>
      </c>
      <c r="C12" s="27" t="s">
        <v>2251</v>
      </c>
      <c r="D12" s="25">
        <v>619148</v>
      </c>
      <c r="E12" s="47">
        <v>267163</v>
      </c>
    </row>
    <row r="13" spans="1:5" x14ac:dyDescent="0.2">
      <c r="A13" s="23" t="s">
        <v>157</v>
      </c>
      <c r="B13" s="24" t="s">
        <v>156</v>
      </c>
      <c r="C13" s="27" t="s">
        <v>2251</v>
      </c>
      <c r="D13" s="25">
        <v>399460</v>
      </c>
      <c r="E13" s="47">
        <v>267164</v>
      </c>
    </row>
    <row r="14" spans="1:5" x14ac:dyDescent="0.2">
      <c r="A14" s="23" t="s">
        <v>167</v>
      </c>
      <c r="B14" s="24" t="s">
        <v>166</v>
      </c>
      <c r="C14" s="27" t="s">
        <v>2251</v>
      </c>
      <c r="D14" s="25">
        <v>14204299</v>
      </c>
      <c r="E14" s="47">
        <v>267165</v>
      </c>
    </row>
    <row r="15" spans="1:5" x14ac:dyDescent="0.2">
      <c r="A15" s="23" t="s">
        <v>208</v>
      </c>
      <c r="B15" s="24" t="s">
        <v>207</v>
      </c>
      <c r="C15" s="27" t="s">
        <v>2251</v>
      </c>
      <c r="D15" s="25">
        <v>8650</v>
      </c>
      <c r="E15" s="47">
        <v>267166</v>
      </c>
    </row>
    <row r="16" spans="1:5" x14ac:dyDescent="0.2">
      <c r="A16" s="23" t="s">
        <v>214</v>
      </c>
      <c r="B16" s="24" t="s">
        <v>213</v>
      </c>
      <c r="C16" s="27" t="s">
        <v>2251</v>
      </c>
      <c r="D16" s="25">
        <v>776108</v>
      </c>
      <c r="E16" s="47">
        <v>267167</v>
      </c>
    </row>
    <row r="17" spans="1:5" x14ac:dyDescent="0.2">
      <c r="A17" s="23" t="s">
        <v>232</v>
      </c>
      <c r="B17" s="24" t="s">
        <v>230</v>
      </c>
      <c r="C17" s="27" t="s">
        <v>2251</v>
      </c>
      <c r="D17" s="25">
        <v>2624562</v>
      </c>
      <c r="E17" s="47">
        <v>267168</v>
      </c>
    </row>
    <row r="18" spans="1:5" x14ac:dyDescent="0.2">
      <c r="A18" s="23" t="s">
        <v>251</v>
      </c>
      <c r="B18" s="24" t="s">
        <v>250</v>
      </c>
      <c r="C18" s="27" t="s">
        <v>2251</v>
      </c>
      <c r="D18" s="25">
        <v>101129</v>
      </c>
      <c r="E18" s="47">
        <v>267169</v>
      </c>
    </row>
    <row r="19" spans="1:5" x14ac:dyDescent="0.2">
      <c r="A19" s="23" t="s">
        <v>262</v>
      </c>
      <c r="B19" s="24" t="s">
        <v>260</v>
      </c>
      <c r="C19" s="27" t="s">
        <v>2251</v>
      </c>
      <c r="D19" s="25">
        <v>13519017</v>
      </c>
      <c r="E19" s="47">
        <v>267170</v>
      </c>
    </row>
    <row r="20" spans="1:5" x14ac:dyDescent="0.2">
      <c r="A20" s="23" t="s">
        <v>312</v>
      </c>
      <c r="B20" s="24" t="s">
        <v>311</v>
      </c>
      <c r="C20" s="27" t="s">
        <v>2251</v>
      </c>
      <c r="D20" s="25">
        <v>1251844</v>
      </c>
      <c r="E20" s="47">
        <v>267171</v>
      </c>
    </row>
    <row r="21" spans="1:5" x14ac:dyDescent="0.2">
      <c r="A21" s="23" t="s">
        <v>328</v>
      </c>
      <c r="B21" s="24" t="s">
        <v>327</v>
      </c>
      <c r="C21" s="27" t="s">
        <v>2251</v>
      </c>
      <c r="D21" s="25">
        <v>1588284</v>
      </c>
      <c r="E21" s="47">
        <v>267172</v>
      </c>
    </row>
    <row r="22" spans="1:5" x14ac:dyDescent="0.2">
      <c r="A22" s="23" t="s">
        <v>336</v>
      </c>
      <c r="B22" s="24" t="s">
        <v>335</v>
      </c>
      <c r="C22" s="27" t="s">
        <v>2251</v>
      </c>
      <c r="D22" s="25">
        <v>250344</v>
      </c>
      <c r="E22" s="47">
        <v>267173</v>
      </c>
    </row>
    <row r="23" spans="1:5" x14ac:dyDescent="0.2">
      <c r="A23" s="23" t="s">
        <v>339</v>
      </c>
      <c r="B23" s="27" t="s">
        <v>1768</v>
      </c>
      <c r="C23" s="27" t="s">
        <v>2253</v>
      </c>
      <c r="D23" s="25">
        <v>59136766</v>
      </c>
      <c r="E23" s="47">
        <v>267174</v>
      </c>
    </row>
    <row r="24" spans="1:5" x14ac:dyDescent="0.2">
      <c r="A24" s="23" t="s">
        <v>339</v>
      </c>
      <c r="B24" s="27" t="s">
        <v>1769</v>
      </c>
      <c r="C24" s="27" t="s">
        <v>2254</v>
      </c>
      <c r="D24" s="25">
        <v>78860560</v>
      </c>
      <c r="E24" s="47">
        <v>267175</v>
      </c>
    </row>
    <row r="25" spans="1:5" x14ac:dyDescent="0.2">
      <c r="A25" s="23" t="s">
        <v>614</v>
      </c>
      <c r="B25" s="24" t="s">
        <v>613</v>
      </c>
      <c r="C25" s="27" t="s">
        <v>2251</v>
      </c>
      <c r="D25" s="25">
        <v>2094137</v>
      </c>
      <c r="E25" s="47">
        <v>267176</v>
      </c>
    </row>
    <row r="26" spans="1:5" x14ac:dyDescent="0.2">
      <c r="A26" s="23" t="s">
        <v>630</v>
      </c>
      <c r="B26" s="24" t="s">
        <v>629</v>
      </c>
      <c r="C26" s="27" t="s">
        <v>2251</v>
      </c>
      <c r="D26" s="25">
        <v>665478</v>
      </c>
      <c r="E26" s="47">
        <v>267177</v>
      </c>
    </row>
    <row r="27" spans="1:5" x14ac:dyDescent="0.2">
      <c r="A27" s="23" t="s">
        <v>637</v>
      </c>
      <c r="B27" s="24" t="s">
        <v>635</v>
      </c>
      <c r="C27" s="27" t="s">
        <v>2251</v>
      </c>
      <c r="D27" s="25">
        <v>222832</v>
      </c>
      <c r="E27" s="47">
        <v>267178</v>
      </c>
    </row>
    <row r="28" spans="1:5" x14ac:dyDescent="0.2">
      <c r="A28" s="23" t="s">
        <v>642</v>
      </c>
      <c r="B28" s="24" t="s">
        <v>641</v>
      </c>
      <c r="C28" s="27" t="s">
        <v>2251</v>
      </c>
      <c r="D28" s="25">
        <v>371148</v>
      </c>
      <c r="E28" s="47">
        <v>267179</v>
      </c>
    </row>
    <row r="29" spans="1:5" x14ac:dyDescent="0.2">
      <c r="A29" s="23" t="s">
        <v>665</v>
      </c>
      <c r="B29" s="24" t="s">
        <v>664</v>
      </c>
      <c r="C29" s="27" t="s">
        <v>2251</v>
      </c>
      <c r="D29" s="25">
        <v>3775717</v>
      </c>
      <c r="E29" s="47">
        <v>267180</v>
      </c>
    </row>
    <row r="30" spans="1:5" x14ac:dyDescent="0.2">
      <c r="A30" s="23" t="s">
        <v>693</v>
      </c>
      <c r="B30" s="24" t="s">
        <v>692</v>
      </c>
      <c r="C30" s="27" t="s">
        <v>2251</v>
      </c>
      <c r="D30" s="25">
        <v>90615</v>
      </c>
      <c r="E30" s="47">
        <v>267181</v>
      </c>
    </row>
    <row r="31" spans="1:5" x14ac:dyDescent="0.2">
      <c r="A31" s="23" t="s">
        <v>699</v>
      </c>
      <c r="B31" s="24" t="s">
        <v>698</v>
      </c>
      <c r="C31" s="27" t="s">
        <v>2251</v>
      </c>
      <c r="D31" s="25">
        <v>61955</v>
      </c>
      <c r="E31" s="47">
        <v>267182</v>
      </c>
    </row>
    <row r="32" spans="1:5" x14ac:dyDescent="0.2">
      <c r="A32" s="23" t="s">
        <v>703</v>
      </c>
      <c r="B32" s="24" t="s">
        <v>702</v>
      </c>
      <c r="C32" s="27" t="s">
        <v>2251</v>
      </c>
      <c r="D32" s="25">
        <v>6724531</v>
      </c>
      <c r="E32" s="47">
        <v>267183</v>
      </c>
    </row>
    <row r="33" spans="1:5" x14ac:dyDescent="0.2">
      <c r="A33" s="23" t="s">
        <v>736</v>
      </c>
      <c r="B33" s="24" t="s">
        <v>735</v>
      </c>
      <c r="C33" s="27" t="s">
        <v>2251</v>
      </c>
      <c r="D33" s="25">
        <v>383262</v>
      </c>
      <c r="E33" s="47">
        <v>267184</v>
      </c>
    </row>
    <row r="34" spans="1:5" x14ac:dyDescent="0.2">
      <c r="A34" s="23" t="s">
        <v>741</v>
      </c>
      <c r="B34" s="24" t="s">
        <v>739</v>
      </c>
      <c r="C34" s="27" t="s">
        <v>2251</v>
      </c>
      <c r="D34" s="25">
        <v>195057</v>
      </c>
      <c r="E34" s="47">
        <v>267185</v>
      </c>
    </row>
    <row r="35" spans="1:5" x14ac:dyDescent="0.2">
      <c r="A35" s="23" t="s">
        <v>750</v>
      </c>
      <c r="B35" s="24" t="s">
        <v>749</v>
      </c>
      <c r="C35" s="27" t="s">
        <v>2251</v>
      </c>
      <c r="D35" s="25">
        <v>16901717</v>
      </c>
      <c r="E35" s="47">
        <v>267186</v>
      </c>
    </row>
    <row r="36" spans="1:5" x14ac:dyDescent="0.2">
      <c r="A36" s="23" t="s">
        <v>807</v>
      </c>
      <c r="B36" s="24" t="s">
        <v>806</v>
      </c>
      <c r="C36" s="27" t="s">
        <v>2251</v>
      </c>
      <c r="D36" s="25">
        <v>1053996</v>
      </c>
      <c r="E36" s="47">
        <v>267187</v>
      </c>
    </row>
    <row r="37" spans="1:5" x14ac:dyDescent="0.2">
      <c r="A37" s="23" t="s">
        <v>828</v>
      </c>
      <c r="B37" s="24" t="s">
        <v>827</v>
      </c>
      <c r="C37" s="27" t="s">
        <v>2251</v>
      </c>
      <c r="D37" s="25">
        <v>19844</v>
      </c>
      <c r="E37" s="47">
        <v>267188</v>
      </c>
    </row>
    <row r="38" spans="1:5" x14ac:dyDescent="0.2">
      <c r="A38" s="23" t="s">
        <v>833</v>
      </c>
      <c r="B38" s="24" t="s">
        <v>831</v>
      </c>
      <c r="C38" s="27" t="s">
        <v>2251</v>
      </c>
      <c r="D38" s="25">
        <v>26225251</v>
      </c>
      <c r="E38" s="47">
        <v>267189</v>
      </c>
    </row>
    <row r="39" spans="1:5" x14ac:dyDescent="0.2">
      <c r="A39" s="23" t="s">
        <v>905</v>
      </c>
      <c r="B39" s="24" t="s">
        <v>903</v>
      </c>
      <c r="C39" s="27" t="s">
        <v>2251</v>
      </c>
      <c r="D39" s="25">
        <v>13291429</v>
      </c>
      <c r="E39" s="47">
        <v>267190</v>
      </c>
    </row>
    <row r="40" spans="1:5" x14ac:dyDescent="0.2">
      <c r="A40" s="23" t="s">
        <v>934</v>
      </c>
      <c r="B40" s="24" t="s">
        <v>932</v>
      </c>
      <c r="C40" s="27" t="s">
        <v>2251</v>
      </c>
      <c r="D40" s="25">
        <v>187060</v>
      </c>
      <c r="E40" s="47">
        <v>267191</v>
      </c>
    </row>
    <row r="41" spans="1:5" x14ac:dyDescent="0.2">
      <c r="A41" s="23" t="s">
        <v>942</v>
      </c>
      <c r="B41" s="24" t="s">
        <v>941</v>
      </c>
      <c r="C41" s="27" t="s">
        <v>2251</v>
      </c>
      <c r="D41" s="25">
        <v>31836032</v>
      </c>
      <c r="E41" s="47">
        <v>267192</v>
      </c>
    </row>
    <row r="42" spans="1:5" x14ac:dyDescent="0.2">
      <c r="A42" s="23" t="s">
        <v>999</v>
      </c>
      <c r="B42" s="24" t="s">
        <v>997</v>
      </c>
      <c r="C42" s="27" t="s">
        <v>2251</v>
      </c>
      <c r="D42" s="25">
        <v>22050437</v>
      </c>
      <c r="E42" s="47">
        <v>267193</v>
      </c>
    </row>
    <row r="43" spans="1:5" x14ac:dyDescent="0.2">
      <c r="A43" s="23" t="s">
        <v>1163</v>
      </c>
      <c r="B43" s="24" t="s">
        <v>1161</v>
      </c>
      <c r="C43" s="27" t="s">
        <v>2251</v>
      </c>
      <c r="D43" s="25">
        <v>129973</v>
      </c>
      <c r="E43" s="47">
        <v>267194</v>
      </c>
    </row>
    <row r="44" spans="1:5" x14ac:dyDescent="0.2">
      <c r="A44" s="23" t="s">
        <v>1176</v>
      </c>
      <c r="B44" s="24" t="s">
        <v>1174</v>
      </c>
      <c r="C44" s="27" t="s">
        <v>2251</v>
      </c>
      <c r="D44" s="25">
        <v>5062586</v>
      </c>
      <c r="E44" s="47">
        <v>267195</v>
      </c>
    </row>
    <row r="45" spans="1:5" x14ac:dyDescent="0.2">
      <c r="A45" s="23" t="s">
        <v>1206</v>
      </c>
      <c r="B45" s="24" t="s">
        <v>1204</v>
      </c>
      <c r="C45" s="27" t="s">
        <v>2251</v>
      </c>
      <c r="D45" s="25">
        <v>1527851</v>
      </c>
      <c r="E45" s="47">
        <v>267196</v>
      </c>
    </row>
    <row r="46" spans="1:5" x14ac:dyDescent="0.2">
      <c r="A46" s="23" t="s">
        <v>1223</v>
      </c>
      <c r="B46" s="24" t="s">
        <v>1222</v>
      </c>
      <c r="C46" s="27" t="s">
        <v>2251</v>
      </c>
      <c r="D46" s="25">
        <v>1141101</v>
      </c>
      <c r="E46" s="47">
        <v>267197</v>
      </c>
    </row>
    <row r="47" spans="1:5" x14ac:dyDescent="0.2">
      <c r="A47" s="23" t="s">
        <v>1251</v>
      </c>
      <c r="B47" s="24" t="s">
        <v>1250</v>
      </c>
      <c r="C47" s="27" t="s">
        <v>2251</v>
      </c>
      <c r="D47" s="25">
        <v>1547446</v>
      </c>
      <c r="E47" s="47">
        <v>267198</v>
      </c>
    </row>
    <row r="48" spans="1:5" x14ac:dyDescent="0.2">
      <c r="A48" s="23" t="s">
        <v>1279</v>
      </c>
      <c r="B48" s="24" t="s">
        <v>1277</v>
      </c>
      <c r="C48" s="27" t="s">
        <v>2251</v>
      </c>
      <c r="D48" s="25">
        <v>5092058</v>
      </c>
      <c r="E48" s="47">
        <v>267199</v>
      </c>
    </row>
    <row r="49" spans="1:5" x14ac:dyDescent="0.2">
      <c r="A49" s="23" t="s">
        <v>1370</v>
      </c>
      <c r="B49" s="24" t="s">
        <v>1368</v>
      </c>
      <c r="C49" s="27" t="s">
        <v>2251</v>
      </c>
      <c r="D49" s="25">
        <v>1541537</v>
      </c>
      <c r="E49" s="47">
        <v>267200</v>
      </c>
    </row>
    <row r="50" spans="1:5" x14ac:dyDescent="0.2">
      <c r="A50" s="23" t="s">
        <v>1396</v>
      </c>
      <c r="B50" s="24" t="s">
        <v>1394</v>
      </c>
      <c r="C50" s="27" t="s">
        <v>2251</v>
      </c>
      <c r="D50" s="25">
        <v>1077731</v>
      </c>
      <c r="E50" s="47">
        <v>267201</v>
      </c>
    </row>
    <row r="51" spans="1:5" x14ac:dyDescent="0.2">
      <c r="A51" s="23" t="s">
        <v>1418</v>
      </c>
      <c r="B51" s="24" t="s">
        <v>1417</v>
      </c>
      <c r="C51" s="27" t="s">
        <v>2251</v>
      </c>
      <c r="D51" s="25">
        <v>129280</v>
      </c>
      <c r="E51" s="47">
        <v>267202</v>
      </c>
    </row>
    <row r="52" spans="1:5" x14ac:dyDescent="0.2">
      <c r="A52" s="23" t="s">
        <v>1434</v>
      </c>
      <c r="B52" s="24" t="s">
        <v>1432</v>
      </c>
      <c r="C52" s="27" t="s">
        <v>2251</v>
      </c>
      <c r="D52" s="25">
        <v>5507821</v>
      </c>
      <c r="E52" s="47">
        <v>267203</v>
      </c>
    </row>
    <row r="53" spans="1:5" x14ac:dyDescent="0.2">
      <c r="A53" s="23" t="s">
        <v>1447</v>
      </c>
      <c r="B53" s="24" t="s">
        <v>1445</v>
      </c>
      <c r="C53" s="27" t="s">
        <v>2251</v>
      </c>
      <c r="D53" s="25">
        <v>1157323</v>
      </c>
      <c r="E53" s="47">
        <v>267204</v>
      </c>
    </row>
    <row r="54" spans="1:5" x14ac:dyDescent="0.2">
      <c r="A54" s="23" t="s">
        <v>1496</v>
      </c>
      <c r="B54" s="24" t="s">
        <v>1494</v>
      </c>
      <c r="C54" s="27" t="s">
        <v>2251</v>
      </c>
      <c r="D54" s="25">
        <v>7900512</v>
      </c>
      <c r="E54" s="47">
        <v>267205</v>
      </c>
    </row>
    <row r="55" spans="1:5" x14ac:dyDescent="0.2">
      <c r="A55" s="23" t="s">
        <v>1536</v>
      </c>
      <c r="B55" s="24" t="s">
        <v>1534</v>
      </c>
      <c r="C55" s="27" t="s">
        <v>2251</v>
      </c>
      <c r="D55" s="25">
        <v>677676</v>
      </c>
      <c r="E55" s="47">
        <v>267206</v>
      </c>
    </row>
    <row r="56" spans="1:5" x14ac:dyDescent="0.2">
      <c r="A56" s="23" t="s">
        <v>1552</v>
      </c>
      <c r="B56" s="24" t="s">
        <v>1550</v>
      </c>
      <c r="C56" s="27" t="s">
        <v>2251</v>
      </c>
      <c r="D56" s="25">
        <v>367034</v>
      </c>
      <c r="E56" s="47">
        <v>267207</v>
      </c>
    </row>
    <row r="57" spans="1:5" x14ac:dyDescent="0.2">
      <c r="A57" s="23" t="s">
        <v>1567</v>
      </c>
      <c r="B57" s="24" t="s">
        <v>1566</v>
      </c>
      <c r="C57" s="27" t="s">
        <v>2251</v>
      </c>
      <c r="D57" s="25">
        <v>56506</v>
      </c>
      <c r="E57" s="47">
        <v>267208</v>
      </c>
    </row>
    <row r="58" spans="1:5" x14ac:dyDescent="0.2">
      <c r="A58" s="23" t="s">
        <v>1580</v>
      </c>
      <c r="B58" s="24" t="s">
        <v>1578</v>
      </c>
      <c r="C58" s="27" t="s">
        <v>2251</v>
      </c>
      <c r="D58" s="25">
        <v>9564478</v>
      </c>
      <c r="E58" s="47">
        <v>267209</v>
      </c>
    </row>
    <row r="59" spans="1:5" x14ac:dyDescent="0.2">
      <c r="A59" s="23" t="s">
        <v>1652</v>
      </c>
      <c r="B59" s="24" t="s">
        <v>1650</v>
      </c>
      <c r="C59" s="27" t="s">
        <v>2251</v>
      </c>
      <c r="D59" s="25">
        <v>266398</v>
      </c>
      <c r="E59" s="47">
        <v>267210</v>
      </c>
    </row>
    <row r="60" spans="1:5" x14ac:dyDescent="0.2">
      <c r="A60" s="23" t="s">
        <v>1664</v>
      </c>
      <c r="B60" s="24" t="s">
        <v>1662</v>
      </c>
      <c r="C60" s="27" t="s">
        <v>2251</v>
      </c>
      <c r="D60" s="25">
        <v>4778136</v>
      </c>
      <c r="E60" s="47">
        <v>267211</v>
      </c>
    </row>
    <row r="61" spans="1:5" x14ac:dyDescent="0.2">
      <c r="A61" s="23" t="s">
        <v>1691</v>
      </c>
      <c r="B61" s="24" t="s">
        <v>1689</v>
      </c>
      <c r="C61" s="27" t="s">
        <v>2251</v>
      </c>
      <c r="D61" s="25">
        <v>1508053</v>
      </c>
      <c r="E61" s="47">
        <v>267212</v>
      </c>
    </row>
    <row r="62" spans="1:5" x14ac:dyDescent="0.2">
      <c r="A62" s="23" t="s">
        <v>1698</v>
      </c>
      <c r="B62" s="24" t="s">
        <v>1696</v>
      </c>
      <c r="C62" s="27" t="s">
        <v>2251</v>
      </c>
      <c r="D62" s="25">
        <v>916304</v>
      </c>
      <c r="E62" s="47">
        <v>267213</v>
      </c>
    </row>
    <row r="63" spans="1:5" ht="15.75" x14ac:dyDescent="0.25">
      <c r="A63" s="53" t="s">
        <v>11</v>
      </c>
      <c r="B63" s="54"/>
      <c r="C63" s="54"/>
      <c r="D63" s="55">
        <f>SUBTOTAL(109,Table3[County
Total])</f>
        <v>364722674</v>
      </c>
      <c r="E63" s="56"/>
    </row>
    <row r="64" spans="1:5" x14ac:dyDescent="0.2">
      <c r="A64" s="26" t="s">
        <v>12</v>
      </c>
      <c r="B64" s="24"/>
      <c r="C64" s="24"/>
      <c r="D64" s="25"/>
    </row>
    <row r="65" spans="1:4" x14ac:dyDescent="0.2">
      <c r="A65" s="26" t="s">
        <v>13</v>
      </c>
      <c r="B65" s="24"/>
      <c r="C65" s="24"/>
      <c r="D65" s="25"/>
    </row>
    <row r="66" spans="1:4" x14ac:dyDescent="0.2">
      <c r="A66" s="29" t="s">
        <v>2249</v>
      </c>
      <c r="B66" s="24"/>
      <c r="C66" s="24"/>
      <c r="D66" s="25"/>
    </row>
  </sheetData>
  <printOptions horizontalCentered="1"/>
  <pageMargins left="0.2" right="0.2" top="0.75" bottom="0.5" header="0.3" footer="0.3"/>
  <pageSetup fitToHeight="10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2020-21 Title I, Pt A 5th - LEA</vt:lpstr>
      <vt:lpstr>2020-21 Title I, Pt A 5th - Cty</vt:lpstr>
      <vt:lpstr>'2020-21 Title I, Pt A 5th - Cty'!Print_Area</vt:lpstr>
      <vt:lpstr>'2020-21 Title I, Pt A 5th - Cty'!Print_Titles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Recip5-20: Title I, Part A (CA Dept of Education)</dc:title>
  <dc:subject>Title I, Part A Basic Grant program fifth apportionment schedule for fiscal year 2020-21.</dc:subject>
  <dc:creator/>
  <cp:lastModifiedBy/>
  <dcterms:created xsi:type="dcterms:W3CDTF">2025-01-09T17:50:53Z</dcterms:created>
  <dcterms:modified xsi:type="dcterms:W3CDTF">2025-01-09T17:51:02Z</dcterms:modified>
</cp:coreProperties>
</file>