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FE496FD0-4FBD-4BDD-94FB-9AB12F87EA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art A 8th - LEAs" sheetId="7" r:id="rId1"/>
    <sheet name="22-23 Title I Part A 8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Part A 8th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7" l="1"/>
  <c r="M45" i="7"/>
  <c r="D27" i="8"/>
</calcChain>
</file>

<file path=xl/sharedStrings.xml><?xml version="1.0" encoding="utf-8"?>
<sst xmlns="http://schemas.openxmlformats.org/spreadsheetml/2006/main" count="499" uniqueCount="259">
  <si>
    <t>California Department of Education</t>
  </si>
  <si>
    <t>Ventura</t>
  </si>
  <si>
    <t>Mesa Union Elementary</t>
  </si>
  <si>
    <t>Tulare</t>
  </si>
  <si>
    <t>Three Rivers Union Elementary</t>
  </si>
  <si>
    <t>Columbine Elementary</t>
  </si>
  <si>
    <t>Sutter</t>
  </si>
  <si>
    <t>Yuba City Unified</t>
  </si>
  <si>
    <t>Stanislaus</t>
  </si>
  <si>
    <t>Stanislaus County Office of Education</t>
  </si>
  <si>
    <t>Sonoma</t>
  </si>
  <si>
    <t>Windsor Unified</t>
  </si>
  <si>
    <t>Sonoma County Office of Education</t>
  </si>
  <si>
    <t>Shasta</t>
  </si>
  <si>
    <t>Rocky Point Charter</t>
  </si>
  <si>
    <t>0849</t>
  </si>
  <si>
    <t>San Mateo</t>
  </si>
  <si>
    <t>Woodside Elementary</t>
  </si>
  <si>
    <t>Jefferson Elementary</t>
  </si>
  <si>
    <t>San Joaquin</t>
  </si>
  <si>
    <t>Stockton Unified</t>
  </si>
  <si>
    <t>San Diego</t>
  </si>
  <si>
    <t>Mueller Charter (Robert L.)</t>
  </si>
  <si>
    <t>0064</t>
  </si>
  <si>
    <t>San Bernardino</t>
  </si>
  <si>
    <t>Options for Youth-San Bernardino</t>
  </si>
  <si>
    <t>1132</t>
  </si>
  <si>
    <t>San Benito</t>
  </si>
  <si>
    <t>Southside Elementary</t>
  </si>
  <si>
    <t>Sacramento</t>
  </si>
  <si>
    <t>Sacramento City Unified</t>
  </si>
  <si>
    <t>Robla Elementary</t>
  </si>
  <si>
    <t>Orange</t>
  </si>
  <si>
    <t>Orange County Department of Education</t>
  </si>
  <si>
    <t>Merced</t>
  </si>
  <si>
    <t>Los Banos Unified</t>
  </si>
  <si>
    <t>Madera</t>
  </si>
  <si>
    <t>Raymond-Knowles Union Elementary</t>
  </si>
  <si>
    <t>Los Angeles</t>
  </si>
  <si>
    <t>Compton Unified</t>
  </si>
  <si>
    <t>Lynwood Unified</t>
  </si>
  <si>
    <t>Hughes-Elizabeth Lakes Union Elementary</t>
  </si>
  <si>
    <t>Kern</t>
  </si>
  <si>
    <t>Taft City</t>
  </si>
  <si>
    <t>Southern Kern Unified</t>
  </si>
  <si>
    <t>Lost Hills Union Elementary</t>
  </si>
  <si>
    <t>Elk Hills Elementary</t>
  </si>
  <si>
    <t>Caliente Union Elementary</t>
  </si>
  <si>
    <t>Golden Plains Unified</t>
  </si>
  <si>
    <t>Raisin City Elementary</t>
  </si>
  <si>
    <t>Orange Center</t>
  </si>
  <si>
    <t>Byron Union Elementary</t>
  </si>
  <si>
    <t>Butte</t>
  </si>
  <si>
    <t>Sherwood Montessori</t>
  </si>
  <si>
    <t>1166</t>
  </si>
  <si>
    <t>Alameda</t>
  </si>
  <si>
    <t>San Lorenzo Unified</t>
  </si>
  <si>
    <t>Local Educational Agency</t>
  </si>
  <si>
    <t>Direct
Funded
Charter School
Number</t>
  </si>
  <si>
    <t>School
Code</t>
  </si>
  <si>
    <t>District
Code</t>
  </si>
  <si>
    <t>County
Code</t>
  </si>
  <si>
    <t>1833</t>
  </si>
  <si>
    <t>Orange County Workforce Innovation High</t>
  </si>
  <si>
    <t>1905</t>
  </si>
  <si>
    <t>Ambassador Phillip V. Sanchez II Public Charter</t>
  </si>
  <si>
    <t>School Fiscal Services Division</t>
  </si>
  <si>
    <t>1911</t>
  </si>
  <si>
    <t>Options for Youth-Acton</t>
  </si>
  <si>
    <t>N/A</t>
  </si>
  <si>
    <t>01</t>
  </si>
  <si>
    <t>0000000</t>
  </si>
  <si>
    <t>61309</t>
  </si>
  <si>
    <t>04</t>
  </si>
  <si>
    <t>61424</t>
  </si>
  <si>
    <t>0121475</t>
  </si>
  <si>
    <t>07</t>
  </si>
  <si>
    <t>61663</t>
  </si>
  <si>
    <t>10</t>
  </si>
  <si>
    <t>62331</t>
  </si>
  <si>
    <t>62380</t>
  </si>
  <si>
    <t>75234</t>
  </si>
  <si>
    <t>0136499</t>
  </si>
  <si>
    <t>15</t>
  </si>
  <si>
    <t>63388</t>
  </si>
  <si>
    <t>63446</t>
  </si>
  <si>
    <t>63594</t>
  </si>
  <si>
    <t>63776</t>
  </si>
  <si>
    <t>63800</t>
  </si>
  <si>
    <t>19</t>
  </si>
  <si>
    <t>64626</t>
  </si>
  <si>
    <t>64774</t>
  </si>
  <si>
    <t>73437</t>
  </si>
  <si>
    <t>75309</t>
  </si>
  <si>
    <t>0136648</t>
  </si>
  <si>
    <t>20</t>
  </si>
  <si>
    <t>65276</t>
  </si>
  <si>
    <t>24</t>
  </si>
  <si>
    <t>65755</t>
  </si>
  <si>
    <t>30</t>
  </si>
  <si>
    <t>10306</t>
  </si>
  <si>
    <t>0134841</t>
  </si>
  <si>
    <t>34</t>
  </si>
  <si>
    <t>67421</t>
  </si>
  <si>
    <t>67439</t>
  </si>
  <si>
    <t>35</t>
  </si>
  <si>
    <t>67553</t>
  </si>
  <si>
    <t>36</t>
  </si>
  <si>
    <t>67876</t>
  </si>
  <si>
    <t>0120568</t>
  </si>
  <si>
    <t>37</t>
  </si>
  <si>
    <t>68023</t>
  </si>
  <si>
    <t>68163</t>
  </si>
  <si>
    <t>6037980</t>
  </si>
  <si>
    <t>39</t>
  </si>
  <si>
    <t>68544</t>
  </si>
  <si>
    <t>68676</t>
  </si>
  <si>
    <t>41</t>
  </si>
  <si>
    <t>69088</t>
  </si>
  <si>
    <t>45</t>
  </si>
  <si>
    <t>75267</t>
  </si>
  <si>
    <t>0113407</t>
  </si>
  <si>
    <t>49</t>
  </si>
  <si>
    <t>10496</t>
  </si>
  <si>
    <t>75358</t>
  </si>
  <si>
    <t>50</t>
  </si>
  <si>
    <t>10504</t>
  </si>
  <si>
    <t>51</t>
  </si>
  <si>
    <t>71464</t>
  </si>
  <si>
    <t>54</t>
  </si>
  <si>
    <t>71852</t>
  </si>
  <si>
    <t>72207</t>
  </si>
  <si>
    <t>56</t>
  </si>
  <si>
    <t>72470</t>
  </si>
  <si>
    <t>JCS - Mountain Oaks</t>
  </si>
  <si>
    <t>0138156</t>
  </si>
  <si>
    <t>1992</t>
  </si>
  <si>
    <t>Full CDS Code</t>
  </si>
  <si>
    <t xml:space="preserve"> </t>
  </si>
  <si>
    <t>Every Student Succeeds Act</t>
  </si>
  <si>
    <t>07616630000000</t>
  </si>
  <si>
    <t>15633880000000</t>
  </si>
  <si>
    <t>54718520000000</t>
  </si>
  <si>
    <t>19734370000000</t>
  </si>
  <si>
    <t>15634460000000</t>
  </si>
  <si>
    <t>10752340000000</t>
  </si>
  <si>
    <t>19646260000000</t>
  </si>
  <si>
    <t>39685440000000</t>
  </si>
  <si>
    <t>24657550000000</t>
  </si>
  <si>
    <t>15635940000000</t>
  </si>
  <si>
    <t>19647740000000</t>
  </si>
  <si>
    <t>56724700000000</t>
  </si>
  <si>
    <t>10623310000000</t>
  </si>
  <si>
    <t>10623800000000</t>
  </si>
  <si>
    <t>20652760000000</t>
  </si>
  <si>
    <t>34674210000000</t>
  </si>
  <si>
    <t>34674390000000</t>
  </si>
  <si>
    <t>01613090000000</t>
  </si>
  <si>
    <t>15637760000000</t>
  </si>
  <si>
    <t>35675530000000</t>
  </si>
  <si>
    <t>39686760000000</t>
  </si>
  <si>
    <t>15638000000000</t>
  </si>
  <si>
    <t>54722070000000</t>
  </si>
  <si>
    <t>49753580000000</t>
  </si>
  <si>
    <t>41690880000000</t>
  </si>
  <si>
    <t>51714640000000</t>
  </si>
  <si>
    <t>30103060000000</t>
  </si>
  <si>
    <t>49104960000000</t>
  </si>
  <si>
    <t>50105040000000</t>
  </si>
  <si>
    <t>37680236037980</t>
  </si>
  <si>
    <t>45752670113407</t>
  </si>
  <si>
    <t>36678760120568</t>
  </si>
  <si>
    <t>04614240121475</t>
  </si>
  <si>
    <t>30103060134841</t>
  </si>
  <si>
    <t>10623800136499</t>
  </si>
  <si>
    <t>19753090136648</t>
  </si>
  <si>
    <t>37681630138156</t>
  </si>
  <si>
    <t>Fresno</t>
  </si>
  <si>
    <t>County Name</t>
  </si>
  <si>
    <t>77388</t>
  </si>
  <si>
    <t>Contra Costa</t>
  </si>
  <si>
    <t>39773880141242</t>
  </si>
  <si>
    <t>0141242</t>
  </si>
  <si>
    <t>2122</t>
  </si>
  <si>
    <t>River Islands High</t>
  </si>
  <si>
    <t>C0064</t>
  </si>
  <si>
    <t>C0849</t>
  </si>
  <si>
    <t>C1132</t>
  </si>
  <si>
    <t>C1166</t>
  </si>
  <si>
    <t>C1833</t>
  </si>
  <si>
    <t>C1905</t>
  </si>
  <si>
    <t>C1911</t>
  </si>
  <si>
    <t>C1992</t>
  </si>
  <si>
    <t>C2122</t>
  </si>
  <si>
    <t>Service Location Field</t>
  </si>
  <si>
    <t>Type</t>
  </si>
  <si>
    <t>District</t>
  </si>
  <si>
    <t>COE</t>
  </si>
  <si>
    <t>Charter</t>
  </si>
  <si>
    <t>CDS: County District School; COE: County Office of Education</t>
  </si>
  <si>
    <t>8th Apportionment</t>
  </si>
  <si>
    <t>June 2024</t>
  </si>
  <si>
    <t xml:space="preserve">
2022‒23
Final Allocation Amount</t>
  </si>
  <si>
    <t xml:space="preserve">Improving Basic Programs Operated by Local Educational Agencies 
</t>
  </si>
  <si>
    <t>Schedule of the Eighth Apportionment for Title I, Part A</t>
  </si>
  <si>
    <t>FI$Cal
Supplier
ID</t>
  </si>
  <si>
    <t>FI$Cal
Address
Sequence
ID</t>
  </si>
  <si>
    <t>0000011784</t>
  </si>
  <si>
    <t>0000004172</t>
  </si>
  <si>
    <t>0000009047</t>
  </si>
  <si>
    <t>0000006842</t>
  </si>
  <si>
    <t>0000040496</t>
  </si>
  <si>
    <t>0000044132</t>
  </si>
  <si>
    <t>0000011826</t>
  </si>
  <si>
    <t>0000011831</t>
  </si>
  <si>
    <t>0000012840</t>
  </si>
  <si>
    <t>0000004357</t>
  </si>
  <si>
    <t>0000011838</t>
  </si>
  <si>
    <t>0000011839</t>
  </si>
  <si>
    <t>0000007988</t>
  </si>
  <si>
    <t>0000011841</t>
  </si>
  <si>
    <t>0000011843</t>
  </si>
  <si>
    <t>0000011849</t>
  </si>
  <si>
    <t>0000011855</t>
  </si>
  <si>
    <t>0000013338</t>
  </si>
  <si>
    <t>0000004848</t>
  </si>
  <si>
    <t>0000011859</t>
  </si>
  <si>
    <t>0000001357</t>
  </si>
  <si>
    <t xml:space="preserve">Improving Basic Programs Operated by Local Educational Agencies </t>
  </si>
  <si>
    <t>County Code</t>
  </si>
  <si>
    <t>County Treasurer</t>
  </si>
  <si>
    <t>Invoice Number</t>
  </si>
  <si>
    <t>County Total</t>
  </si>
  <si>
    <t>22-14329 05-31-2024</t>
  </si>
  <si>
    <t>County Summary of the Eighth Apportionment for Title I, Part A</t>
  </si>
  <si>
    <t>Fiscal Year 2022–23</t>
  </si>
  <si>
    <t>Voucher ID</t>
  </si>
  <si>
    <t>00422462</t>
  </si>
  <si>
    <t>00422463</t>
  </si>
  <si>
    <t>00422464</t>
  </si>
  <si>
    <t>00422465</t>
  </si>
  <si>
    <t>00422466</t>
  </si>
  <si>
    <t>00422467</t>
  </si>
  <si>
    <t>00422468</t>
  </si>
  <si>
    <t>00422469</t>
  </si>
  <si>
    <t>00422470</t>
  </si>
  <si>
    <t>00422471</t>
  </si>
  <si>
    <t>00422472</t>
  </si>
  <si>
    <t>00422473</t>
  </si>
  <si>
    <t>00422474</t>
  </si>
  <si>
    <t>00422475</t>
  </si>
  <si>
    <t>00422476</t>
  </si>
  <si>
    <t>00422477</t>
  </si>
  <si>
    <t>00422478</t>
  </si>
  <si>
    <t>00422479</t>
  </si>
  <si>
    <t>00422480</t>
  </si>
  <si>
    <t>00422481</t>
  </si>
  <si>
    <t>00422482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</si>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</sst>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7" fillId="0" borderId="0" applyFont="0" applyFill="0" applyBorder="0" applyAlignment="0" applyProtection="0"/>
  </cellStyleXfs>
  <cellXfs count="53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0" fontId="0" fillId="0" borderId="0" xfId="0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164" fontId="36" fillId="0" borderId="11" xfId="0" applyNumberFormat="1" applyFont="1" applyBorder="1"/>
    <xf numFmtId="164" fontId="31" fillId="0" borderId="0" xfId="0" applyNumberFormat="1" applyFont="1"/>
    <xf numFmtId="164" fontId="38" fillId="0" borderId="0" xfId="90" applyNumberFormat="1" applyFont="1" applyAlignment="1">
      <alignment vertical="center"/>
    </xf>
    <xf numFmtId="0" fontId="41" fillId="24" borderId="12" xfId="0" applyFont="1" applyFill="1" applyBorder="1" applyAlignment="1">
      <alignment horizontal="center"/>
    </xf>
    <xf numFmtId="164" fontId="41" fillId="24" borderId="12" xfId="0" applyNumberFormat="1" applyFont="1" applyFill="1" applyBorder="1" applyAlignment="1">
      <alignment horizontal="center" wrapText="1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6" fontId="31" fillId="0" borderId="0" xfId="60" applyNumberFormat="1" applyFont="1"/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165" fontId="31" fillId="0" borderId="0" xfId="130" applyNumberFormat="1" applyFont="1"/>
    <xf numFmtId="0" fontId="40" fillId="0" borderId="0" xfId="37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0" fontId="31" fillId="0" borderId="0" xfId="102" applyFont="1" applyAlignment="1">
      <alignment horizontal="left" wrapText="1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6" fontId="41" fillId="24" borderId="0" xfId="0" applyNumberFormat="1" applyFont="1" applyFill="1" applyAlignment="1">
      <alignment horizontal="center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0" fontId="36" fillId="0" borderId="14" xfId="89" applyBorder="1" applyAlignment="1">
      <alignment horizontal="center"/>
    </xf>
    <xf numFmtId="0" fontId="36" fillId="0" borderId="14" xfId="89" applyBorder="1"/>
    <xf numFmtId="164" fontId="36" fillId="0" borderId="14" xfId="89" applyNumberFormat="1" applyBorder="1"/>
    <xf numFmtId="0" fontId="0" fillId="0" borderId="0" xfId="0" applyAlignment="1">
      <alignment horizontal="right"/>
    </xf>
    <xf numFmtId="0" fontId="36" fillId="0" borderId="14" xfId="89" applyFill="1" applyBorder="1"/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  <xf numFmtId="6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130" builtinId="3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8">
    <dxf>
      <font>
        <color rgb="FF9C0006"/>
      </font>
      <fill>
        <patternFill>
          <bgColor rgb="FFFFC7CE"/>
        </patternFill>
      </fill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able1" displayName="Table1" ref="A6:M45" totalsRowCount="1" headerRowDxfId="37" dataDxfId="36" tableBorderDxfId="35" dataCellStyle="Normal 20 2" totalsRowCellStyle="Total">
  <autoFilter ref="A6:M44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44">
    <sortCondition ref="A7:A44"/>
    <sortCondition ref="I7:I44"/>
  </sortState>
  <tableColumns count="13">
    <tableColumn id="15" xr3:uid="{A5E8B0C9-9FA1-4D90-9770-5B6E5DED1BDC}" name="County Name" totalsRowLabel="Statewide Total" dataDxfId="34" totalsRowDxfId="33" dataCellStyle="Normal 20 2" totalsRowCellStyle="Total"/>
    <tableColumn id="27" xr3:uid="{6F02C52A-235A-49E1-8E23-8E941BF9A56E}" name="FI$Cal_x000a_Supplier_x000a_ID" dataDxfId="32" totalsRowDxfId="31" dataCellStyle="Normal 20 2" totalsRowCellStyle="Total"/>
    <tableColumn id="28" xr3:uid="{4C8B3D18-9380-4AF4-9CB7-87CFF8632DD9}" name="FI$Cal_x000a_Address_x000a_Sequence_x000a_ID" dataDxfId="30" totalsRowDxfId="29" dataCellStyle="Normal 20 2" totalsRowCellStyle="Total"/>
    <tableColumn id="16" xr3:uid="{763676D6-6501-4602-BC8F-214D3C59B230}" name="Full CDS Code" dataDxfId="28" totalsRowDxfId="27" dataCellStyle="Normal 20 2" totalsRowCellStyle="Total"/>
    <tableColumn id="17" xr3:uid="{89DFB33B-69FA-4956-8880-40FE4E1C981D}" name="County_x000a_Code" dataDxfId="26" totalsRowDxfId="25" dataCellStyle="Normal 20 2" totalsRowCellStyle="Total"/>
    <tableColumn id="18" xr3:uid="{3BAE667C-97DC-41F1-8B10-DD5BE635AE13}" name="District_x000a_Code" dataDxfId="24" totalsRowDxfId="23" dataCellStyle="Normal 20 2" totalsRowCellStyle="Total"/>
    <tableColumn id="19" xr3:uid="{1EC2DD67-1766-40D1-8BF7-01473F307D06}" name="School_x000a_Code" dataDxfId="22" totalsRowDxfId="21" dataCellStyle="Normal 20 2" totalsRowCellStyle="Total"/>
    <tableColumn id="20" xr3:uid="{94933AD5-12B0-4C69-BC78-13D5401663EE}" name="Direct_x000a_Funded_x000a_Charter School_x000a_Number" dataDxfId="20" totalsRowDxfId="19" dataCellStyle="Normal 20 2" totalsRowCellStyle="Total"/>
    <tableColumn id="21" xr3:uid="{26E9F5BA-0BD7-4BE3-857F-44682F3F7FE4}" name="Service Location Field" dataDxfId="18" totalsRowDxfId="17" dataCellStyle="Normal 20 2" totalsRowCellStyle="Total"/>
    <tableColumn id="22" xr3:uid="{BFF3872D-CD33-4ABB-B4E2-F7BEBA1B3259}" name="Local Educational Agency" dataDxfId="16" totalsRowDxfId="15" dataCellStyle="Normal 20 2" totalsRowCellStyle="Total"/>
    <tableColumn id="1" xr3:uid="{FEC8C849-3DA5-49F0-863E-D41CAB34C4F5}" name="Type" dataDxfId="14" totalsRowDxfId="13" dataCellStyle="Normal 24 2" totalsRowCellStyle="Total"/>
    <tableColumn id="2" xr3:uid="{BABE16EF-26CE-46FE-9FBD-0ADD35444ABA}" name="_x000a_2022‒23_x000a_Final Allocation Amount" totalsRowFunction="sum" dataDxfId="12" totalsRowDxfId="11" dataCellStyle="Normal 20 2" totalsRowCellStyle="Total"/>
    <tableColumn id="24" xr3:uid="{F74EE80D-01ED-480E-B5F0-82F579C675A0}" name="8th Apportionment" totalsRowFunction="sum" dataDxfId="10" totalsRowDxfId="9" dataCellStyle="Normal 20 2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Eighth Apportionment for Title 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3065F4-2A56-49A5-9B5F-06DD926FBE9E}" name="Table2" displayName="Table2" ref="A5:E27" totalsRowCount="1" headerRowDxfId="8" headerRowCellStyle="Normal 3 6" totalsRowCellStyle="Total">
  <autoFilter ref="A5:E26" xr:uid="{5D3065F4-2A56-49A5-9B5F-06DD926FBE9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AD3D63-0226-4B38-9BAE-73C231921303}" name="County Code" totalsRowLabel="Statewide Total" dataDxfId="7" totalsRowDxfId="6" totalsRowCellStyle="Total"/>
    <tableColumn id="2" xr3:uid="{618E3B90-CF43-4646-BFCE-1C77F3CAB8EA}" name="County Treasurer" totalsRowCellStyle="Total"/>
    <tableColumn id="3" xr3:uid="{4782B0CC-B181-4B0D-9BF4-39A0A2CCC245}" name="Invoice Number" dataDxfId="5" totalsRowDxfId="4" totalsRowCellStyle="Total"/>
    <tableColumn id="4" xr3:uid="{6ECCCA14-FA55-4853-8A47-E0F4712AF055}" name="County Total" totalsRowFunction="sum" dataDxfId="3" totalsRowDxfId="2" totalsRowCellStyle="Total"/>
    <tableColumn id="5" xr3:uid="{78C9A787-E70B-4715-8405-ABA9FB79A341}" name="Voucher ID" data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52"/>
  <sheetViews>
    <sheetView tabSelected="1" zoomScaleNormal="100" workbookViewId="0"/>
  </sheetViews>
  <sheetFormatPr defaultColWidth="8.88671875" defaultRowHeight="15" x14ac:dyDescent="0.2"/>
  <cols>
    <col min="1" max="2" width="16.21875" style="4" customWidth="1"/>
    <col min="3" max="3" width="9.5546875" style="4" bestFit="1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8" customWidth="1"/>
    <col min="11" max="11" width="11" style="6" customWidth="1"/>
    <col min="12" max="12" width="14" style="23" bestFit="1" customWidth="1"/>
    <col min="13" max="13" width="14.77734375" style="22" customWidth="1"/>
    <col min="14" max="16384" width="8.88671875" style="22"/>
  </cols>
  <sheetData>
    <row r="1" spans="1:13" customFormat="1" ht="20.25" x14ac:dyDescent="0.25">
      <c r="A1" s="32" t="s">
        <v>204</v>
      </c>
      <c r="B1" s="32"/>
      <c r="C1" s="32"/>
      <c r="D1" s="32"/>
      <c r="E1" s="32"/>
      <c r="F1" s="3"/>
      <c r="G1" s="3"/>
      <c r="H1" s="3"/>
      <c r="I1" s="3"/>
      <c r="J1" s="2"/>
      <c r="K1" s="3"/>
      <c r="L1" s="13"/>
    </row>
    <row r="2" spans="1:13" customFormat="1" ht="18" x14ac:dyDescent="0.2">
      <c r="A2" s="33" t="s">
        <v>203</v>
      </c>
      <c r="B2" s="33"/>
      <c r="C2" s="33"/>
      <c r="D2" s="33"/>
      <c r="E2" s="33"/>
      <c r="F2" s="3"/>
      <c r="G2" s="3"/>
      <c r="H2" s="3"/>
      <c r="I2" s="3"/>
      <c r="J2" s="2"/>
      <c r="K2" s="3"/>
      <c r="L2" s="14" t="s">
        <v>138</v>
      </c>
    </row>
    <row r="3" spans="1:13" customFormat="1" ht="15.75" x14ac:dyDescent="0.2">
      <c r="A3" s="34" t="s">
        <v>139</v>
      </c>
      <c r="B3" s="34"/>
      <c r="C3" s="34"/>
      <c r="D3" s="34"/>
      <c r="E3" s="34"/>
      <c r="F3" s="3"/>
      <c r="G3" s="3"/>
      <c r="H3" s="3"/>
      <c r="I3" s="3"/>
      <c r="J3" s="2"/>
      <c r="K3" s="3"/>
      <c r="L3" s="14"/>
    </row>
    <row r="4" spans="1:13" s="19" customFormat="1" ht="15.75" x14ac:dyDescent="0.2">
      <c r="A4" s="35" t="s">
        <v>235</v>
      </c>
      <c r="B4" s="35"/>
      <c r="C4" s="35"/>
      <c r="D4" s="35"/>
      <c r="E4" s="35"/>
      <c r="F4" s="3"/>
      <c r="G4" s="9"/>
      <c r="H4" s="9"/>
      <c r="I4" s="9"/>
      <c r="J4" s="1"/>
      <c r="K4" s="9"/>
      <c r="L4" s="15"/>
    </row>
    <row r="5" spans="1:13" s="19" customFormat="1" ht="15.75" thickBot="1" x14ac:dyDescent="0.25">
      <c r="A5" t="s">
        <v>199</v>
      </c>
      <c r="B5"/>
      <c r="C5"/>
      <c r="D5"/>
      <c r="E5"/>
      <c r="F5" s="9"/>
      <c r="G5" s="9"/>
      <c r="H5" s="9"/>
      <c r="I5" s="9"/>
      <c r="J5" s="1"/>
      <c r="K5" s="9"/>
      <c r="L5" s="15"/>
    </row>
    <row r="6" spans="1:13" s="20" customFormat="1" ht="79.5" thickTop="1" x14ac:dyDescent="0.25">
      <c r="A6" s="18" t="s">
        <v>178</v>
      </c>
      <c r="B6" s="18" t="s">
        <v>205</v>
      </c>
      <c r="C6" s="18" t="s">
        <v>206</v>
      </c>
      <c r="D6" s="18" t="s">
        <v>137</v>
      </c>
      <c r="E6" s="18" t="s">
        <v>61</v>
      </c>
      <c r="F6" s="18" t="s">
        <v>60</v>
      </c>
      <c r="G6" s="18" t="s">
        <v>59</v>
      </c>
      <c r="H6" s="18" t="s">
        <v>58</v>
      </c>
      <c r="I6" s="18" t="s">
        <v>194</v>
      </c>
      <c r="J6" s="18" t="s">
        <v>57</v>
      </c>
      <c r="K6" s="16" t="s">
        <v>195</v>
      </c>
      <c r="L6" s="17" t="s">
        <v>202</v>
      </c>
      <c r="M6" s="31" t="s">
        <v>200</v>
      </c>
    </row>
    <row r="7" spans="1:13" ht="15" customHeight="1" x14ac:dyDescent="0.2">
      <c r="A7" s="4" t="s">
        <v>55</v>
      </c>
      <c r="B7" s="5" t="s">
        <v>207</v>
      </c>
      <c r="C7" s="5">
        <v>1</v>
      </c>
      <c r="D7" s="30" t="s">
        <v>157</v>
      </c>
      <c r="E7" s="11" t="s">
        <v>70</v>
      </c>
      <c r="F7" s="11" t="s">
        <v>72</v>
      </c>
      <c r="G7" s="11" t="s">
        <v>71</v>
      </c>
      <c r="H7" s="11" t="s">
        <v>69</v>
      </c>
      <c r="I7" s="12" t="s">
        <v>72</v>
      </c>
      <c r="J7" s="28" t="s">
        <v>56</v>
      </c>
      <c r="K7" s="11" t="s">
        <v>196</v>
      </c>
      <c r="L7" s="29">
        <v>2076832</v>
      </c>
      <c r="M7" s="21">
        <v>381722</v>
      </c>
    </row>
    <row r="8" spans="1:13" ht="15" customHeight="1" x14ac:dyDescent="0.2">
      <c r="A8" s="4" t="s">
        <v>52</v>
      </c>
      <c r="B8" s="5" t="s">
        <v>208</v>
      </c>
      <c r="C8" s="5">
        <v>5</v>
      </c>
      <c r="D8" s="30" t="s">
        <v>172</v>
      </c>
      <c r="E8" s="11" t="s">
        <v>73</v>
      </c>
      <c r="F8" s="11" t="s">
        <v>74</v>
      </c>
      <c r="G8" s="11" t="s">
        <v>75</v>
      </c>
      <c r="H8" s="11" t="s">
        <v>54</v>
      </c>
      <c r="I8" s="12" t="s">
        <v>188</v>
      </c>
      <c r="J8" s="28" t="s">
        <v>53</v>
      </c>
      <c r="K8" s="11" t="s">
        <v>198</v>
      </c>
      <c r="L8" s="29">
        <v>30047</v>
      </c>
      <c r="M8" s="21">
        <v>8336</v>
      </c>
    </row>
    <row r="9" spans="1:13" ht="15" customHeight="1" x14ac:dyDescent="0.2">
      <c r="A9" s="4" t="s">
        <v>180</v>
      </c>
      <c r="B9" s="5" t="s">
        <v>209</v>
      </c>
      <c r="C9" s="5">
        <v>50</v>
      </c>
      <c r="D9" s="30" t="s">
        <v>140</v>
      </c>
      <c r="E9" s="11" t="s">
        <v>76</v>
      </c>
      <c r="F9" s="11" t="s">
        <v>77</v>
      </c>
      <c r="G9" s="11" t="s">
        <v>71</v>
      </c>
      <c r="H9" s="11" t="s">
        <v>69</v>
      </c>
      <c r="I9" s="12" t="s">
        <v>77</v>
      </c>
      <c r="J9" s="28" t="s">
        <v>51</v>
      </c>
      <c r="K9" s="11" t="s">
        <v>196</v>
      </c>
      <c r="L9" s="29">
        <v>327037</v>
      </c>
      <c r="M9" s="21">
        <v>95871</v>
      </c>
    </row>
    <row r="10" spans="1:13" ht="15" customHeight="1" x14ac:dyDescent="0.2">
      <c r="A10" s="4" t="s">
        <v>177</v>
      </c>
      <c r="B10" s="5" t="s">
        <v>210</v>
      </c>
      <c r="C10" s="5">
        <v>10</v>
      </c>
      <c r="D10" s="30" t="s">
        <v>152</v>
      </c>
      <c r="E10" s="11" t="s">
        <v>78</v>
      </c>
      <c r="F10" s="11" t="s">
        <v>79</v>
      </c>
      <c r="G10" s="11" t="s">
        <v>71</v>
      </c>
      <c r="H10" s="11" t="s">
        <v>69</v>
      </c>
      <c r="I10" s="12" t="s">
        <v>79</v>
      </c>
      <c r="J10" s="28" t="s">
        <v>50</v>
      </c>
      <c r="K10" s="11" t="s">
        <v>196</v>
      </c>
      <c r="L10" s="29">
        <v>220996</v>
      </c>
      <c r="M10" s="21">
        <v>16279</v>
      </c>
    </row>
    <row r="11" spans="1:13" ht="15" customHeight="1" x14ac:dyDescent="0.2">
      <c r="A11" s="4" t="s">
        <v>177</v>
      </c>
      <c r="B11" s="5" t="s">
        <v>210</v>
      </c>
      <c r="C11" s="5">
        <v>10</v>
      </c>
      <c r="D11" s="30" t="s">
        <v>153</v>
      </c>
      <c r="E11" s="11" t="s">
        <v>78</v>
      </c>
      <c r="F11" s="11" t="s">
        <v>80</v>
      </c>
      <c r="G11" s="11" t="s">
        <v>71</v>
      </c>
      <c r="H11" s="11" t="s">
        <v>69</v>
      </c>
      <c r="I11" s="12" t="s">
        <v>80</v>
      </c>
      <c r="J11" s="28" t="s">
        <v>49</v>
      </c>
      <c r="K11" s="11" t="s">
        <v>196</v>
      </c>
      <c r="L11" s="29">
        <v>261366</v>
      </c>
      <c r="M11" s="21">
        <v>9689</v>
      </c>
    </row>
    <row r="12" spans="1:13" ht="15" customHeight="1" x14ac:dyDescent="0.2">
      <c r="A12" s="4" t="s">
        <v>177</v>
      </c>
      <c r="B12" s="5" t="s">
        <v>210</v>
      </c>
      <c r="C12" s="5">
        <v>10</v>
      </c>
      <c r="D12" s="30" t="s">
        <v>145</v>
      </c>
      <c r="E12" s="11" t="s">
        <v>78</v>
      </c>
      <c r="F12" s="11" t="s">
        <v>81</v>
      </c>
      <c r="G12" s="11" t="s">
        <v>71</v>
      </c>
      <c r="H12" s="11" t="s">
        <v>69</v>
      </c>
      <c r="I12" s="12" t="s">
        <v>81</v>
      </c>
      <c r="J12" s="28" t="s">
        <v>48</v>
      </c>
      <c r="K12" s="11" t="s">
        <v>196</v>
      </c>
      <c r="L12" s="29">
        <v>868085</v>
      </c>
      <c r="M12" s="21">
        <v>190373</v>
      </c>
    </row>
    <row r="13" spans="1:13" ht="15" customHeight="1" x14ac:dyDescent="0.2">
      <c r="A13" s="4" t="s">
        <v>177</v>
      </c>
      <c r="B13" s="5" t="s">
        <v>210</v>
      </c>
      <c r="C13" s="5">
        <v>10</v>
      </c>
      <c r="D13" s="30" t="s">
        <v>174</v>
      </c>
      <c r="E13" s="11" t="s">
        <v>78</v>
      </c>
      <c r="F13" s="11">
        <v>62380</v>
      </c>
      <c r="G13" s="11" t="s">
        <v>82</v>
      </c>
      <c r="H13" s="11" t="s">
        <v>64</v>
      </c>
      <c r="I13" s="12" t="s">
        <v>190</v>
      </c>
      <c r="J13" s="28" t="s">
        <v>65</v>
      </c>
      <c r="K13" s="11" t="s">
        <v>198</v>
      </c>
      <c r="L13" s="29">
        <v>77324</v>
      </c>
      <c r="M13" s="21">
        <v>13349</v>
      </c>
    </row>
    <row r="14" spans="1:13" ht="15" customHeight="1" x14ac:dyDescent="0.2">
      <c r="A14" s="4" t="s">
        <v>42</v>
      </c>
      <c r="B14" s="5" t="s">
        <v>211</v>
      </c>
      <c r="C14" s="5">
        <v>2</v>
      </c>
      <c r="D14" s="30" t="s">
        <v>141</v>
      </c>
      <c r="E14" s="11" t="s">
        <v>83</v>
      </c>
      <c r="F14" s="11" t="s">
        <v>84</v>
      </c>
      <c r="G14" s="11" t="s">
        <v>71</v>
      </c>
      <c r="H14" s="11" t="s">
        <v>69</v>
      </c>
      <c r="I14" s="12" t="s">
        <v>84</v>
      </c>
      <c r="J14" s="28" t="s">
        <v>47</v>
      </c>
      <c r="K14" s="11" t="s">
        <v>196</v>
      </c>
      <c r="L14" s="29">
        <v>22686</v>
      </c>
      <c r="M14" s="21">
        <v>889</v>
      </c>
    </row>
    <row r="15" spans="1:13" ht="15" customHeight="1" x14ac:dyDescent="0.2">
      <c r="A15" s="4" t="s">
        <v>42</v>
      </c>
      <c r="B15" s="5" t="s">
        <v>211</v>
      </c>
      <c r="C15" s="5">
        <v>2</v>
      </c>
      <c r="D15" s="30" t="s">
        <v>144</v>
      </c>
      <c r="E15" s="11" t="s">
        <v>83</v>
      </c>
      <c r="F15" s="11" t="s">
        <v>85</v>
      </c>
      <c r="G15" s="11" t="s">
        <v>71</v>
      </c>
      <c r="H15" s="11" t="s">
        <v>69</v>
      </c>
      <c r="I15" s="12" t="s">
        <v>85</v>
      </c>
      <c r="J15" s="28" t="s">
        <v>46</v>
      </c>
      <c r="K15" s="11" t="s">
        <v>196</v>
      </c>
      <c r="L15" s="29">
        <v>15728</v>
      </c>
      <c r="M15" s="21">
        <v>2576</v>
      </c>
    </row>
    <row r="16" spans="1:13" ht="15" customHeight="1" x14ac:dyDescent="0.2">
      <c r="A16" s="4" t="s">
        <v>42</v>
      </c>
      <c r="B16" s="5" t="s">
        <v>211</v>
      </c>
      <c r="C16" s="5">
        <v>2</v>
      </c>
      <c r="D16" s="30" t="s">
        <v>149</v>
      </c>
      <c r="E16" s="11" t="s">
        <v>83</v>
      </c>
      <c r="F16" s="11" t="s">
        <v>86</v>
      </c>
      <c r="G16" s="11" t="s">
        <v>71</v>
      </c>
      <c r="H16" s="11" t="s">
        <v>69</v>
      </c>
      <c r="I16" s="12" t="s">
        <v>86</v>
      </c>
      <c r="J16" s="28" t="s">
        <v>45</v>
      </c>
      <c r="K16" s="11" t="s">
        <v>196</v>
      </c>
      <c r="L16" s="29">
        <v>197082</v>
      </c>
      <c r="M16" s="21">
        <v>26675</v>
      </c>
    </row>
    <row r="17" spans="1:13" ht="15" customHeight="1" x14ac:dyDescent="0.2">
      <c r="A17" s="4" t="s">
        <v>42</v>
      </c>
      <c r="B17" s="5" t="s">
        <v>211</v>
      </c>
      <c r="C17" s="5">
        <v>2</v>
      </c>
      <c r="D17" s="30" t="s">
        <v>158</v>
      </c>
      <c r="E17" s="11" t="s">
        <v>83</v>
      </c>
      <c r="F17" s="11" t="s">
        <v>87</v>
      </c>
      <c r="G17" s="11" t="s">
        <v>71</v>
      </c>
      <c r="H17" s="11" t="s">
        <v>69</v>
      </c>
      <c r="I17" s="12" t="s">
        <v>87</v>
      </c>
      <c r="J17" s="28" t="s">
        <v>44</v>
      </c>
      <c r="K17" s="11" t="s">
        <v>196</v>
      </c>
      <c r="L17" s="29">
        <v>1364910</v>
      </c>
      <c r="M17" s="21">
        <v>166515</v>
      </c>
    </row>
    <row r="18" spans="1:13" ht="15" customHeight="1" x14ac:dyDescent="0.2">
      <c r="A18" s="4" t="s">
        <v>42</v>
      </c>
      <c r="B18" s="5" t="s">
        <v>211</v>
      </c>
      <c r="C18" s="5">
        <v>2</v>
      </c>
      <c r="D18" s="30" t="s">
        <v>161</v>
      </c>
      <c r="E18" s="11" t="s">
        <v>83</v>
      </c>
      <c r="F18" s="11" t="s">
        <v>88</v>
      </c>
      <c r="G18" s="11" t="s">
        <v>71</v>
      </c>
      <c r="H18" s="11" t="s">
        <v>69</v>
      </c>
      <c r="I18" s="12" t="s">
        <v>88</v>
      </c>
      <c r="J18" s="28" t="s">
        <v>43</v>
      </c>
      <c r="K18" s="11" t="s">
        <v>196</v>
      </c>
      <c r="L18" s="29">
        <v>1614238</v>
      </c>
      <c r="M18" s="21">
        <v>478407</v>
      </c>
    </row>
    <row r="19" spans="1:13" ht="15" customHeight="1" x14ac:dyDescent="0.2">
      <c r="A19" s="4" t="s">
        <v>38</v>
      </c>
      <c r="B19" s="5" t="s">
        <v>212</v>
      </c>
      <c r="C19" s="5">
        <v>1</v>
      </c>
      <c r="D19" s="30" t="s">
        <v>146</v>
      </c>
      <c r="E19" s="11" t="s">
        <v>89</v>
      </c>
      <c r="F19" s="11" t="s">
        <v>90</v>
      </c>
      <c r="G19" s="11" t="s">
        <v>71</v>
      </c>
      <c r="H19" s="11" t="s">
        <v>69</v>
      </c>
      <c r="I19" s="12" t="s">
        <v>90</v>
      </c>
      <c r="J19" s="28" t="s">
        <v>41</v>
      </c>
      <c r="K19" s="11" t="s">
        <v>196</v>
      </c>
      <c r="L19" s="29">
        <v>45719</v>
      </c>
      <c r="M19" s="21">
        <v>746</v>
      </c>
    </row>
    <row r="20" spans="1:13" ht="15" customHeight="1" x14ac:dyDescent="0.2">
      <c r="A20" s="4" t="s">
        <v>38</v>
      </c>
      <c r="B20" s="5" t="s">
        <v>212</v>
      </c>
      <c r="C20" s="5">
        <v>1</v>
      </c>
      <c r="D20" s="30" t="s">
        <v>150</v>
      </c>
      <c r="E20" s="11" t="s">
        <v>89</v>
      </c>
      <c r="F20" s="11" t="s">
        <v>91</v>
      </c>
      <c r="G20" s="11" t="s">
        <v>71</v>
      </c>
      <c r="H20" s="11" t="s">
        <v>69</v>
      </c>
      <c r="I20" s="12" t="s">
        <v>91</v>
      </c>
      <c r="J20" s="28" t="s">
        <v>40</v>
      </c>
      <c r="K20" s="11" t="s">
        <v>196</v>
      </c>
      <c r="L20" s="29">
        <v>5240548</v>
      </c>
      <c r="M20" s="21">
        <v>986596</v>
      </c>
    </row>
    <row r="21" spans="1:13" ht="15" customHeight="1" x14ac:dyDescent="0.2">
      <c r="A21" s="4" t="s">
        <v>38</v>
      </c>
      <c r="B21" s="5" t="s">
        <v>212</v>
      </c>
      <c r="C21" s="5">
        <v>1</v>
      </c>
      <c r="D21" s="30" t="s">
        <v>143</v>
      </c>
      <c r="E21" s="11" t="s">
        <v>89</v>
      </c>
      <c r="F21" s="11" t="s">
        <v>92</v>
      </c>
      <c r="G21" s="11" t="s">
        <v>71</v>
      </c>
      <c r="H21" s="11" t="s">
        <v>69</v>
      </c>
      <c r="I21" s="12" t="s">
        <v>92</v>
      </c>
      <c r="J21" s="28" t="s">
        <v>39</v>
      </c>
      <c r="K21" s="11" t="s">
        <v>196</v>
      </c>
      <c r="L21" s="29">
        <v>13608023</v>
      </c>
      <c r="M21" s="21">
        <v>2884695</v>
      </c>
    </row>
    <row r="22" spans="1:13" ht="15" customHeight="1" x14ac:dyDescent="0.2">
      <c r="A22" s="4" t="s">
        <v>38</v>
      </c>
      <c r="B22" s="5" t="s">
        <v>212</v>
      </c>
      <c r="C22" s="5">
        <v>1</v>
      </c>
      <c r="D22" s="30" t="s">
        <v>175</v>
      </c>
      <c r="E22" s="11" t="s">
        <v>89</v>
      </c>
      <c r="F22" s="11" t="s">
        <v>93</v>
      </c>
      <c r="G22" s="11" t="s">
        <v>94</v>
      </c>
      <c r="H22" s="11" t="s">
        <v>67</v>
      </c>
      <c r="I22" s="12" t="s">
        <v>191</v>
      </c>
      <c r="J22" s="28" t="s">
        <v>68</v>
      </c>
      <c r="K22" s="11" t="s">
        <v>198</v>
      </c>
      <c r="L22" s="29">
        <v>443379</v>
      </c>
      <c r="M22" s="21">
        <v>201293</v>
      </c>
    </row>
    <row r="23" spans="1:13" ht="15" customHeight="1" x14ac:dyDescent="0.2">
      <c r="A23" s="4" t="s">
        <v>36</v>
      </c>
      <c r="B23" s="5" t="s">
        <v>213</v>
      </c>
      <c r="C23" s="5">
        <v>1</v>
      </c>
      <c r="D23" s="30" t="s">
        <v>154</v>
      </c>
      <c r="E23" s="11" t="s">
        <v>95</v>
      </c>
      <c r="F23" s="11" t="s">
        <v>96</v>
      </c>
      <c r="G23" s="11" t="s">
        <v>71</v>
      </c>
      <c r="H23" s="11" t="s">
        <v>69</v>
      </c>
      <c r="I23" s="12" t="s">
        <v>96</v>
      </c>
      <c r="J23" s="28" t="s">
        <v>37</v>
      </c>
      <c r="K23" s="11" t="s">
        <v>196</v>
      </c>
      <c r="L23" s="29">
        <v>26364</v>
      </c>
      <c r="M23" s="21">
        <v>6571</v>
      </c>
    </row>
    <row r="24" spans="1:13" ht="15" customHeight="1" x14ac:dyDescent="0.2">
      <c r="A24" s="4" t="s">
        <v>34</v>
      </c>
      <c r="B24" s="5" t="s">
        <v>214</v>
      </c>
      <c r="C24" s="5">
        <v>1</v>
      </c>
      <c r="D24" s="30" t="s">
        <v>148</v>
      </c>
      <c r="E24" s="11" t="s">
        <v>97</v>
      </c>
      <c r="F24" s="11" t="s">
        <v>98</v>
      </c>
      <c r="G24" s="11" t="s">
        <v>71</v>
      </c>
      <c r="H24" s="11" t="s">
        <v>69</v>
      </c>
      <c r="I24" s="12" t="s">
        <v>98</v>
      </c>
      <c r="J24" s="28" t="s">
        <v>35</v>
      </c>
      <c r="K24" s="11" t="s">
        <v>196</v>
      </c>
      <c r="L24" s="29">
        <v>3118137</v>
      </c>
      <c r="M24" s="21">
        <v>357292</v>
      </c>
    </row>
    <row r="25" spans="1:13" ht="15" customHeight="1" x14ac:dyDescent="0.2">
      <c r="A25" s="4" t="s">
        <v>32</v>
      </c>
      <c r="B25" s="5" t="s">
        <v>215</v>
      </c>
      <c r="C25" s="5">
        <v>4</v>
      </c>
      <c r="D25" s="30" t="s">
        <v>166</v>
      </c>
      <c r="E25" s="11" t="s">
        <v>99</v>
      </c>
      <c r="F25" s="11" t="s">
        <v>100</v>
      </c>
      <c r="G25" s="11" t="s">
        <v>71</v>
      </c>
      <c r="H25" s="11" t="s">
        <v>69</v>
      </c>
      <c r="I25" s="12" t="s">
        <v>100</v>
      </c>
      <c r="J25" s="28" t="s">
        <v>33</v>
      </c>
      <c r="K25" s="11" t="s">
        <v>197</v>
      </c>
      <c r="L25" s="29">
        <v>2887248</v>
      </c>
      <c r="M25" s="21">
        <v>22281</v>
      </c>
    </row>
    <row r="26" spans="1:13" ht="15" customHeight="1" x14ac:dyDescent="0.2">
      <c r="A26" s="4" t="s">
        <v>32</v>
      </c>
      <c r="B26" s="5" t="s">
        <v>215</v>
      </c>
      <c r="C26" s="5">
        <v>4</v>
      </c>
      <c r="D26" s="30" t="s">
        <v>173</v>
      </c>
      <c r="E26" s="11" t="s">
        <v>99</v>
      </c>
      <c r="F26" s="11" t="s">
        <v>100</v>
      </c>
      <c r="G26" s="11" t="s">
        <v>101</v>
      </c>
      <c r="H26" s="11" t="s">
        <v>62</v>
      </c>
      <c r="I26" s="12" t="s">
        <v>189</v>
      </c>
      <c r="J26" s="28" t="s">
        <v>63</v>
      </c>
      <c r="K26" s="11" t="s">
        <v>198</v>
      </c>
      <c r="L26" s="29">
        <v>55213</v>
      </c>
      <c r="M26" s="21">
        <v>470</v>
      </c>
    </row>
    <row r="27" spans="1:13" ht="15" customHeight="1" x14ac:dyDescent="0.2">
      <c r="A27" s="4" t="s">
        <v>29</v>
      </c>
      <c r="B27" s="5" t="s">
        <v>216</v>
      </c>
      <c r="C27" s="5">
        <v>52</v>
      </c>
      <c r="D27" s="30" t="s">
        <v>155</v>
      </c>
      <c r="E27" s="11" t="s">
        <v>102</v>
      </c>
      <c r="F27" s="11" t="s">
        <v>103</v>
      </c>
      <c r="G27" s="11" t="s">
        <v>71</v>
      </c>
      <c r="H27" s="11" t="s">
        <v>69</v>
      </c>
      <c r="I27" s="12" t="s">
        <v>103</v>
      </c>
      <c r="J27" s="28" t="s">
        <v>31</v>
      </c>
      <c r="K27" s="11" t="s">
        <v>196</v>
      </c>
      <c r="L27" s="29">
        <v>695080</v>
      </c>
      <c r="M27" s="21">
        <v>32493</v>
      </c>
    </row>
    <row r="28" spans="1:13" ht="15" customHeight="1" x14ac:dyDescent="0.2">
      <c r="A28" s="4" t="s">
        <v>29</v>
      </c>
      <c r="B28" s="5" t="s">
        <v>216</v>
      </c>
      <c r="C28" s="5">
        <v>52</v>
      </c>
      <c r="D28" s="30" t="s">
        <v>156</v>
      </c>
      <c r="E28" s="11" t="s">
        <v>102</v>
      </c>
      <c r="F28" s="11" t="s">
        <v>104</v>
      </c>
      <c r="G28" s="11" t="s">
        <v>71</v>
      </c>
      <c r="H28" s="11" t="s">
        <v>69</v>
      </c>
      <c r="I28" s="12" t="s">
        <v>104</v>
      </c>
      <c r="J28" s="28" t="s">
        <v>30</v>
      </c>
      <c r="K28" s="11" t="s">
        <v>196</v>
      </c>
      <c r="L28" s="29">
        <v>20417509</v>
      </c>
      <c r="M28" s="21">
        <v>6837199</v>
      </c>
    </row>
    <row r="29" spans="1:13" ht="15" customHeight="1" x14ac:dyDescent="0.2">
      <c r="A29" s="4" t="s">
        <v>27</v>
      </c>
      <c r="B29" s="5" t="s">
        <v>217</v>
      </c>
      <c r="C29" s="5">
        <v>1</v>
      </c>
      <c r="D29" s="30" t="s">
        <v>159</v>
      </c>
      <c r="E29" s="11" t="s">
        <v>105</v>
      </c>
      <c r="F29" s="11" t="s">
        <v>106</v>
      </c>
      <c r="G29" s="11" t="s">
        <v>71</v>
      </c>
      <c r="H29" s="11" t="s">
        <v>69</v>
      </c>
      <c r="I29" s="12" t="s">
        <v>106</v>
      </c>
      <c r="J29" s="28" t="s">
        <v>28</v>
      </c>
      <c r="K29" s="11" t="s">
        <v>196</v>
      </c>
      <c r="L29" s="29">
        <v>14528</v>
      </c>
      <c r="M29" s="21">
        <v>4869</v>
      </c>
    </row>
    <row r="30" spans="1:13" ht="15" customHeight="1" x14ac:dyDescent="0.2">
      <c r="A30" s="4" t="s">
        <v>24</v>
      </c>
      <c r="B30" s="5" t="s">
        <v>218</v>
      </c>
      <c r="C30" s="5">
        <v>4</v>
      </c>
      <c r="D30" s="30" t="s">
        <v>171</v>
      </c>
      <c r="E30" s="11" t="s">
        <v>107</v>
      </c>
      <c r="F30" s="11" t="s">
        <v>108</v>
      </c>
      <c r="G30" s="11" t="s">
        <v>109</v>
      </c>
      <c r="H30" s="11" t="s">
        <v>26</v>
      </c>
      <c r="I30" s="12" t="s">
        <v>187</v>
      </c>
      <c r="J30" s="28" t="s">
        <v>25</v>
      </c>
      <c r="K30" s="11" t="s">
        <v>198</v>
      </c>
      <c r="L30" s="29">
        <v>292843</v>
      </c>
      <c r="M30" s="21">
        <v>78882</v>
      </c>
    </row>
    <row r="31" spans="1:13" ht="15" customHeight="1" x14ac:dyDescent="0.2">
      <c r="A31" s="4" t="s">
        <v>21</v>
      </c>
      <c r="B31" s="5" t="s">
        <v>219</v>
      </c>
      <c r="C31" s="5">
        <v>2</v>
      </c>
      <c r="D31" s="30" t="s">
        <v>169</v>
      </c>
      <c r="E31" s="11" t="s">
        <v>110</v>
      </c>
      <c r="F31" s="11" t="s">
        <v>111</v>
      </c>
      <c r="G31" s="11" t="s">
        <v>113</v>
      </c>
      <c r="H31" s="11" t="s">
        <v>23</v>
      </c>
      <c r="I31" s="12" t="s">
        <v>185</v>
      </c>
      <c r="J31" s="28" t="s">
        <v>22</v>
      </c>
      <c r="K31" s="11" t="s">
        <v>198</v>
      </c>
      <c r="L31" s="29">
        <v>477610</v>
      </c>
      <c r="M31" s="21">
        <v>64540</v>
      </c>
    </row>
    <row r="32" spans="1:13" ht="15" customHeight="1" x14ac:dyDescent="0.2">
      <c r="A32" s="4" t="s">
        <v>21</v>
      </c>
      <c r="B32" s="5" t="s">
        <v>219</v>
      </c>
      <c r="C32" s="5">
        <v>2</v>
      </c>
      <c r="D32" s="30" t="s">
        <v>176</v>
      </c>
      <c r="E32" s="11" t="s">
        <v>110</v>
      </c>
      <c r="F32" s="11" t="s">
        <v>112</v>
      </c>
      <c r="G32" s="11" t="s">
        <v>135</v>
      </c>
      <c r="H32" s="11" t="s">
        <v>136</v>
      </c>
      <c r="I32" s="12" t="s">
        <v>192</v>
      </c>
      <c r="J32" s="28" t="s">
        <v>134</v>
      </c>
      <c r="K32" s="11" t="s">
        <v>198</v>
      </c>
      <c r="L32" s="29">
        <v>7921</v>
      </c>
      <c r="M32" s="21">
        <v>1021</v>
      </c>
    </row>
    <row r="33" spans="1:13" ht="15" customHeight="1" x14ac:dyDescent="0.2">
      <c r="A33" s="4" t="s">
        <v>19</v>
      </c>
      <c r="B33" s="5" t="s">
        <v>220</v>
      </c>
      <c r="C33" s="5">
        <v>1</v>
      </c>
      <c r="D33" s="30" t="s">
        <v>147</v>
      </c>
      <c r="E33" s="11" t="s">
        <v>114</v>
      </c>
      <c r="F33" s="11" t="s">
        <v>115</v>
      </c>
      <c r="G33" s="11" t="s">
        <v>71</v>
      </c>
      <c r="H33" s="11" t="s">
        <v>69</v>
      </c>
      <c r="I33" s="12" t="s">
        <v>115</v>
      </c>
      <c r="J33" s="28" t="s">
        <v>18</v>
      </c>
      <c r="K33" s="11" t="s">
        <v>196</v>
      </c>
      <c r="L33" s="29">
        <v>271417</v>
      </c>
      <c r="M33" s="21">
        <v>35660</v>
      </c>
    </row>
    <row r="34" spans="1:13" ht="15" customHeight="1" x14ac:dyDescent="0.2">
      <c r="A34" s="4" t="s">
        <v>19</v>
      </c>
      <c r="B34" s="5" t="s">
        <v>220</v>
      </c>
      <c r="C34" s="5">
        <v>1</v>
      </c>
      <c r="D34" s="30" t="s">
        <v>160</v>
      </c>
      <c r="E34" s="11" t="s">
        <v>114</v>
      </c>
      <c r="F34" s="11" t="s">
        <v>116</v>
      </c>
      <c r="G34" s="11" t="s">
        <v>71</v>
      </c>
      <c r="H34" s="11" t="s">
        <v>69</v>
      </c>
      <c r="I34" s="12" t="s">
        <v>116</v>
      </c>
      <c r="J34" s="28" t="s">
        <v>20</v>
      </c>
      <c r="K34" s="11" t="s">
        <v>196</v>
      </c>
      <c r="L34" s="29">
        <v>22575788</v>
      </c>
      <c r="M34" s="21">
        <v>6491659</v>
      </c>
    </row>
    <row r="35" spans="1:13" ht="15" customHeight="1" x14ac:dyDescent="0.2">
      <c r="A35" s="4" t="s">
        <v>19</v>
      </c>
      <c r="B35" s="5" t="s">
        <v>220</v>
      </c>
      <c r="C35" s="5">
        <v>1</v>
      </c>
      <c r="D35" s="30" t="s">
        <v>181</v>
      </c>
      <c r="E35" s="11" t="s">
        <v>114</v>
      </c>
      <c r="F35" s="11" t="s">
        <v>179</v>
      </c>
      <c r="G35" s="11" t="s">
        <v>182</v>
      </c>
      <c r="H35" s="11" t="s">
        <v>183</v>
      </c>
      <c r="I35" s="12" t="s">
        <v>193</v>
      </c>
      <c r="J35" s="28" t="s">
        <v>184</v>
      </c>
      <c r="K35" s="11" t="s">
        <v>198</v>
      </c>
      <c r="L35" s="29">
        <v>13467</v>
      </c>
      <c r="M35" s="21">
        <v>2851</v>
      </c>
    </row>
    <row r="36" spans="1:13" ht="15" customHeight="1" x14ac:dyDescent="0.2">
      <c r="A36" s="4" t="s">
        <v>16</v>
      </c>
      <c r="B36" s="5" t="s">
        <v>221</v>
      </c>
      <c r="C36" s="5">
        <v>9</v>
      </c>
      <c r="D36" s="30" t="s">
        <v>164</v>
      </c>
      <c r="E36" s="11" t="s">
        <v>117</v>
      </c>
      <c r="F36" s="11" t="s">
        <v>118</v>
      </c>
      <c r="G36" s="11" t="s">
        <v>71</v>
      </c>
      <c r="H36" s="11" t="s">
        <v>69</v>
      </c>
      <c r="I36" s="12" t="s">
        <v>118</v>
      </c>
      <c r="J36" s="28" t="s">
        <v>17</v>
      </c>
      <c r="K36" s="11" t="s">
        <v>196</v>
      </c>
      <c r="L36" s="29">
        <v>8786</v>
      </c>
      <c r="M36" s="21">
        <v>3732</v>
      </c>
    </row>
    <row r="37" spans="1:13" ht="15" customHeight="1" x14ac:dyDescent="0.2">
      <c r="A37" s="4" t="s">
        <v>13</v>
      </c>
      <c r="B37" s="5" t="s">
        <v>222</v>
      </c>
      <c r="C37" s="5">
        <v>1</v>
      </c>
      <c r="D37" s="30" t="s">
        <v>170</v>
      </c>
      <c r="E37" s="11" t="s">
        <v>119</v>
      </c>
      <c r="F37" s="11" t="s">
        <v>120</v>
      </c>
      <c r="G37" s="11" t="s">
        <v>121</v>
      </c>
      <c r="H37" s="11" t="s">
        <v>15</v>
      </c>
      <c r="I37" s="12" t="s">
        <v>186</v>
      </c>
      <c r="J37" s="28" t="s">
        <v>14</v>
      </c>
      <c r="K37" s="11" t="s">
        <v>198</v>
      </c>
      <c r="L37" s="29">
        <v>46088</v>
      </c>
      <c r="M37" s="21">
        <v>1247</v>
      </c>
    </row>
    <row r="38" spans="1:13" ht="15" customHeight="1" x14ac:dyDescent="0.2">
      <c r="A38" s="4" t="s">
        <v>10</v>
      </c>
      <c r="B38" s="5" t="s">
        <v>223</v>
      </c>
      <c r="C38" s="5">
        <v>6</v>
      </c>
      <c r="D38" s="30" t="s">
        <v>167</v>
      </c>
      <c r="E38" s="11" t="s">
        <v>122</v>
      </c>
      <c r="F38" s="11" t="s">
        <v>123</v>
      </c>
      <c r="G38" s="11" t="s">
        <v>71</v>
      </c>
      <c r="H38" s="11" t="s">
        <v>69</v>
      </c>
      <c r="I38" s="12" t="s">
        <v>123</v>
      </c>
      <c r="J38" s="28" t="s">
        <v>12</v>
      </c>
      <c r="K38" s="11" t="s">
        <v>197</v>
      </c>
      <c r="L38" s="29">
        <v>577627</v>
      </c>
      <c r="M38" s="21">
        <v>96271</v>
      </c>
    </row>
    <row r="39" spans="1:13" ht="15" customHeight="1" x14ac:dyDescent="0.2">
      <c r="A39" s="4" t="s">
        <v>10</v>
      </c>
      <c r="B39" s="5" t="s">
        <v>223</v>
      </c>
      <c r="C39" s="5">
        <v>6</v>
      </c>
      <c r="D39" s="30" t="s">
        <v>163</v>
      </c>
      <c r="E39" s="11" t="s">
        <v>122</v>
      </c>
      <c r="F39" s="11" t="s">
        <v>124</v>
      </c>
      <c r="G39" s="11" t="s">
        <v>71</v>
      </c>
      <c r="H39" s="11" t="s">
        <v>69</v>
      </c>
      <c r="I39" s="12" t="s">
        <v>124</v>
      </c>
      <c r="J39" s="28" t="s">
        <v>11</v>
      </c>
      <c r="K39" s="11" t="s">
        <v>196</v>
      </c>
      <c r="L39" s="29">
        <v>171519</v>
      </c>
      <c r="M39" s="21">
        <v>28849</v>
      </c>
    </row>
    <row r="40" spans="1:13" ht="15" customHeight="1" x14ac:dyDescent="0.2">
      <c r="A40" s="4" t="s">
        <v>8</v>
      </c>
      <c r="B40" s="5" t="s">
        <v>224</v>
      </c>
      <c r="C40" s="5">
        <v>35</v>
      </c>
      <c r="D40" s="30" t="s">
        <v>168</v>
      </c>
      <c r="E40" s="11" t="s">
        <v>125</v>
      </c>
      <c r="F40" s="11" t="s">
        <v>126</v>
      </c>
      <c r="G40" s="11" t="s">
        <v>71</v>
      </c>
      <c r="H40" s="11" t="s">
        <v>69</v>
      </c>
      <c r="I40" s="12" t="s">
        <v>126</v>
      </c>
      <c r="J40" s="28" t="s">
        <v>9</v>
      </c>
      <c r="K40" s="11" t="s">
        <v>197</v>
      </c>
      <c r="L40" s="29">
        <v>1118559</v>
      </c>
      <c r="M40" s="21">
        <v>9698</v>
      </c>
    </row>
    <row r="41" spans="1:13" ht="15" customHeight="1" x14ac:dyDescent="0.2">
      <c r="A41" s="4" t="s">
        <v>6</v>
      </c>
      <c r="B41" s="5" t="s">
        <v>225</v>
      </c>
      <c r="C41" s="5">
        <v>21</v>
      </c>
      <c r="D41" s="30" t="s">
        <v>165</v>
      </c>
      <c r="E41" s="11" t="s">
        <v>127</v>
      </c>
      <c r="F41" s="11" t="s">
        <v>128</v>
      </c>
      <c r="G41" s="11" t="s">
        <v>71</v>
      </c>
      <c r="H41" s="11" t="s">
        <v>69</v>
      </c>
      <c r="I41" s="12" t="s">
        <v>128</v>
      </c>
      <c r="J41" s="28" t="s">
        <v>7</v>
      </c>
      <c r="K41" s="11" t="s">
        <v>196</v>
      </c>
      <c r="L41" s="29">
        <v>3746442</v>
      </c>
      <c r="M41" s="21">
        <v>16213</v>
      </c>
    </row>
    <row r="42" spans="1:13" ht="15" customHeight="1" x14ac:dyDescent="0.2">
      <c r="A42" s="4" t="s">
        <v>3</v>
      </c>
      <c r="B42" s="5" t="s">
        <v>226</v>
      </c>
      <c r="C42" s="5">
        <v>1</v>
      </c>
      <c r="D42" s="30" t="s">
        <v>142</v>
      </c>
      <c r="E42" s="11" t="s">
        <v>129</v>
      </c>
      <c r="F42" s="11" t="s">
        <v>130</v>
      </c>
      <c r="G42" s="11" t="s">
        <v>71</v>
      </c>
      <c r="H42" s="11" t="s">
        <v>69</v>
      </c>
      <c r="I42" s="12" t="s">
        <v>130</v>
      </c>
      <c r="J42" s="28" t="s">
        <v>5</v>
      </c>
      <c r="K42" s="11" t="s">
        <v>196</v>
      </c>
      <c r="L42" s="29">
        <v>36942</v>
      </c>
      <c r="M42" s="21">
        <v>1742</v>
      </c>
    </row>
    <row r="43" spans="1:13" ht="15" customHeight="1" x14ac:dyDescent="0.2">
      <c r="A43" s="4" t="s">
        <v>3</v>
      </c>
      <c r="B43" s="5" t="s">
        <v>226</v>
      </c>
      <c r="C43" s="5">
        <v>1</v>
      </c>
      <c r="D43" s="30" t="s">
        <v>162</v>
      </c>
      <c r="E43" s="11" t="s">
        <v>129</v>
      </c>
      <c r="F43" s="11" t="s">
        <v>131</v>
      </c>
      <c r="G43" s="11" t="s">
        <v>71</v>
      </c>
      <c r="H43" s="11" t="s">
        <v>69</v>
      </c>
      <c r="I43" s="12" t="s">
        <v>131</v>
      </c>
      <c r="J43" s="28" t="s">
        <v>4</v>
      </c>
      <c r="K43" s="11" t="s">
        <v>196</v>
      </c>
      <c r="L43" s="29">
        <v>60961</v>
      </c>
      <c r="M43" s="21">
        <v>10429</v>
      </c>
    </row>
    <row r="44" spans="1:13" ht="15" customHeight="1" x14ac:dyDescent="0.2">
      <c r="A44" s="4" t="s">
        <v>1</v>
      </c>
      <c r="B44" s="5" t="s">
        <v>227</v>
      </c>
      <c r="C44" s="5">
        <v>58</v>
      </c>
      <c r="D44" s="30" t="s">
        <v>151</v>
      </c>
      <c r="E44" s="11" t="s">
        <v>132</v>
      </c>
      <c r="F44" s="11" t="s">
        <v>133</v>
      </c>
      <c r="G44" s="11" t="s">
        <v>71</v>
      </c>
      <c r="H44" s="11" t="s">
        <v>69</v>
      </c>
      <c r="I44" s="12" t="s">
        <v>133</v>
      </c>
      <c r="J44" s="28" t="s">
        <v>2</v>
      </c>
      <c r="K44" s="11" t="s">
        <v>196</v>
      </c>
      <c r="L44" s="29">
        <v>48125</v>
      </c>
      <c r="M44" s="21">
        <v>13608</v>
      </c>
    </row>
    <row r="45" spans="1:13" ht="15" customHeight="1" x14ac:dyDescent="0.25">
      <c r="A45" s="48" t="s">
        <v>258</v>
      </c>
      <c r="B45" s="48"/>
      <c r="C45" s="48"/>
      <c r="D45" s="48"/>
      <c r="E45" s="49"/>
      <c r="F45" s="49"/>
      <c r="G45" s="49"/>
      <c r="H45" s="49"/>
      <c r="I45" s="49"/>
      <c r="J45" s="50"/>
      <c r="K45" s="49"/>
      <c r="L45" s="51">
        <f>SUBTOTAL(109,Table1[
2022‒23
Final Allocation Amount])</f>
        <v>83082174</v>
      </c>
      <c r="M45" s="52">
        <f>SUBTOTAL(109,Table1[8th Apportionment])</f>
        <v>19581588</v>
      </c>
    </row>
    <row r="46" spans="1:13" ht="15" customHeight="1" x14ac:dyDescent="0.2">
      <c r="A46" s="2" t="s">
        <v>0</v>
      </c>
      <c r="B46" s="5"/>
      <c r="C46" s="5"/>
      <c r="D46" s="41"/>
      <c r="E46" s="42"/>
      <c r="F46" s="42"/>
      <c r="G46" s="42"/>
      <c r="H46" s="42"/>
      <c r="I46" s="42"/>
      <c r="J46" s="43"/>
      <c r="K46" s="11"/>
      <c r="L46" s="21"/>
      <c r="M46" s="21"/>
    </row>
    <row r="47" spans="1:13" x14ac:dyDescent="0.2">
      <c r="A47" s="2" t="s">
        <v>66</v>
      </c>
      <c r="B47" s="5"/>
      <c r="C47" s="5"/>
      <c r="D47" s="41"/>
      <c r="E47" s="42"/>
      <c r="F47" s="42"/>
      <c r="G47" s="42"/>
      <c r="H47" s="42"/>
      <c r="I47" s="42"/>
      <c r="J47" s="43"/>
      <c r="K47" s="11"/>
      <c r="L47" s="21"/>
      <c r="M47" s="21"/>
    </row>
    <row r="48" spans="1:13" x14ac:dyDescent="0.2">
      <c r="A48" s="24" t="s">
        <v>201</v>
      </c>
      <c r="B48" s="2"/>
      <c r="C48" s="2"/>
    </row>
    <row r="49" spans="1:13" x14ac:dyDescent="0.2">
      <c r="A49" s="22"/>
      <c r="B49" s="2"/>
      <c r="C49" s="2"/>
    </row>
    <row r="50" spans="1:13" x14ac:dyDescent="0.2">
      <c r="A50" s="22"/>
      <c r="B50" s="24"/>
      <c r="C50" s="24"/>
    </row>
    <row r="51" spans="1:13" x14ac:dyDescent="0.2">
      <c r="M51" s="25"/>
    </row>
    <row r="52" spans="1:13" x14ac:dyDescent="0.2">
      <c r="M52" s="21"/>
    </row>
  </sheetData>
  <phoneticPr fontId="46" type="noConversion"/>
  <conditionalFormatting sqref="I7:I44 I46:I47">
    <cfRule type="duplicateValues" dxfId="0" priority="75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A74A-18E6-4C1A-BE1B-D6A0BF396C88}">
  <dimension ref="A1:E30"/>
  <sheetViews>
    <sheetView workbookViewId="0"/>
  </sheetViews>
  <sheetFormatPr defaultRowHeight="15" x14ac:dyDescent="0.2"/>
  <cols>
    <col min="1" max="1" width="13.6640625" customWidth="1"/>
    <col min="2" max="2" width="20.21875" customWidth="1"/>
    <col min="3" max="3" width="28.44140625" customWidth="1"/>
    <col min="4" max="4" width="17.88671875" customWidth="1"/>
    <col min="5" max="5" width="11.88671875" customWidth="1"/>
  </cols>
  <sheetData>
    <row r="1" spans="1:5" ht="20.25" x14ac:dyDescent="0.3">
      <c r="A1" s="26" t="s">
        <v>234</v>
      </c>
      <c r="B1" s="36"/>
      <c r="C1" s="36"/>
      <c r="D1" s="36"/>
    </row>
    <row r="2" spans="1:5" ht="18" x14ac:dyDescent="0.2">
      <c r="A2" s="27" t="s">
        <v>228</v>
      </c>
      <c r="B2" s="36"/>
      <c r="C2" s="36"/>
      <c r="D2" s="36"/>
    </row>
    <row r="3" spans="1:5" ht="15.75" x14ac:dyDescent="0.25">
      <c r="A3" s="37" t="s">
        <v>139</v>
      </c>
      <c r="B3" s="36"/>
      <c r="C3" s="36"/>
      <c r="D3" s="36"/>
    </row>
    <row r="4" spans="1:5" ht="15.75" x14ac:dyDescent="0.25">
      <c r="A4" s="10" t="s">
        <v>235</v>
      </c>
      <c r="B4" s="36"/>
      <c r="C4" s="36"/>
      <c r="D4" s="36"/>
    </row>
    <row r="5" spans="1:5" ht="15.75" x14ac:dyDescent="0.25">
      <c r="A5" s="38" t="s">
        <v>229</v>
      </c>
      <c r="B5" s="38" t="s">
        <v>230</v>
      </c>
      <c r="C5" s="38" t="s">
        <v>231</v>
      </c>
      <c r="D5" s="39" t="s">
        <v>232</v>
      </c>
      <c r="E5" s="39" t="s">
        <v>236</v>
      </c>
    </row>
    <row r="6" spans="1:5" x14ac:dyDescent="0.2">
      <c r="A6" s="7" t="s">
        <v>70</v>
      </c>
      <c r="B6" t="s">
        <v>55</v>
      </c>
      <c r="C6" s="7" t="s">
        <v>233</v>
      </c>
      <c r="D6" s="40">
        <v>381722</v>
      </c>
      <c r="E6" s="47" t="s">
        <v>237</v>
      </c>
    </row>
    <row r="7" spans="1:5" x14ac:dyDescent="0.2">
      <c r="A7" s="7" t="s">
        <v>73</v>
      </c>
      <c r="B7" t="s">
        <v>52</v>
      </c>
      <c r="C7" s="7" t="s">
        <v>233</v>
      </c>
      <c r="D7" s="40">
        <v>8336</v>
      </c>
      <c r="E7" s="47" t="s">
        <v>238</v>
      </c>
    </row>
    <row r="8" spans="1:5" x14ac:dyDescent="0.2">
      <c r="A8" s="7" t="s">
        <v>76</v>
      </c>
      <c r="B8" t="s">
        <v>180</v>
      </c>
      <c r="C8" s="7" t="s">
        <v>233</v>
      </c>
      <c r="D8" s="40">
        <v>95871</v>
      </c>
      <c r="E8" s="47" t="s">
        <v>239</v>
      </c>
    </row>
    <row r="9" spans="1:5" x14ac:dyDescent="0.2">
      <c r="A9" s="7" t="s">
        <v>78</v>
      </c>
      <c r="B9" t="s">
        <v>177</v>
      </c>
      <c r="C9" s="7" t="s">
        <v>233</v>
      </c>
      <c r="D9" s="40">
        <v>229690</v>
      </c>
      <c r="E9" s="47" t="s">
        <v>240</v>
      </c>
    </row>
    <row r="10" spans="1:5" x14ac:dyDescent="0.2">
      <c r="A10" s="7" t="s">
        <v>83</v>
      </c>
      <c r="B10" t="s">
        <v>42</v>
      </c>
      <c r="C10" s="7" t="s">
        <v>233</v>
      </c>
      <c r="D10" s="40">
        <v>675062</v>
      </c>
      <c r="E10" s="47" t="s">
        <v>241</v>
      </c>
    </row>
    <row r="11" spans="1:5" x14ac:dyDescent="0.2">
      <c r="A11" s="7" t="s">
        <v>89</v>
      </c>
      <c r="B11" t="s">
        <v>38</v>
      </c>
      <c r="C11" s="7" t="s">
        <v>233</v>
      </c>
      <c r="D11" s="40">
        <v>4073330</v>
      </c>
      <c r="E11" s="47" t="s">
        <v>242</v>
      </c>
    </row>
    <row r="12" spans="1:5" x14ac:dyDescent="0.2">
      <c r="A12" s="7" t="s">
        <v>95</v>
      </c>
      <c r="B12" t="s">
        <v>36</v>
      </c>
      <c r="C12" s="7" t="s">
        <v>233</v>
      </c>
      <c r="D12" s="40">
        <v>6571</v>
      </c>
      <c r="E12" s="47" t="s">
        <v>243</v>
      </c>
    </row>
    <row r="13" spans="1:5" x14ac:dyDescent="0.2">
      <c r="A13" s="7" t="s">
        <v>97</v>
      </c>
      <c r="B13" t="s">
        <v>34</v>
      </c>
      <c r="C13" s="7" t="s">
        <v>233</v>
      </c>
      <c r="D13" s="40">
        <v>357292</v>
      </c>
      <c r="E13" s="47" t="s">
        <v>244</v>
      </c>
    </row>
    <row r="14" spans="1:5" x14ac:dyDescent="0.2">
      <c r="A14" s="7" t="s">
        <v>99</v>
      </c>
      <c r="B14" t="s">
        <v>32</v>
      </c>
      <c r="C14" s="7" t="s">
        <v>233</v>
      </c>
      <c r="D14" s="40">
        <v>22751</v>
      </c>
      <c r="E14" s="47" t="s">
        <v>245</v>
      </c>
    </row>
    <row r="15" spans="1:5" x14ac:dyDescent="0.2">
      <c r="A15" s="7" t="s">
        <v>102</v>
      </c>
      <c r="B15" t="s">
        <v>29</v>
      </c>
      <c r="C15" s="7" t="s">
        <v>233</v>
      </c>
      <c r="D15" s="40">
        <v>6869692</v>
      </c>
      <c r="E15" s="47" t="s">
        <v>246</v>
      </c>
    </row>
    <row r="16" spans="1:5" x14ac:dyDescent="0.2">
      <c r="A16" s="7" t="s">
        <v>105</v>
      </c>
      <c r="B16" t="s">
        <v>27</v>
      </c>
      <c r="C16" s="7" t="s">
        <v>233</v>
      </c>
      <c r="D16" s="40">
        <v>4869</v>
      </c>
      <c r="E16" s="47" t="s">
        <v>247</v>
      </c>
    </row>
    <row r="17" spans="1:5" x14ac:dyDescent="0.2">
      <c r="A17" s="7" t="s">
        <v>107</v>
      </c>
      <c r="B17" t="s">
        <v>24</v>
      </c>
      <c r="C17" s="7" t="s">
        <v>233</v>
      </c>
      <c r="D17" s="40">
        <v>78882</v>
      </c>
      <c r="E17" s="47" t="s">
        <v>248</v>
      </c>
    </row>
    <row r="18" spans="1:5" x14ac:dyDescent="0.2">
      <c r="A18" s="7" t="s">
        <v>110</v>
      </c>
      <c r="B18" t="s">
        <v>21</v>
      </c>
      <c r="C18" s="7" t="s">
        <v>233</v>
      </c>
      <c r="D18" s="40">
        <v>65561</v>
      </c>
      <c r="E18" s="47" t="s">
        <v>249</v>
      </c>
    </row>
    <row r="19" spans="1:5" x14ac:dyDescent="0.2">
      <c r="A19" s="7" t="s">
        <v>114</v>
      </c>
      <c r="B19" t="s">
        <v>19</v>
      </c>
      <c r="C19" s="7" t="s">
        <v>233</v>
      </c>
      <c r="D19" s="40">
        <v>6530170</v>
      </c>
      <c r="E19" s="47" t="s">
        <v>250</v>
      </c>
    </row>
    <row r="20" spans="1:5" x14ac:dyDescent="0.2">
      <c r="A20" s="7" t="s">
        <v>117</v>
      </c>
      <c r="B20" t="s">
        <v>16</v>
      </c>
      <c r="C20" s="7" t="s">
        <v>233</v>
      </c>
      <c r="D20" s="40">
        <v>3732</v>
      </c>
      <c r="E20" s="47" t="s">
        <v>251</v>
      </c>
    </row>
    <row r="21" spans="1:5" x14ac:dyDescent="0.2">
      <c r="A21" s="7" t="s">
        <v>119</v>
      </c>
      <c r="B21" t="s">
        <v>13</v>
      </c>
      <c r="C21" s="7" t="s">
        <v>233</v>
      </c>
      <c r="D21" s="40">
        <v>1247</v>
      </c>
      <c r="E21" s="47" t="s">
        <v>252</v>
      </c>
    </row>
    <row r="22" spans="1:5" x14ac:dyDescent="0.2">
      <c r="A22" s="7" t="s">
        <v>122</v>
      </c>
      <c r="B22" t="s">
        <v>10</v>
      </c>
      <c r="C22" s="7" t="s">
        <v>233</v>
      </c>
      <c r="D22" s="40">
        <v>125120</v>
      </c>
      <c r="E22" s="47" t="s">
        <v>253</v>
      </c>
    </row>
    <row r="23" spans="1:5" x14ac:dyDescent="0.2">
      <c r="A23" s="7" t="s">
        <v>125</v>
      </c>
      <c r="B23" t="s">
        <v>8</v>
      </c>
      <c r="C23" s="7" t="s">
        <v>233</v>
      </c>
      <c r="D23" s="40">
        <v>9698</v>
      </c>
      <c r="E23" s="47" t="s">
        <v>254</v>
      </c>
    </row>
    <row r="24" spans="1:5" x14ac:dyDescent="0.2">
      <c r="A24" s="7" t="s">
        <v>127</v>
      </c>
      <c r="B24" t="s">
        <v>6</v>
      </c>
      <c r="C24" s="7" t="s">
        <v>233</v>
      </c>
      <c r="D24" s="40">
        <v>16213</v>
      </c>
      <c r="E24" s="47" t="s">
        <v>255</v>
      </c>
    </row>
    <row r="25" spans="1:5" x14ac:dyDescent="0.2">
      <c r="A25" s="7" t="s">
        <v>129</v>
      </c>
      <c r="B25" t="s">
        <v>3</v>
      </c>
      <c r="C25" s="7" t="s">
        <v>233</v>
      </c>
      <c r="D25" s="40">
        <v>12171</v>
      </c>
      <c r="E25" s="47" t="s">
        <v>256</v>
      </c>
    </row>
    <row r="26" spans="1:5" x14ac:dyDescent="0.2">
      <c r="A26" s="7" t="s">
        <v>132</v>
      </c>
      <c r="B26" t="s">
        <v>1</v>
      </c>
      <c r="C26" s="7" t="s">
        <v>233</v>
      </c>
      <c r="D26" s="40">
        <v>13608</v>
      </c>
      <c r="E26" s="47" t="s">
        <v>257</v>
      </c>
    </row>
    <row r="27" spans="1:5" ht="15.75" x14ac:dyDescent="0.25">
      <c r="A27" s="44" t="s">
        <v>258</v>
      </c>
      <c r="B27" s="45"/>
      <c r="C27" s="44"/>
      <c r="D27" s="46">
        <f>SUBTOTAL(109,Table2[County Total])</f>
        <v>19581588</v>
      </c>
      <c r="E27" s="45"/>
    </row>
    <row r="28" spans="1:5" x14ac:dyDescent="0.2">
      <c r="A28" s="2" t="s">
        <v>0</v>
      </c>
    </row>
    <row r="29" spans="1:5" x14ac:dyDescent="0.2">
      <c r="A29" s="2" t="s">
        <v>66</v>
      </c>
    </row>
    <row r="30" spans="1:5" x14ac:dyDescent="0.2">
      <c r="A30" s="24" t="s">
        <v>201</v>
      </c>
    </row>
  </sheetData>
  <phoneticPr fontId="46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Part A 8th - LEAs</vt:lpstr>
      <vt:lpstr>22-23 Title I Part A 8th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I, Part A (CA Dept of Education)</dc:title>
  <dc:subject>Title I, Part A Basic Grant program eighth apportionment schedule for fiscal year 2022-23.</dc:subject>
  <dc:creator/>
  <cp:keywords/>
  <cp:lastModifiedBy/>
  <dcterms:created xsi:type="dcterms:W3CDTF">2023-12-21T19:08:09Z</dcterms:created>
  <dcterms:modified xsi:type="dcterms:W3CDTF">2024-06-17T22:11:14Z</dcterms:modified>
</cp:coreProperties>
</file>