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filterPrivacy="1" defaultThemeVersion="124226"/>
  <xr:revisionPtr revIDLastSave="0" documentId="13_ncr:1_{FE496FD0-4FBD-4BDD-94FB-9AB12F87EA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-23 Title I Part A 8th - LEAs" sheetId="7" r:id="rId1"/>
    <sheet name="22-23 Title I Part A 8th - Cty" sheetId="8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_xlnm._FilterDatabase" localSheetId="0" hidden="1">'22-23 Title I Part A 8th - LEAs'!#REF!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5" i="7" l="1"/>
  <c r="M45" i="7"/>
  <c r="D27" i="8"/>
</calcChain>
</file>

<file path=xl/sharedStrings.xml><?xml version="1.0" encoding="utf-8"?>
<sst xmlns="http://schemas.openxmlformats.org/spreadsheetml/2006/main" count="499" uniqueCount="259">
  <si>
    <t>California Department of Education</t>
  </si>
  <si>
    <t>Ventura</t>
  </si>
  <si>
    <t>Mesa Union Elementary</t>
  </si>
  <si>
    <t>Tulare</t>
  </si>
  <si>
    <t>Three Rivers Union Elementary</t>
  </si>
  <si>
    <t>Columbine Elementary</t>
  </si>
  <si>
    <t>Sutter</t>
  </si>
  <si>
    <t>Yuba City Unified</t>
  </si>
  <si>
    <t>Stanislaus</t>
  </si>
  <si>
    <t>Stanislaus County Office of Education</t>
  </si>
  <si>
    <t>Sonoma</t>
  </si>
  <si>
    <t>Windsor Unified</t>
  </si>
  <si>
    <t>Sonoma County Office of Education</t>
  </si>
  <si>
    <t>Shasta</t>
  </si>
  <si>
    <t>Rocky Point Charter</t>
  </si>
  <si>
    <t>0849</t>
  </si>
  <si>
    <t>San Mateo</t>
  </si>
  <si>
    <t>Woodside Elementary</t>
  </si>
  <si>
    <t>Jefferson Elementary</t>
  </si>
  <si>
    <t>San Joaquin</t>
  </si>
  <si>
    <t>Stockton Unified</t>
  </si>
  <si>
    <t>San Diego</t>
  </si>
  <si>
    <t>Mueller Charter (Robert L.)</t>
  </si>
  <si>
    <t>0064</t>
  </si>
  <si>
    <t>San Bernardino</t>
  </si>
  <si>
    <t>Options for Youth-San Bernardino</t>
  </si>
  <si>
    <t>1132</t>
  </si>
  <si>
    <t>San Benito</t>
  </si>
  <si>
    <t>Southside Elementary</t>
  </si>
  <si>
    <t>Sacramento</t>
  </si>
  <si>
    <t>Sacramento City Unified</t>
  </si>
  <si>
    <t>Robla Elementary</t>
  </si>
  <si>
    <t>Orange</t>
  </si>
  <si>
    <t>Orange County Department of Education</t>
  </si>
  <si>
    <t>Merced</t>
  </si>
  <si>
    <t>Los Banos Unified</t>
  </si>
  <si>
    <t>Madera</t>
  </si>
  <si>
    <t>Raymond-Knowles Union Elementary</t>
  </si>
  <si>
    <t>Los Angeles</t>
  </si>
  <si>
    <t>Compton Unified</t>
  </si>
  <si>
    <t>Lynwood Unified</t>
  </si>
  <si>
    <t>Hughes-Elizabeth Lakes Union Elementary</t>
  </si>
  <si>
    <t>Kern</t>
  </si>
  <si>
    <t>Taft City</t>
  </si>
  <si>
    <t>Southern Kern Unified</t>
  </si>
  <si>
    <t>Lost Hills Union Elementary</t>
  </si>
  <si>
    <t>Elk Hills Elementary</t>
  </si>
  <si>
    <t>Caliente Union Elementary</t>
  </si>
  <si>
    <t>Golden Plains Unified</t>
  </si>
  <si>
    <t>Raisin City Elementary</t>
  </si>
  <si>
    <t>Orange Center</t>
  </si>
  <si>
    <t>Byron Union Elementary</t>
  </si>
  <si>
    <t>Butte</t>
  </si>
  <si>
    <t>Sherwood Montessori</t>
  </si>
  <si>
    <t>1166</t>
  </si>
  <si>
    <t>Alameda</t>
  </si>
  <si>
    <t>San Lorenzo Unified</t>
  </si>
  <si>
    <t>Local Educational Agency</t>
  </si>
  <si>
    <t>Direct
Funded
Charter School
Number</t>
  </si>
  <si>
    <t>School
Code</t>
  </si>
  <si>
    <t>District
Code</t>
  </si>
  <si>
    <t>County
Code</t>
  </si>
  <si>
    <t>1833</t>
  </si>
  <si>
    <t>Orange County Workforce Innovation High</t>
  </si>
  <si>
    <t>1905</t>
  </si>
  <si>
    <t>Ambassador Phillip V. Sanchez II Public Charter</t>
  </si>
  <si>
    <t>School Fiscal Services Division</t>
  </si>
  <si>
    <t>1911</t>
  </si>
  <si>
    <t>Options for Youth-Acton</t>
  </si>
  <si>
    <t>N/A</t>
  </si>
  <si>
    <t>01</t>
  </si>
  <si>
    <t>0000000</t>
  </si>
  <si>
    <t>61309</t>
  </si>
  <si>
    <t>04</t>
  </si>
  <si>
    <t>61424</t>
  </si>
  <si>
    <t>0121475</t>
  </si>
  <si>
    <t>07</t>
  </si>
  <si>
    <t>61663</t>
  </si>
  <si>
    <t>10</t>
  </si>
  <si>
    <t>62331</t>
  </si>
  <si>
    <t>62380</t>
  </si>
  <si>
    <t>75234</t>
  </si>
  <si>
    <t>0136499</t>
  </si>
  <si>
    <t>15</t>
  </si>
  <si>
    <t>63388</t>
  </si>
  <si>
    <t>63446</t>
  </si>
  <si>
    <t>63594</t>
  </si>
  <si>
    <t>63776</t>
  </si>
  <si>
    <t>63800</t>
  </si>
  <si>
    <t>19</t>
  </si>
  <si>
    <t>64626</t>
  </si>
  <si>
    <t>64774</t>
  </si>
  <si>
    <t>73437</t>
  </si>
  <si>
    <t>75309</t>
  </si>
  <si>
    <t>0136648</t>
  </si>
  <si>
    <t>20</t>
  </si>
  <si>
    <t>65276</t>
  </si>
  <si>
    <t>24</t>
  </si>
  <si>
    <t>65755</t>
  </si>
  <si>
    <t>30</t>
  </si>
  <si>
    <t>10306</t>
  </si>
  <si>
    <t>0134841</t>
  </si>
  <si>
    <t>34</t>
  </si>
  <si>
    <t>67421</t>
  </si>
  <si>
    <t>67439</t>
  </si>
  <si>
    <t>35</t>
  </si>
  <si>
    <t>67553</t>
  </si>
  <si>
    <t>36</t>
  </si>
  <si>
    <t>67876</t>
  </si>
  <si>
    <t>0120568</t>
  </si>
  <si>
    <t>37</t>
  </si>
  <si>
    <t>68023</t>
  </si>
  <si>
    <t>68163</t>
  </si>
  <si>
    <t>6037980</t>
  </si>
  <si>
    <t>39</t>
  </si>
  <si>
    <t>68544</t>
  </si>
  <si>
    <t>68676</t>
  </si>
  <si>
    <t>41</t>
  </si>
  <si>
    <t>69088</t>
  </si>
  <si>
    <t>45</t>
  </si>
  <si>
    <t>75267</t>
  </si>
  <si>
    <t>0113407</t>
  </si>
  <si>
    <t>49</t>
  </si>
  <si>
    <t>10496</t>
  </si>
  <si>
    <t>75358</t>
  </si>
  <si>
    <t>50</t>
  </si>
  <si>
    <t>10504</t>
  </si>
  <si>
    <t>51</t>
  </si>
  <si>
    <t>71464</t>
  </si>
  <si>
    <t>54</t>
  </si>
  <si>
    <t>71852</t>
  </si>
  <si>
    <t>72207</t>
  </si>
  <si>
    <t>56</t>
  </si>
  <si>
    <t>72470</t>
  </si>
  <si>
    <t>JCS - Mountain Oaks</t>
  </si>
  <si>
    <t>0138156</t>
  </si>
  <si>
    <t>1992</t>
  </si>
  <si>
    <t>Full CDS Code</t>
  </si>
  <si>
    <t xml:space="preserve"> </t>
  </si>
  <si>
    <t>Every Student Succeeds Act</t>
  </si>
  <si>
    <t>07616630000000</t>
  </si>
  <si>
    <t>15633880000000</t>
  </si>
  <si>
    <t>54718520000000</t>
  </si>
  <si>
    <t>19734370000000</t>
  </si>
  <si>
    <t>15634460000000</t>
  </si>
  <si>
    <t>10752340000000</t>
  </si>
  <si>
    <t>19646260000000</t>
  </si>
  <si>
    <t>39685440000000</t>
  </si>
  <si>
    <t>24657550000000</t>
  </si>
  <si>
    <t>15635940000000</t>
  </si>
  <si>
    <t>19647740000000</t>
  </si>
  <si>
    <t>56724700000000</t>
  </si>
  <si>
    <t>10623310000000</t>
  </si>
  <si>
    <t>10623800000000</t>
  </si>
  <si>
    <t>20652760000000</t>
  </si>
  <si>
    <t>34674210000000</t>
  </si>
  <si>
    <t>34674390000000</t>
  </si>
  <si>
    <t>01613090000000</t>
  </si>
  <si>
    <t>15637760000000</t>
  </si>
  <si>
    <t>35675530000000</t>
  </si>
  <si>
    <t>39686760000000</t>
  </si>
  <si>
    <t>15638000000000</t>
  </si>
  <si>
    <t>54722070000000</t>
  </si>
  <si>
    <t>49753580000000</t>
  </si>
  <si>
    <t>41690880000000</t>
  </si>
  <si>
    <t>51714640000000</t>
  </si>
  <si>
    <t>30103060000000</t>
  </si>
  <si>
    <t>49104960000000</t>
  </si>
  <si>
    <t>50105040000000</t>
  </si>
  <si>
    <t>37680236037980</t>
  </si>
  <si>
    <t>45752670113407</t>
  </si>
  <si>
    <t>36678760120568</t>
  </si>
  <si>
    <t>04614240121475</t>
  </si>
  <si>
    <t>30103060134841</t>
  </si>
  <si>
    <t>10623800136499</t>
  </si>
  <si>
    <t>19753090136648</t>
  </si>
  <si>
    <t>37681630138156</t>
  </si>
  <si>
    <t>Fresno</t>
  </si>
  <si>
    <t>County Name</t>
  </si>
  <si>
    <t>77388</t>
  </si>
  <si>
    <t>Contra Costa</t>
  </si>
  <si>
    <t>39773880141242</t>
  </si>
  <si>
    <t>0141242</t>
  </si>
  <si>
    <t>2122</t>
  </si>
  <si>
    <t>River Islands High</t>
  </si>
  <si>
    <t>C0064</t>
  </si>
  <si>
    <t>C0849</t>
  </si>
  <si>
    <t>C1132</t>
  </si>
  <si>
    <t>C1166</t>
  </si>
  <si>
    <t>C1833</t>
  </si>
  <si>
    <t>C1905</t>
  </si>
  <si>
    <t>C1911</t>
  </si>
  <si>
    <t>C1992</t>
  </si>
  <si>
    <t>C2122</t>
  </si>
  <si>
    <t>Service Location Field</t>
  </si>
  <si>
    <t>Type</t>
  </si>
  <si>
    <t>District</t>
  </si>
  <si>
    <t>COE</t>
  </si>
  <si>
    <t>Charter</t>
  </si>
  <si>
    <t>CDS: County District School; COE: County Office of Education</t>
  </si>
  <si>
    <t>8th Apportionment</t>
  </si>
  <si>
    <t>June 2024</t>
  </si>
  <si>
    <t xml:space="preserve">
2022‒23
Final Allocation Amount</t>
  </si>
  <si>
    <t xml:space="preserve">Improving Basic Programs Operated by Local Educational Agencies 
</t>
  </si>
  <si>
    <t>Schedule of the Eighth Apportionment for Title I, Part A</t>
  </si>
  <si>
    <t>FI$Cal
Supplier
ID</t>
  </si>
  <si>
    <t>FI$Cal
Address
Sequence
ID</t>
  </si>
  <si>
    <t>0000011784</t>
  </si>
  <si>
    <t>0000004172</t>
  </si>
  <si>
    <t>0000009047</t>
  </si>
  <si>
    <t>0000006842</t>
  </si>
  <si>
    <t>0000040496</t>
  </si>
  <si>
    <t>0000044132</t>
  </si>
  <si>
    <t>0000011826</t>
  </si>
  <si>
    <t>0000011831</t>
  </si>
  <si>
    <t>0000012840</t>
  </si>
  <si>
    <t>0000004357</t>
  </si>
  <si>
    <t>0000011838</t>
  </si>
  <si>
    <t>0000011839</t>
  </si>
  <si>
    <t>0000007988</t>
  </si>
  <si>
    <t>0000011841</t>
  </si>
  <si>
    <t>0000011843</t>
  </si>
  <si>
    <t>0000011849</t>
  </si>
  <si>
    <t>0000011855</t>
  </si>
  <si>
    <t>0000013338</t>
  </si>
  <si>
    <t>0000004848</t>
  </si>
  <si>
    <t>0000011859</t>
  </si>
  <si>
    <t>0000001357</t>
  </si>
  <si>
    <t xml:space="preserve">Improving Basic Programs Operated by Local Educational Agencies </t>
  </si>
  <si>
    <t>County Code</t>
  </si>
  <si>
    <t>County Treasurer</t>
  </si>
  <si>
    <t>Invoice Number</t>
  </si>
  <si>
    <t>County Total</t>
  </si>
  <si>
    <t>22-14329 05-31-2024</t>
  </si>
  <si>
    <t>County Summary of the Eighth Apportionment for Title I, Part A</t>
  </si>
  <si>
    <t>Fiscal Year 2022–23</t>
  </si>
  <si>
    <t>Voucher ID</t>
  </si>
  <si>
    <t>00422462</t>
  </si>
  <si>
    <t>00422463</t>
  </si>
  <si>
    <t>00422464</t>
  </si>
  <si>
    <t>00422465</t>
  </si>
  <si>
    <t>00422466</t>
  </si>
  <si>
    <t>00422467</t>
  </si>
  <si>
    <t>00422468</t>
  </si>
  <si>
    <t>00422469</t>
  </si>
  <si>
    <t>00422470</t>
  </si>
  <si>
    <t>00422471</t>
  </si>
  <si>
    <t>00422472</t>
  </si>
  <si>
    <t>00422473</t>
  </si>
  <si>
    <t>00422474</t>
  </si>
  <si>
    <t>00422475</t>
  </si>
  <si>
    <t>00422476</t>
  </si>
  <si>
    <t>00422477</t>
  </si>
  <si>
    <t>00422478</t>
  </si>
  <si>
    <t>00422479</t>
  </si>
  <si>
    <t>00422480</t>
  </si>
  <si>
    <t>00422481</t>
  </si>
  <si>
    <t>00422482</t>
  </si>
  <si>
    <t>Statewide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</si>
</sst>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</numFmts>
  <fonts count="4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2"/>
      <color theme="0"/>
      <name val="Arial"/>
      <family val="2"/>
    </font>
    <font>
      <sz val="10"/>
      <name val="Tahoma"/>
      <family val="2"/>
    </font>
    <font>
      <u/>
      <sz val="12"/>
      <color theme="10"/>
      <name val="Arial"/>
      <family val="2"/>
    </font>
    <font>
      <b/>
      <sz val="18"/>
      <color rgb="FF0070C0"/>
      <name val="Arial"/>
      <family val="2"/>
    </font>
    <font>
      <sz val="10"/>
      <name val="Segoe UI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800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31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9" borderId="0" applyNumberFormat="0" applyBorder="0" applyAlignment="0" applyProtection="0"/>
    <xf numFmtId="0" fontId="16" fillId="3" borderId="0" applyNumberFormat="0" applyBorder="0" applyAlignment="0" applyProtection="0"/>
    <xf numFmtId="0" fontId="17" fillId="20" borderId="1" applyNumberFormat="0" applyAlignment="0" applyProtection="0"/>
    <xf numFmtId="0" fontId="18" fillId="21" borderId="2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39" fillId="0" borderId="0" applyNumberFormat="0" applyFill="0" applyAlignment="0" applyProtection="0"/>
    <xf numFmtId="0" fontId="21" fillId="0" borderId="3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3" fillId="0" borderId="0" applyNumberFormat="0" applyFill="0" applyBorder="0" applyAlignment="0" applyProtection="0"/>
    <xf numFmtId="0" fontId="24" fillId="7" borderId="1" applyNumberFormat="0" applyAlignment="0" applyProtection="0"/>
    <xf numFmtId="0" fontId="25" fillId="0" borderId="6" applyNumberFormat="0" applyFill="0" applyAlignment="0" applyProtection="0"/>
    <xf numFmtId="0" fontId="26" fillId="22" borderId="0" applyNumberFormat="0" applyBorder="0" applyAlignment="0" applyProtection="0"/>
    <xf numFmtId="0" fontId="12" fillId="0" borderId="0"/>
    <xf numFmtId="0" fontId="9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9" fillId="0" borderId="0"/>
    <xf numFmtId="0" fontId="32" fillId="0" borderId="0"/>
    <xf numFmtId="0" fontId="9" fillId="0" borderId="0"/>
    <xf numFmtId="0" fontId="32" fillId="0" borderId="0"/>
    <xf numFmtId="0" fontId="9" fillId="0" borderId="0">
      <alignment wrapText="1"/>
    </xf>
    <xf numFmtId="49" fontId="12" fillId="0" borderId="0"/>
    <xf numFmtId="0" fontId="9" fillId="0" borderId="0"/>
    <xf numFmtId="0" fontId="32" fillId="0" borderId="0"/>
    <xf numFmtId="0" fontId="9" fillId="0" borderId="0"/>
    <xf numFmtId="0" fontId="9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2" fillId="0" borderId="0"/>
    <xf numFmtId="0" fontId="10" fillId="0" borderId="0"/>
    <xf numFmtId="0" fontId="32" fillId="0" borderId="0"/>
    <xf numFmtId="49" fontId="12" fillId="0" borderId="0"/>
    <xf numFmtId="0" fontId="34" fillId="0" borderId="0"/>
    <xf numFmtId="0" fontId="13" fillId="23" borderId="7" applyNumberFormat="0" applyFont="0" applyAlignment="0" applyProtection="0"/>
    <xf numFmtId="0" fontId="27" fillId="20" borderId="8" applyNumberFormat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5" fillId="0" borderId="10" applyNumberFormat="0" applyFill="0" applyAlignment="0" applyProtection="0"/>
    <xf numFmtId="0" fontId="32" fillId="0" borderId="0"/>
    <xf numFmtId="0" fontId="36" fillId="0" borderId="13" applyNumberFormat="0" applyFill="0" applyAlignment="0" applyProtection="0"/>
    <xf numFmtId="0" fontId="9" fillId="0" borderId="0"/>
    <xf numFmtId="0" fontId="37" fillId="0" borderId="0"/>
    <xf numFmtId="0" fontId="36" fillId="0" borderId="0" applyNumberFormat="0" applyFill="0" applyAlignment="0" applyProtection="0"/>
    <xf numFmtId="0" fontId="8" fillId="0" borderId="0"/>
    <xf numFmtId="0" fontId="8" fillId="0" borderId="0"/>
    <xf numFmtId="0" fontId="39" fillId="0" borderId="0" applyNumberFormat="0" applyFill="0" applyAlignment="0" applyProtection="0"/>
    <xf numFmtId="0" fontId="39" fillId="0" borderId="0" applyNumberFormat="0" applyFill="0" applyAlignment="0" applyProtection="0"/>
    <xf numFmtId="0" fontId="39" fillId="0" borderId="0" applyNumberFormat="0" applyFill="0" applyAlignment="0" applyProtection="0"/>
    <xf numFmtId="0" fontId="9" fillId="0" borderId="0"/>
    <xf numFmtId="0" fontId="7" fillId="0" borderId="0"/>
    <xf numFmtId="0" fontId="42" fillId="0" borderId="0"/>
    <xf numFmtId="0" fontId="7" fillId="0" borderId="0"/>
    <xf numFmtId="0" fontId="9" fillId="0" borderId="0"/>
    <xf numFmtId="0" fontId="6" fillId="0" borderId="0"/>
    <xf numFmtId="0" fontId="6" fillId="0" borderId="0"/>
    <xf numFmtId="0" fontId="6" fillId="0" borderId="0"/>
    <xf numFmtId="43" fontId="5" fillId="0" borderId="0" applyFont="0" applyFill="0" applyBorder="0" applyAlignment="0" applyProtection="0"/>
    <xf numFmtId="0" fontId="5" fillId="0" borderId="0"/>
    <xf numFmtId="0" fontId="39" fillId="0" borderId="0" applyNumberFormat="0" applyFill="0" applyAlignment="0" applyProtection="0"/>
    <xf numFmtId="0" fontId="37" fillId="0" borderId="0"/>
    <xf numFmtId="0" fontId="39" fillId="0" borderId="0" applyNumberFormat="0" applyFill="0" applyAlignment="0" applyProtection="0"/>
    <xf numFmtId="0" fontId="43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9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44" fillId="0" borderId="0" applyNumberFormat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9" fillId="0" borderId="0"/>
    <xf numFmtId="0" fontId="45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37" fillId="0" borderId="0" applyFont="0" applyFill="0" applyBorder="0" applyAlignment="0" applyProtection="0"/>
  </cellStyleXfs>
  <cellXfs count="53">
    <xf numFmtId="0" fontId="0" fillId="0" borderId="0" xfId="0"/>
    <xf numFmtId="0" fontId="38" fillId="0" borderId="0" xfId="90" applyFont="1" applyAlignment="1">
      <alignment horizontal="left" vertical="center"/>
    </xf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/>
    </xf>
    <xf numFmtId="0" fontId="31" fillId="0" borderId="0" xfId="60" applyFont="1" applyAlignment="1">
      <alignment horizontal="left"/>
    </xf>
    <xf numFmtId="0" fontId="31" fillId="0" borderId="0" xfId="60" applyFont="1" applyAlignment="1">
      <alignment horizontal="center"/>
    </xf>
    <xf numFmtId="49" fontId="31" fillId="0" borderId="0" xfId="60" applyNumberFormat="1" applyFont="1" applyAlignment="1">
      <alignment horizontal="center"/>
    </xf>
    <xf numFmtId="0" fontId="0" fillId="0" borderId="0" xfId="0" applyAlignment="1">
      <alignment horizontal="center"/>
    </xf>
    <xf numFmtId="49" fontId="31" fillId="0" borderId="0" xfId="60" applyNumberFormat="1" applyFont="1" applyAlignment="1">
      <alignment horizontal="left"/>
    </xf>
    <xf numFmtId="0" fontId="38" fillId="0" borderId="0" xfId="90" applyFont="1" applyAlignment="1">
      <alignment horizontal="center" vertical="center"/>
    </xf>
    <xf numFmtId="0" fontId="39" fillId="0" borderId="0" xfId="0" applyFont="1" applyAlignment="1">
      <alignment horizontal="left"/>
    </xf>
    <xf numFmtId="0" fontId="31" fillId="0" borderId="0" xfId="102" applyFont="1" applyAlignment="1">
      <alignment horizontal="center"/>
    </xf>
    <xf numFmtId="0" fontId="31" fillId="0" borderId="0" xfId="118" applyFont="1" applyAlignment="1">
      <alignment horizontal="center"/>
    </xf>
    <xf numFmtId="164" fontId="36" fillId="0" borderId="11" xfId="0" applyNumberFormat="1" applyFont="1" applyBorder="1"/>
    <xf numFmtId="164" fontId="31" fillId="0" borderId="0" xfId="0" applyNumberFormat="1" applyFont="1"/>
    <xf numFmtId="164" fontId="38" fillId="0" borderId="0" xfId="90" applyNumberFormat="1" applyFont="1" applyAlignment="1">
      <alignment vertical="center"/>
    </xf>
    <xf numFmtId="0" fontId="41" fillId="24" borderId="12" xfId="0" applyFont="1" applyFill="1" applyBorder="1" applyAlignment="1">
      <alignment horizontal="center"/>
    </xf>
    <xf numFmtId="164" fontId="41" fillId="24" borderId="12" xfId="0" applyNumberFormat="1" applyFont="1" applyFill="1" applyBorder="1" applyAlignment="1">
      <alignment horizontal="center" wrapText="1"/>
    </xf>
    <xf numFmtId="6" fontId="41" fillId="24" borderId="12" xfId="0" applyNumberFormat="1" applyFont="1" applyFill="1" applyBorder="1" applyAlignment="1">
      <alignment horizontal="center" wrapText="1"/>
    </xf>
    <xf numFmtId="0" fontId="9" fillId="0" borderId="0" xfId="60"/>
    <xf numFmtId="0" fontId="31" fillId="0" borderId="0" xfId="60" applyFont="1" applyAlignment="1">
      <alignment horizontal="center" vertical="center"/>
    </xf>
    <xf numFmtId="6" fontId="31" fillId="0" borderId="0" xfId="60" applyNumberFormat="1" applyFont="1"/>
    <xf numFmtId="0" fontId="31" fillId="0" borderId="0" xfId="60" applyFont="1"/>
    <xf numFmtId="164" fontId="31" fillId="0" borderId="0" xfId="60" applyNumberFormat="1" applyFont="1"/>
    <xf numFmtId="49" fontId="0" fillId="0" borderId="0" xfId="115" quotePrefix="1" applyNumberFormat="1" applyFont="1" applyAlignment="1">
      <alignment horizontal="left"/>
    </xf>
    <xf numFmtId="165" fontId="31" fillId="0" borderId="0" xfId="130" applyNumberFormat="1" applyFont="1"/>
    <xf numFmtId="0" fontId="40" fillId="0" borderId="0" xfId="37" applyFont="1" applyAlignment="1">
      <alignment horizontal="left"/>
    </xf>
    <xf numFmtId="0" fontId="35" fillId="0" borderId="0" xfId="95" applyFont="1" applyFill="1" applyAlignment="1">
      <alignment horizontal="left" vertical="center"/>
    </xf>
    <xf numFmtId="0" fontId="31" fillId="0" borderId="0" xfId="102" applyFont="1" applyAlignment="1">
      <alignment horizontal="left" wrapText="1"/>
    </xf>
    <xf numFmtId="164" fontId="31" fillId="0" borderId="0" xfId="29" applyNumberFormat="1" applyFont="1" applyFill="1" applyBorder="1" applyAlignment="1"/>
    <xf numFmtId="0" fontId="31" fillId="0" borderId="0" xfId="102" applyFont="1" applyAlignment="1">
      <alignment horizontal="left"/>
    </xf>
    <xf numFmtId="6" fontId="41" fillId="24" borderId="0" xfId="0" applyNumberFormat="1" applyFont="1" applyFill="1" applyAlignment="1">
      <alignment horizontal="center" wrapText="1"/>
    </xf>
    <xf numFmtId="0" fontId="40" fillId="0" borderId="0" xfId="37" applyFont="1" applyAlignment="1">
      <alignment horizontal="left" vertical="top"/>
    </xf>
    <xf numFmtId="0" fontId="35" fillId="0" borderId="0" xfId="95" applyFont="1" applyFill="1" applyAlignment="1">
      <alignment horizontal="left" vertical="top"/>
    </xf>
    <xf numFmtId="0" fontId="39" fillId="0" borderId="0" xfId="96" applyAlignment="1">
      <alignment horizontal="left" vertical="top"/>
    </xf>
    <xf numFmtId="0" fontId="36" fillId="0" borderId="0" xfId="0" applyFont="1" applyAlignment="1">
      <alignment horizontal="left" vertical="top"/>
    </xf>
    <xf numFmtId="0" fontId="31" fillId="0" borderId="0" xfId="115" applyFont="1" applyAlignment="1">
      <alignment horizontal="centerContinuous" vertical="center" wrapText="1"/>
    </xf>
    <xf numFmtId="0" fontId="39" fillId="0" borderId="0" xfId="96" applyAlignment="1">
      <alignment horizontal="left"/>
    </xf>
    <xf numFmtId="0" fontId="41" fillId="24" borderId="0" xfId="115" applyFont="1" applyFill="1" applyAlignment="1">
      <alignment horizontal="center" wrapText="1"/>
    </xf>
    <xf numFmtId="164" fontId="41" fillId="24" borderId="0" xfId="115" applyNumberFormat="1" applyFont="1" applyFill="1" applyAlignment="1">
      <alignment horizontal="center" wrapText="1"/>
    </xf>
    <xf numFmtId="164" fontId="0" fillId="0" borderId="0" xfId="0" applyNumberFormat="1"/>
    <xf numFmtId="6" fontId="31" fillId="0" borderId="0" xfId="60" applyNumberFormat="1" applyFont="1" applyAlignment="1">
      <alignment horizontal="left"/>
    </xf>
    <xf numFmtId="6" fontId="31" fillId="0" borderId="0" xfId="60" applyNumberFormat="1" applyFont="1" applyAlignment="1">
      <alignment horizontal="center"/>
    </xf>
    <xf numFmtId="6" fontId="31" fillId="0" borderId="0" xfId="60" applyNumberFormat="1" applyFont="1" applyAlignment="1">
      <alignment wrapText="1"/>
    </xf>
    <xf numFmtId="0" fontId="36" fillId="0" borderId="14" xfId="89" applyBorder="1" applyAlignment="1">
      <alignment horizontal="center"/>
    </xf>
    <xf numFmtId="0" fontId="36" fillId="0" borderId="14" xfId="89" applyBorder="1"/>
    <xf numFmtId="164" fontId="36" fillId="0" borderId="14" xfId="89" applyNumberFormat="1" applyBorder="1"/>
    <xf numFmtId="0" fontId="0" fillId="0" borderId="0" xfId="0" applyAlignment="1">
      <alignment horizontal="right"/>
    </xf>
    <xf numFmtId="0" fontId="36" fillId="0" borderId="14" xfId="89" applyFill="1" applyBorder="1"/>
    <xf numFmtId="0" fontId="36" fillId="0" borderId="14" xfId="89" applyFill="1" applyBorder="1" applyAlignment="1">
      <alignment horizontal="center"/>
    </xf>
    <xf numFmtId="0" fontId="36" fillId="0" borderId="14" xfId="89" applyFill="1" applyBorder="1" applyAlignment="1">
      <alignment wrapText="1"/>
    </xf>
    <xf numFmtId="164" fontId="36" fillId="0" borderId="14" xfId="89" applyNumberFormat="1" applyFill="1" applyBorder="1"/>
    <xf numFmtId="6" fontId="36" fillId="0" borderId="14" xfId="89" applyNumberFormat="1" applyFill="1" applyBorder="1"/>
  </cellXfs>
  <cellStyles count="13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Comma" xfId="130" builtinId="3"/>
    <cellStyle name="Comma 10" xfId="128" xr:uid="{D4EF98BC-358B-4861-B8FF-046CCDFC6909}"/>
    <cellStyle name="Comma 2" xfId="28" xr:uid="{00000000-0005-0000-0000-00001C000000}"/>
    <cellStyle name="Comma 2 2" xfId="29" xr:uid="{00000000-0005-0000-0000-00001D000000}"/>
    <cellStyle name="Comma 3" xfId="30" xr:uid="{00000000-0005-0000-0000-00001E000000}"/>
    <cellStyle name="Comma 4" xfId="31" xr:uid="{00000000-0005-0000-0000-00001F000000}"/>
    <cellStyle name="Comma 5" xfId="32" xr:uid="{00000000-0005-0000-0000-000020000000}"/>
    <cellStyle name="Comma 6" xfId="33" xr:uid="{00000000-0005-0000-0000-000021000000}"/>
    <cellStyle name="Comma 7" xfId="106" xr:uid="{1DEABFC4-1CA8-418B-9595-29AB6F1DFDE3}"/>
    <cellStyle name="Comma 8" xfId="116" xr:uid="{AA335819-DD5D-4CD0-9DB4-1B5B5B7C8D42}"/>
    <cellStyle name="Comma 9" xfId="122" xr:uid="{200E651F-323B-47BD-B110-205FDEC5885D}"/>
    <cellStyle name="Currency 2" xfId="34" xr:uid="{00000000-0005-0000-0000-000022000000}"/>
    <cellStyle name="Currency 3" xfId="123" xr:uid="{81B44841-A504-43B7-A790-0A0D24043A44}"/>
    <cellStyle name="Currency 4" xfId="127" xr:uid="{14F0E6EC-2708-4F6E-97D8-EBFB2FA0BC6B}"/>
    <cellStyle name="Explanatory Text 2" xfId="35" xr:uid="{00000000-0005-0000-0000-000023000000}"/>
    <cellStyle name="Good 2" xfId="36" xr:uid="{00000000-0005-0000-0000-000024000000}"/>
    <cellStyle name="Heading 1" xfId="37" builtinId="16" customBuiltin="1"/>
    <cellStyle name="Heading 1 2" xfId="38" xr:uid="{00000000-0005-0000-0000-000026000000}"/>
    <cellStyle name="Heading 1 3" xfId="87" xr:uid="{00000000-0005-0000-0000-000027000000}"/>
    <cellStyle name="Heading 1 6" xfId="108" xr:uid="{FB9B503D-DB1C-439C-A0EF-72912D87B320}"/>
    <cellStyle name="Heading 2" xfId="95" builtinId="17" customBuiltin="1"/>
    <cellStyle name="Heading 2 2" xfId="39" xr:uid="{00000000-0005-0000-0000-000028000000}"/>
    <cellStyle name="Heading 2 2 2" xfId="110" xr:uid="{2AC0DF01-57BC-4B0A-BA1E-A3502E9CBDBA}"/>
    <cellStyle name="Heading 3" xfId="96" builtinId="18" customBuiltin="1"/>
    <cellStyle name="Heading 3 2" xfId="40" xr:uid="{00000000-0005-0000-0000-000029000000}"/>
    <cellStyle name="Heading 4" xfId="97" builtinId="19" customBuiltin="1"/>
    <cellStyle name="Heading 4 2" xfId="41" xr:uid="{00000000-0005-0000-0000-00002A000000}"/>
    <cellStyle name="Hyperlink 4" xfId="111" xr:uid="{E3733B4A-9C32-47BC-A9E2-FE53125469C1}"/>
    <cellStyle name="Input 2" xfId="42" xr:uid="{00000000-0005-0000-0000-00002B000000}"/>
    <cellStyle name="Linked Cell 2" xfId="43" xr:uid="{00000000-0005-0000-0000-00002C000000}"/>
    <cellStyle name="Neutral 2" xfId="44" xr:uid="{00000000-0005-0000-0000-00002D000000}"/>
    <cellStyle name="Normal" xfId="0" builtinId="0" customBuiltin="1"/>
    <cellStyle name="Normal 10" xfId="45" xr:uid="{00000000-0005-0000-0000-00002F000000}"/>
    <cellStyle name="Normal 11" xfId="46" xr:uid="{00000000-0005-0000-0000-000030000000}"/>
    <cellStyle name="Normal 12" xfId="47" xr:uid="{00000000-0005-0000-0000-000031000000}"/>
    <cellStyle name="Normal 12 2" xfId="48" xr:uid="{00000000-0005-0000-0000-000032000000}"/>
    <cellStyle name="Normal 12 2 2 2 2" xfId="93" xr:uid="{BA8307B2-4FF6-4AC0-B7F4-72135F24E854}"/>
    <cellStyle name="Normal 12 2 2 2 2 2" xfId="104" xr:uid="{1EAE3223-4AEF-4D20-8B61-E0783241ED04}"/>
    <cellStyle name="Normal 12 2 2 2 2 2 2 2 2 2" xfId="94" xr:uid="{E12986C8-EC39-487E-B2F3-E4D5A8E053D6}"/>
    <cellStyle name="Normal 12 2 2 2 2 2 2 2 2 2 2" xfId="105" xr:uid="{C5B409E0-FF89-4594-B858-33CE89A9F6DA}"/>
    <cellStyle name="Normal 12 2 2 2 2 2 2 2 2 2 3" xfId="114" xr:uid="{F8C82B46-CBA2-423B-96AF-B9D9BF9E5C3C}"/>
    <cellStyle name="Normal 12 2 2 2 2 2 2 2 2 2 4" xfId="120" xr:uid="{B7924988-7711-4DED-A753-28F4CC285E55}"/>
    <cellStyle name="Normal 12 2 2 2 2 3" xfId="113" xr:uid="{2A82A436-610A-45D2-A277-28464B12DDD3}"/>
    <cellStyle name="Normal 12 2 2 2 2 4" xfId="119" xr:uid="{5F777926-0A52-4A05-982C-A4B454A3D6A6}"/>
    <cellStyle name="Normal 13" xfId="49" xr:uid="{00000000-0005-0000-0000-000033000000}"/>
    <cellStyle name="Normal 14" xfId="50" xr:uid="{00000000-0005-0000-0000-000034000000}"/>
    <cellStyle name="Normal 15" xfId="51" xr:uid="{00000000-0005-0000-0000-000035000000}"/>
    <cellStyle name="Normal 15 2" xfId="52" xr:uid="{00000000-0005-0000-0000-000036000000}"/>
    <cellStyle name="Normal 16" xfId="53" xr:uid="{00000000-0005-0000-0000-000037000000}"/>
    <cellStyle name="Normal 17" xfId="54" xr:uid="{00000000-0005-0000-0000-000038000000}"/>
    <cellStyle name="Normal 18" xfId="55" xr:uid="{00000000-0005-0000-0000-000039000000}"/>
    <cellStyle name="Normal 18 2" xfId="100" xr:uid="{6D6F0AA3-09F3-43B6-9DB4-E32973D82BFE}"/>
    <cellStyle name="Normal 19" xfId="56" xr:uid="{00000000-0005-0000-0000-00003A000000}"/>
    <cellStyle name="Normal 2" xfId="57" xr:uid="{00000000-0005-0000-0000-00003B000000}"/>
    <cellStyle name="Normal 2 2" xfId="58" xr:uid="{00000000-0005-0000-0000-00003C000000}"/>
    <cellStyle name="Normal 2 2 2" xfId="99" xr:uid="{1120B7EE-F73F-4BB3-BD3C-CEA5BB213118}"/>
    <cellStyle name="Normal 2 2 2 2" xfId="103" xr:uid="{03A65286-C8B0-448D-B322-58682C1CC19C}"/>
    <cellStyle name="Normal 2 2 2 3" xfId="112" xr:uid="{6DFA0895-A5E1-4B98-817D-349B618AFE32}"/>
    <cellStyle name="Normal 2 2 2 4" xfId="118" xr:uid="{0EABF9A0-78FB-4392-AA1F-51F47B56C501}"/>
    <cellStyle name="Normal 2 2 3" xfId="125" xr:uid="{89561419-FE00-4ED8-990E-7FFC17053364}"/>
    <cellStyle name="Normal 20" xfId="59" xr:uid="{00000000-0005-0000-0000-00003D000000}"/>
    <cellStyle name="Normal 20 2" xfId="60" xr:uid="{00000000-0005-0000-0000-00003E000000}"/>
    <cellStyle name="Normal 20 3" xfId="109" xr:uid="{A90189F5-58C8-4613-83D4-F7BD3E3E929A}"/>
    <cellStyle name="Normal 21" xfId="61" xr:uid="{00000000-0005-0000-0000-00003F000000}"/>
    <cellStyle name="Normal 22" xfId="62" xr:uid="{00000000-0005-0000-0000-000040000000}"/>
    <cellStyle name="Normal 23" xfId="63" xr:uid="{00000000-0005-0000-0000-000041000000}"/>
    <cellStyle name="Normal 24" xfId="64" xr:uid="{00000000-0005-0000-0000-000042000000}"/>
    <cellStyle name="Normal 24 2" xfId="102" xr:uid="{F001D1E8-6FB1-4AB2-96D7-F7F6F45C934C}"/>
    <cellStyle name="Normal 25" xfId="65" xr:uid="{00000000-0005-0000-0000-000043000000}"/>
    <cellStyle name="Normal 25 2" xfId="66" xr:uid="{00000000-0005-0000-0000-000044000000}"/>
    <cellStyle name="Normal 26" xfId="101" xr:uid="{E8FD5642-896E-490B-997A-80E212CAC128}"/>
    <cellStyle name="Normal 27" xfId="107" xr:uid="{EC3B3D03-954C-4FE7-B3C9-0898167979A4}"/>
    <cellStyle name="Normal 28" xfId="117" xr:uid="{5BC40F3D-2E0C-44A4-B075-0217F077F4FD}"/>
    <cellStyle name="Normal 29" xfId="124" xr:uid="{84E8CD81-2914-43FD-BCBE-CD819D10B304}"/>
    <cellStyle name="Normal 3" xfId="67" xr:uid="{00000000-0005-0000-0000-000045000000}"/>
    <cellStyle name="Normal 3 2" xfId="68" xr:uid="{00000000-0005-0000-0000-000046000000}"/>
    <cellStyle name="Normal 3 6" xfId="115" xr:uid="{304C6859-2CB9-46B9-92FC-77EB133317BA}"/>
    <cellStyle name="Normal 30" xfId="126" xr:uid="{AEFD5657-6E5E-4D17-9B3A-87BA1F5DD2D6}"/>
    <cellStyle name="Normal 31" xfId="129" xr:uid="{A5C8E282-87A6-4A0B-AE35-4C8E83C53AD9}"/>
    <cellStyle name="Normal 4" xfId="69" xr:uid="{00000000-0005-0000-0000-000047000000}"/>
    <cellStyle name="Normal 4 2 2" xfId="91" xr:uid="{00000000-0005-0000-0000-000048000000}"/>
    <cellStyle name="Normal 5" xfId="70" xr:uid="{00000000-0005-0000-0000-000049000000}"/>
    <cellStyle name="Normal 5 4" xfId="98" xr:uid="{AFB37DD1-C11F-4543-BA0F-4961CA841976}"/>
    <cellStyle name="Normal 6" xfId="71" xr:uid="{00000000-0005-0000-0000-00004A000000}"/>
    <cellStyle name="Normal 62" xfId="88" xr:uid="{00000000-0005-0000-0000-00004B000000}"/>
    <cellStyle name="Normal 7" xfId="72" xr:uid="{00000000-0005-0000-0000-00004C000000}"/>
    <cellStyle name="Normal 8" xfId="73" xr:uid="{00000000-0005-0000-0000-00004D000000}"/>
    <cellStyle name="Normal 9" xfId="74" xr:uid="{00000000-0005-0000-0000-00004E000000}"/>
    <cellStyle name="Normal_15005 2nd apportionment_2nd Appt Title I, Part A 2009-10 Final 032210" xfId="90" xr:uid="{00000000-0005-0000-0000-00004F000000}"/>
    <cellStyle name="Note 2" xfId="75" xr:uid="{00000000-0005-0000-0000-000050000000}"/>
    <cellStyle name="Output 2" xfId="76" xr:uid="{00000000-0005-0000-0000-000051000000}"/>
    <cellStyle name="Percent 2" xfId="77" xr:uid="{00000000-0005-0000-0000-000052000000}"/>
    <cellStyle name="Percent 2 2" xfId="78" xr:uid="{00000000-0005-0000-0000-000053000000}"/>
    <cellStyle name="Percent 3" xfId="79" xr:uid="{00000000-0005-0000-0000-000054000000}"/>
    <cellStyle name="Percent 4" xfId="80" xr:uid="{00000000-0005-0000-0000-000055000000}"/>
    <cellStyle name="Percent 5" xfId="81" xr:uid="{00000000-0005-0000-0000-000056000000}"/>
    <cellStyle name="Percent 6" xfId="82" xr:uid="{00000000-0005-0000-0000-000057000000}"/>
    <cellStyle name="Percent 7" xfId="83" xr:uid="{00000000-0005-0000-0000-000058000000}"/>
    <cellStyle name="Tab Header" xfId="121" xr:uid="{91A47146-BFA1-4EBF-B81A-612E3F3477AE}"/>
    <cellStyle name="Title 2" xfId="84" xr:uid="{00000000-0005-0000-0000-000059000000}"/>
    <cellStyle name="Total" xfId="89" builtinId="25" customBuiltin="1"/>
    <cellStyle name="Total 2" xfId="85" xr:uid="{00000000-0005-0000-0000-00005B000000}"/>
    <cellStyle name="Total 4" xfId="92" xr:uid="{00000000-0005-0000-0000-00005C000000}"/>
    <cellStyle name="Warning Text 2" xfId="86" xr:uid="{00000000-0005-0000-0000-00005D000000}"/>
  </cellStyles>
  <dxfs count="38">
    <dxf>
      <font>
        <color rgb="FF9C0006"/>
      </font>
      <fill>
        <patternFill>
          <bgColor rgb="FFFFC7CE"/>
        </patternFill>
      </fill>
    </dxf>
    <dxf>
      <alignment horizontal="right" vertical="bottom" textRotation="0" wrapText="0" indent="0" justifyLastLine="0" shrinkToFit="0" readingOrder="0"/>
    </dxf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10" formatCode="&quot;$&quot;#,##0_);[Red]\(&quot;$&quot;#,##0\)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C0000"/>
      <color rgb="FFB73E43"/>
      <color rgb="FFCE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BE0980-950F-4B12-BEE8-540A270D0D3F}" name="Table1" displayName="Table1" ref="A6:M45" totalsRowCount="1" headerRowDxfId="37" dataDxfId="36" tableBorderDxfId="35" dataCellStyle="Normal 20 2" totalsRowCellStyle="Total">
  <autoFilter ref="A6:M44" xr:uid="{98BE0980-950F-4B12-BEE8-540A270D0D3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7:M44">
    <sortCondition ref="A7:A44"/>
    <sortCondition ref="I7:I44"/>
  </sortState>
  <tableColumns count="13">
    <tableColumn id="15" xr3:uid="{A5E8B0C9-9FA1-4D90-9770-5B6E5DED1BDC}" name="County Name" totalsRowLabel="Statewide Total" dataDxfId="34" totalsRowDxfId="33" dataCellStyle="Normal 20 2" totalsRowCellStyle="Total"/>
    <tableColumn id="27" xr3:uid="{6F02C52A-235A-49E1-8E23-8E941BF9A56E}" name="FI$Cal_x000a_Supplier_x000a_ID" dataDxfId="32" totalsRowDxfId="31" dataCellStyle="Normal 20 2" totalsRowCellStyle="Total"/>
    <tableColumn id="28" xr3:uid="{4C8B3D18-9380-4AF4-9CB7-87CFF8632DD9}" name="FI$Cal_x000a_Address_x000a_Sequence_x000a_ID" dataDxfId="30" totalsRowDxfId="29" dataCellStyle="Normal 20 2" totalsRowCellStyle="Total"/>
    <tableColumn id="16" xr3:uid="{763676D6-6501-4602-BC8F-214D3C59B230}" name="Full CDS Code" dataDxfId="28" totalsRowDxfId="27" dataCellStyle="Normal 20 2" totalsRowCellStyle="Total"/>
    <tableColumn id="17" xr3:uid="{89DFB33B-69FA-4956-8880-40FE4E1C981D}" name="County_x000a_Code" dataDxfId="26" totalsRowDxfId="25" dataCellStyle="Normal 20 2" totalsRowCellStyle="Total"/>
    <tableColumn id="18" xr3:uid="{3BAE667C-97DC-41F1-8B10-DD5BE635AE13}" name="District_x000a_Code" dataDxfId="24" totalsRowDxfId="23" dataCellStyle="Normal 20 2" totalsRowCellStyle="Total"/>
    <tableColumn id="19" xr3:uid="{1EC2DD67-1766-40D1-8BF7-01473F307D06}" name="School_x000a_Code" dataDxfId="22" totalsRowDxfId="21" dataCellStyle="Normal 20 2" totalsRowCellStyle="Total"/>
    <tableColumn id="20" xr3:uid="{94933AD5-12B0-4C69-BC78-13D5401663EE}" name="Direct_x000a_Funded_x000a_Charter School_x000a_Number" dataDxfId="20" totalsRowDxfId="19" dataCellStyle="Normal 20 2" totalsRowCellStyle="Total"/>
    <tableColumn id="21" xr3:uid="{26E9F5BA-0BD7-4BE3-857F-44682F3F7FE4}" name="Service Location Field" dataDxfId="18" totalsRowDxfId="17" dataCellStyle="Normal 20 2" totalsRowCellStyle="Total"/>
    <tableColumn id="22" xr3:uid="{BFF3872D-CD33-4ABB-B4E2-F7BEBA1B3259}" name="Local Educational Agency" dataDxfId="16" totalsRowDxfId="15" dataCellStyle="Normal 20 2" totalsRowCellStyle="Total"/>
    <tableColumn id="1" xr3:uid="{FEC8C849-3DA5-49F0-863E-D41CAB34C4F5}" name="Type" dataDxfId="14" totalsRowDxfId="13" dataCellStyle="Normal 24 2" totalsRowCellStyle="Total"/>
    <tableColumn id="2" xr3:uid="{BABE16EF-26CE-46FE-9FBD-0ADD35444ABA}" name="_x000a_2022‒23_x000a_Final Allocation Amount" totalsRowFunction="sum" dataDxfId="12" totalsRowDxfId="11" dataCellStyle="Normal 20 2" totalsRowCellStyle="Total"/>
    <tableColumn id="24" xr3:uid="{F74EE80D-01ED-480E-B5F0-82F579C675A0}" name="8th Apportionment" totalsRowFunction="sum" dataDxfId="10" totalsRowDxfId="9" dataCellStyle="Normal 20 2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Eighth Apportionment for Title I, Part A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D3065F4-2A56-49A5-9B5F-06DD926FBE9E}" name="Table2" displayName="Table2" ref="A5:E27" totalsRowCount="1" headerRowDxfId="8" headerRowCellStyle="Normal 3 6" totalsRowCellStyle="Total">
  <autoFilter ref="A5:E26" xr:uid="{5D3065F4-2A56-49A5-9B5F-06DD926FBE9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25AD3D63-0226-4B38-9BAE-73C231921303}" name="County Code" totalsRowLabel="Statewide Total" dataDxfId="7" totalsRowDxfId="6" totalsRowCellStyle="Total"/>
    <tableColumn id="2" xr3:uid="{618E3B90-CF43-4646-BFCE-1C77F3CAB8EA}" name="County Treasurer" totalsRowCellStyle="Total"/>
    <tableColumn id="3" xr3:uid="{4782B0CC-B181-4B0D-9BF4-39A0A2CCC245}" name="Invoice Number" dataDxfId="5" totalsRowDxfId="4" totalsRowCellStyle="Total"/>
    <tableColumn id="4" xr3:uid="{6ECCCA14-FA55-4853-8A47-E0F4712AF055}" name="County Total" totalsRowFunction="sum" dataDxfId="3" totalsRowDxfId="2" totalsRowCellStyle="Total"/>
    <tableColumn id="5" xr3:uid="{78C9A787-E70B-4715-8405-ABA9FB79A341}" name="Voucher ID" dataDxfId="1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Eighth Apportionment for Title I, Part A.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7C8E1-6778-4811-A4C1-9A44C1FF6FF7}">
  <sheetPr>
    <pageSetUpPr fitToPage="1"/>
  </sheetPr>
  <dimension ref="A1:M52"/>
  <sheetViews>
    <sheetView tabSelected="1" zoomScaleNormal="100" workbookViewId="0"/>
  </sheetViews>
  <sheetFormatPr defaultColWidth="8.88671875" defaultRowHeight="15" x14ac:dyDescent="0.2"/>
  <cols>
    <col min="1" max="2" width="16.21875" style="4" customWidth="1"/>
    <col min="3" max="3" width="9.5546875" style="4" bestFit="1" customWidth="1"/>
    <col min="4" max="4" width="17.21875" style="5" customWidth="1"/>
    <col min="5" max="5" width="11.109375" style="3" bestFit="1" customWidth="1"/>
    <col min="6" max="9" width="10.77734375" style="6" customWidth="1"/>
    <col min="10" max="10" width="40.6640625" style="8" customWidth="1"/>
    <col min="11" max="11" width="11" style="6" customWidth="1"/>
    <col min="12" max="12" width="14" style="23" bestFit="1" customWidth="1"/>
    <col min="13" max="13" width="14.77734375" style="22" customWidth="1"/>
    <col min="14" max="16384" width="8.88671875" style="22"/>
  </cols>
  <sheetData>
    <row r="1" spans="1:13" customFormat="1" ht="20.25" x14ac:dyDescent="0.25">
      <c r="A1" s="32" t="s">
        <v>204</v>
      </c>
      <c r="B1" s="32"/>
      <c r="C1" s="32"/>
      <c r="D1" s="32"/>
      <c r="E1" s="32"/>
      <c r="F1" s="3"/>
      <c r="G1" s="3"/>
      <c r="H1" s="3"/>
      <c r="I1" s="3"/>
      <c r="J1" s="2"/>
      <c r="K1" s="3"/>
      <c r="L1" s="13"/>
    </row>
    <row r="2" spans="1:13" customFormat="1" ht="18" x14ac:dyDescent="0.2">
      <c r="A2" s="33" t="s">
        <v>203</v>
      </c>
      <c r="B2" s="33"/>
      <c r="C2" s="33"/>
      <c r="D2" s="33"/>
      <c r="E2" s="33"/>
      <c r="F2" s="3"/>
      <c r="G2" s="3"/>
      <c r="H2" s="3"/>
      <c r="I2" s="3"/>
      <c r="J2" s="2"/>
      <c r="K2" s="3"/>
      <c r="L2" s="14" t="s">
        <v>138</v>
      </c>
    </row>
    <row r="3" spans="1:13" customFormat="1" ht="15.75" x14ac:dyDescent="0.2">
      <c r="A3" s="34" t="s">
        <v>139</v>
      </c>
      <c r="B3" s="34"/>
      <c r="C3" s="34"/>
      <c r="D3" s="34"/>
      <c r="E3" s="34"/>
      <c r="F3" s="3"/>
      <c r="G3" s="3"/>
      <c r="H3" s="3"/>
      <c r="I3" s="3"/>
      <c r="J3" s="2"/>
      <c r="K3" s="3"/>
      <c r="L3" s="14"/>
    </row>
    <row r="4" spans="1:13" s="19" customFormat="1" ht="15.75" x14ac:dyDescent="0.2">
      <c r="A4" s="35" t="s">
        <v>235</v>
      </c>
      <c r="B4" s="35"/>
      <c r="C4" s="35"/>
      <c r="D4" s="35"/>
      <c r="E4" s="35"/>
      <c r="F4" s="3"/>
      <c r="G4" s="9"/>
      <c r="H4" s="9"/>
      <c r="I4" s="9"/>
      <c r="J4" s="1"/>
      <c r="K4" s="9"/>
      <c r="L4" s="15"/>
    </row>
    <row r="5" spans="1:13" s="19" customFormat="1" ht="15.75" thickBot="1" x14ac:dyDescent="0.25">
      <c r="A5" t="s">
        <v>199</v>
      </c>
      <c r="B5"/>
      <c r="C5"/>
      <c r="D5"/>
      <c r="E5"/>
      <c r="F5" s="9"/>
      <c r="G5" s="9"/>
      <c r="H5" s="9"/>
      <c r="I5" s="9"/>
      <c r="J5" s="1"/>
      <c r="K5" s="9"/>
      <c r="L5" s="15"/>
    </row>
    <row r="6" spans="1:13" s="20" customFormat="1" ht="79.5" thickTop="1" x14ac:dyDescent="0.25">
      <c r="A6" s="18" t="s">
        <v>178</v>
      </c>
      <c r="B6" s="18" t="s">
        <v>205</v>
      </c>
      <c r="C6" s="18" t="s">
        <v>206</v>
      </c>
      <c r="D6" s="18" t="s">
        <v>137</v>
      </c>
      <c r="E6" s="18" t="s">
        <v>61</v>
      </c>
      <c r="F6" s="18" t="s">
        <v>60</v>
      </c>
      <c r="G6" s="18" t="s">
        <v>59</v>
      </c>
      <c r="H6" s="18" t="s">
        <v>58</v>
      </c>
      <c r="I6" s="18" t="s">
        <v>194</v>
      </c>
      <c r="J6" s="18" t="s">
        <v>57</v>
      </c>
      <c r="K6" s="16" t="s">
        <v>195</v>
      </c>
      <c r="L6" s="17" t="s">
        <v>202</v>
      </c>
      <c r="M6" s="31" t="s">
        <v>200</v>
      </c>
    </row>
    <row r="7" spans="1:13" ht="15" customHeight="1" x14ac:dyDescent="0.2">
      <c r="A7" s="4" t="s">
        <v>55</v>
      </c>
      <c r="B7" s="5" t="s">
        <v>207</v>
      </c>
      <c r="C7" s="5">
        <v>1</v>
      </c>
      <c r="D7" s="30" t="s">
        <v>157</v>
      </c>
      <c r="E7" s="11" t="s">
        <v>70</v>
      </c>
      <c r="F7" s="11" t="s">
        <v>72</v>
      </c>
      <c r="G7" s="11" t="s">
        <v>71</v>
      </c>
      <c r="H7" s="11" t="s">
        <v>69</v>
      </c>
      <c r="I7" s="12" t="s">
        <v>72</v>
      </c>
      <c r="J7" s="28" t="s">
        <v>56</v>
      </c>
      <c r="K7" s="11" t="s">
        <v>196</v>
      </c>
      <c r="L7" s="29">
        <v>2076832</v>
      </c>
      <c r="M7" s="21">
        <v>381722</v>
      </c>
    </row>
    <row r="8" spans="1:13" ht="15" customHeight="1" x14ac:dyDescent="0.2">
      <c r="A8" s="4" t="s">
        <v>52</v>
      </c>
      <c r="B8" s="5" t="s">
        <v>208</v>
      </c>
      <c r="C8" s="5">
        <v>5</v>
      </c>
      <c r="D8" s="30" t="s">
        <v>172</v>
      </c>
      <c r="E8" s="11" t="s">
        <v>73</v>
      </c>
      <c r="F8" s="11" t="s">
        <v>74</v>
      </c>
      <c r="G8" s="11" t="s">
        <v>75</v>
      </c>
      <c r="H8" s="11" t="s">
        <v>54</v>
      </c>
      <c r="I8" s="12" t="s">
        <v>188</v>
      </c>
      <c r="J8" s="28" t="s">
        <v>53</v>
      </c>
      <c r="K8" s="11" t="s">
        <v>198</v>
      </c>
      <c r="L8" s="29">
        <v>30047</v>
      </c>
      <c r="M8" s="21">
        <v>8336</v>
      </c>
    </row>
    <row r="9" spans="1:13" ht="15" customHeight="1" x14ac:dyDescent="0.2">
      <c r="A9" s="4" t="s">
        <v>180</v>
      </c>
      <c r="B9" s="5" t="s">
        <v>209</v>
      </c>
      <c r="C9" s="5">
        <v>50</v>
      </c>
      <c r="D9" s="30" t="s">
        <v>140</v>
      </c>
      <c r="E9" s="11" t="s">
        <v>76</v>
      </c>
      <c r="F9" s="11" t="s">
        <v>77</v>
      </c>
      <c r="G9" s="11" t="s">
        <v>71</v>
      </c>
      <c r="H9" s="11" t="s">
        <v>69</v>
      </c>
      <c r="I9" s="12" t="s">
        <v>77</v>
      </c>
      <c r="J9" s="28" t="s">
        <v>51</v>
      </c>
      <c r="K9" s="11" t="s">
        <v>196</v>
      </c>
      <c r="L9" s="29">
        <v>327037</v>
      </c>
      <c r="M9" s="21">
        <v>95871</v>
      </c>
    </row>
    <row r="10" spans="1:13" ht="15" customHeight="1" x14ac:dyDescent="0.2">
      <c r="A10" s="4" t="s">
        <v>177</v>
      </c>
      <c r="B10" s="5" t="s">
        <v>210</v>
      </c>
      <c r="C10" s="5">
        <v>10</v>
      </c>
      <c r="D10" s="30" t="s">
        <v>152</v>
      </c>
      <c r="E10" s="11" t="s">
        <v>78</v>
      </c>
      <c r="F10" s="11" t="s">
        <v>79</v>
      </c>
      <c r="G10" s="11" t="s">
        <v>71</v>
      </c>
      <c r="H10" s="11" t="s">
        <v>69</v>
      </c>
      <c r="I10" s="12" t="s">
        <v>79</v>
      </c>
      <c r="J10" s="28" t="s">
        <v>50</v>
      </c>
      <c r="K10" s="11" t="s">
        <v>196</v>
      </c>
      <c r="L10" s="29">
        <v>220996</v>
      </c>
      <c r="M10" s="21">
        <v>16279</v>
      </c>
    </row>
    <row r="11" spans="1:13" ht="15" customHeight="1" x14ac:dyDescent="0.2">
      <c r="A11" s="4" t="s">
        <v>177</v>
      </c>
      <c r="B11" s="5" t="s">
        <v>210</v>
      </c>
      <c r="C11" s="5">
        <v>10</v>
      </c>
      <c r="D11" s="30" t="s">
        <v>153</v>
      </c>
      <c r="E11" s="11" t="s">
        <v>78</v>
      </c>
      <c r="F11" s="11" t="s">
        <v>80</v>
      </c>
      <c r="G11" s="11" t="s">
        <v>71</v>
      </c>
      <c r="H11" s="11" t="s">
        <v>69</v>
      </c>
      <c r="I11" s="12" t="s">
        <v>80</v>
      </c>
      <c r="J11" s="28" t="s">
        <v>49</v>
      </c>
      <c r="K11" s="11" t="s">
        <v>196</v>
      </c>
      <c r="L11" s="29">
        <v>261366</v>
      </c>
      <c r="M11" s="21">
        <v>9689</v>
      </c>
    </row>
    <row r="12" spans="1:13" ht="15" customHeight="1" x14ac:dyDescent="0.2">
      <c r="A12" s="4" t="s">
        <v>177</v>
      </c>
      <c r="B12" s="5" t="s">
        <v>210</v>
      </c>
      <c r="C12" s="5">
        <v>10</v>
      </c>
      <c r="D12" s="30" t="s">
        <v>145</v>
      </c>
      <c r="E12" s="11" t="s">
        <v>78</v>
      </c>
      <c r="F12" s="11" t="s">
        <v>81</v>
      </c>
      <c r="G12" s="11" t="s">
        <v>71</v>
      </c>
      <c r="H12" s="11" t="s">
        <v>69</v>
      </c>
      <c r="I12" s="12" t="s">
        <v>81</v>
      </c>
      <c r="J12" s="28" t="s">
        <v>48</v>
      </c>
      <c r="K12" s="11" t="s">
        <v>196</v>
      </c>
      <c r="L12" s="29">
        <v>868085</v>
      </c>
      <c r="M12" s="21">
        <v>190373</v>
      </c>
    </row>
    <row r="13" spans="1:13" ht="15" customHeight="1" x14ac:dyDescent="0.2">
      <c r="A13" s="4" t="s">
        <v>177</v>
      </c>
      <c r="B13" s="5" t="s">
        <v>210</v>
      </c>
      <c r="C13" s="5">
        <v>10</v>
      </c>
      <c r="D13" s="30" t="s">
        <v>174</v>
      </c>
      <c r="E13" s="11" t="s">
        <v>78</v>
      </c>
      <c r="F13" s="11">
        <v>62380</v>
      </c>
      <c r="G13" s="11" t="s">
        <v>82</v>
      </c>
      <c r="H13" s="11" t="s">
        <v>64</v>
      </c>
      <c r="I13" s="12" t="s">
        <v>190</v>
      </c>
      <c r="J13" s="28" t="s">
        <v>65</v>
      </c>
      <c r="K13" s="11" t="s">
        <v>198</v>
      </c>
      <c r="L13" s="29">
        <v>77324</v>
      </c>
      <c r="M13" s="21">
        <v>13349</v>
      </c>
    </row>
    <row r="14" spans="1:13" ht="15" customHeight="1" x14ac:dyDescent="0.2">
      <c r="A14" s="4" t="s">
        <v>42</v>
      </c>
      <c r="B14" s="5" t="s">
        <v>211</v>
      </c>
      <c r="C14" s="5">
        <v>2</v>
      </c>
      <c r="D14" s="30" t="s">
        <v>141</v>
      </c>
      <c r="E14" s="11" t="s">
        <v>83</v>
      </c>
      <c r="F14" s="11" t="s">
        <v>84</v>
      </c>
      <c r="G14" s="11" t="s">
        <v>71</v>
      </c>
      <c r="H14" s="11" t="s">
        <v>69</v>
      </c>
      <c r="I14" s="12" t="s">
        <v>84</v>
      </c>
      <c r="J14" s="28" t="s">
        <v>47</v>
      </c>
      <c r="K14" s="11" t="s">
        <v>196</v>
      </c>
      <c r="L14" s="29">
        <v>22686</v>
      </c>
      <c r="M14" s="21">
        <v>889</v>
      </c>
    </row>
    <row r="15" spans="1:13" ht="15" customHeight="1" x14ac:dyDescent="0.2">
      <c r="A15" s="4" t="s">
        <v>42</v>
      </c>
      <c r="B15" s="5" t="s">
        <v>211</v>
      </c>
      <c r="C15" s="5">
        <v>2</v>
      </c>
      <c r="D15" s="30" t="s">
        <v>144</v>
      </c>
      <c r="E15" s="11" t="s">
        <v>83</v>
      </c>
      <c r="F15" s="11" t="s">
        <v>85</v>
      </c>
      <c r="G15" s="11" t="s">
        <v>71</v>
      </c>
      <c r="H15" s="11" t="s">
        <v>69</v>
      </c>
      <c r="I15" s="12" t="s">
        <v>85</v>
      </c>
      <c r="J15" s="28" t="s">
        <v>46</v>
      </c>
      <c r="K15" s="11" t="s">
        <v>196</v>
      </c>
      <c r="L15" s="29">
        <v>15728</v>
      </c>
      <c r="M15" s="21">
        <v>2576</v>
      </c>
    </row>
    <row r="16" spans="1:13" ht="15" customHeight="1" x14ac:dyDescent="0.2">
      <c r="A16" s="4" t="s">
        <v>42</v>
      </c>
      <c r="B16" s="5" t="s">
        <v>211</v>
      </c>
      <c r="C16" s="5">
        <v>2</v>
      </c>
      <c r="D16" s="30" t="s">
        <v>149</v>
      </c>
      <c r="E16" s="11" t="s">
        <v>83</v>
      </c>
      <c r="F16" s="11" t="s">
        <v>86</v>
      </c>
      <c r="G16" s="11" t="s">
        <v>71</v>
      </c>
      <c r="H16" s="11" t="s">
        <v>69</v>
      </c>
      <c r="I16" s="12" t="s">
        <v>86</v>
      </c>
      <c r="J16" s="28" t="s">
        <v>45</v>
      </c>
      <c r="K16" s="11" t="s">
        <v>196</v>
      </c>
      <c r="L16" s="29">
        <v>197082</v>
      </c>
      <c r="M16" s="21">
        <v>26675</v>
      </c>
    </row>
    <row r="17" spans="1:13" ht="15" customHeight="1" x14ac:dyDescent="0.2">
      <c r="A17" s="4" t="s">
        <v>42</v>
      </c>
      <c r="B17" s="5" t="s">
        <v>211</v>
      </c>
      <c r="C17" s="5">
        <v>2</v>
      </c>
      <c r="D17" s="30" t="s">
        <v>158</v>
      </c>
      <c r="E17" s="11" t="s">
        <v>83</v>
      </c>
      <c r="F17" s="11" t="s">
        <v>87</v>
      </c>
      <c r="G17" s="11" t="s">
        <v>71</v>
      </c>
      <c r="H17" s="11" t="s">
        <v>69</v>
      </c>
      <c r="I17" s="12" t="s">
        <v>87</v>
      </c>
      <c r="J17" s="28" t="s">
        <v>44</v>
      </c>
      <c r="K17" s="11" t="s">
        <v>196</v>
      </c>
      <c r="L17" s="29">
        <v>1364910</v>
      </c>
      <c r="M17" s="21">
        <v>166515</v>
      </c>
    </row>
    <row r="18" spans="1:13" ht="15" customHeight="1" x14ac:dyDescent="0.2">
      <c r="A18" s="4" t="s">
        <v>42</v>
      </c>
      <c r="B18" s="5" t="s">
        <v>211</v>
      </c>
      <c r="C18" s="5">
        <v>2</v>
      </c>
      <c r="D18" s="30" t="s">
        <v>161</v>
      </c>
      <c r="E18" s="11" t="s">
        <v>83</v>
      </c>
      <c r="F18" s="11" t="s">
        <v>88</v>
      </c>
      <c r="G18" s="11" t="s">
        <v>71</v>
      </c>
      <c r="H18" s="11" t="s">
        <v>69</v>
      </c>
      <c r="I18" s="12" t="s">
        <v>88</v>
      </c>
      <c r="J18" s="28" t="s">
        <v>43</v>
      </c>
      <c r="K18" s="11" t="s">
        <v>196</v>
      </c>
      <c r="L18" s="29">
        <v>1614238</v>
      </c>
      <c r="M18" s="21">
        <v>478407</v>
      </c>
    </row>
    <row r="19" spans="1:13" ht="15" customHeight="1" x14ac:dyDescent="0.2">
      <c r="A19" s="4" t="s">
        <v>38</v>
      </c>
      <c r="B19" s="5" t="s">
        <v>212</v>
      </c>
      <c r="C19" s="5">
        <v>1</v>
      </c>
      <c r="D19" s="30" t="s">
        <v>146</v>
      </c>
      <c r="E19" s="11" t="s">
        <v>89</v>
      </c>
      <c r="F19" s="11" t="s">
        <v>90</v>
      </c>
      <c r="G19" s="11" t="s">
        <v>71</v>
      </c>
      <c r="H19" s="11" t="s">
        <v>69</v>
      </c>
      <c r="I19" s="12" t="s">
        <v>90</v>
      </c>
      <c r="J19" s="28" t="s">
        <v>41</v>
      </c>
      <c r="K19" s="11" t="s">
        <v>196</v>
      </c>
      <c r="L19" s="29">
        <v>45719</v>
      </c>
      <c r="M19" s="21">
        <v>746</v>
      </c>
    </row>
    <row r="20" spans="1:13" ht="15" customHeight="1" x14ac:dyDescent="0.2">
      <c r="A20" s="4" t="s">
        <v>38</v>
      </c>
      <c r="B20" s="5" t="s">
        <v>212</v>
      </c>
      <c r="C20" s="5">
        <v>1</v>
      </c>
      <c r="D20" s="30" t="s">
        <v>150</v>
      </c>
      <c r="E20" s="11" t="s">
        <v>89</v>
      </c>
      <c r="F20" s="11" t="s">
        <v>91</v>
      </c>
      <c r="G20" s="11" t="s">
        <v>71</v>
      </c>
      <c r="H20" s="11" t="s">
        <v>69</v>
      </c>
      <c r="I20" s="12" t="s">
        <v>91</v>
      </c>
      <c r="J20" s="28" t="s">
        <v>40</v>
      </c>
      <c r="K20" s="11" t="s">
        <v>196</v>
      </c>
      <c r="L20" s="29">
        <v>5240548</v>
      </c>
      <c r="M20" s="21">
        <v>986596</v>
      </c>
    </row>
    <row r="21" spans="1:13" ht="15" customHeight="1" x14ac:dyDescent="0.2">
      <c r="A21" s="4" t="s">
        <v>38</v>
      </c>
      <c r="B21" s="5" t="s">
        <v>212</v>
      </c>
      <c r="C21" s="5">
        <v>1</v>
      </c>
      <c r="D21" s="30" t="s">
        <v>143</v>
      </c>
      <c r="E21" s="11" t="s">
        <v>89</v>
      </c>
      <c r="F21" s="11" t="s">
        <v>92</v>
      </c>
      <c r="G21" s="11" t="s">
        <v>71</v>
      </c>
      <c r="H21" s="11" t="s">
        <v>69</v>
      </c>
      <c r="I21" s="12" t="s">
        <v>92</v>
      </c>
      <c r="J21" s="28" t="s">
        <v>39</v>
      </c>
      <c r="K21" s="11" t="s">
        <v>196</v>
      </c>
      <c r="L21" s="29">
        <v>13608023</v>
      </c>
      <c r="M21" s="21">
        <v>2884695</v>
      </c>
    </row>
    <row r="22" spans="1:13" ht="15" customHeight="1" x14ac:dyDescent="0.2">
      <c r="A22" s="4" t="s">
        <v>38</v>
      </c>
      <c r="B22" s="5" t="s">
        <v>212</v>
      </c>
      <c r="C22" s="5">
        <v>1</v>
      </c>
      <c r="D22" s="30" t="s">
        <v>175</v>
      </c>
      <c r="E22" s="11" t="s">
        <v>89</v>
      </c>
      <c r="F22" s="11" t="s">
        <v>93</v>
      </c>
      <c r="G22" s="11" t="s">
        <v>94</v>
      </c>
      <c r="H22" s="11" t="s">
        <v>67</v>
      </c>
      <c r="I22" s="12" t="s">
        <v>191</v>
      </c>
      <c r="J22" s="28" t="s">
        <v>68</v>
      </c>
      <c r="K22" s="11" t="s">
        <v>198</v>
      </c>
      <c r="L22" s="29">
        <v>443379</v>
      </c>
      <c r="M22" s="21">
        <v>201293</v>
      </c>
    </row>
    <row r="23" spans="1:13" ht="15" customHeight="1" x14ac:dyDescent="0.2">
      <c r="A23" s="4" t="s">
        <v>36</v>
      </c>
      <c r="B23" s="5" t="s">
        <v>213</v>
      </c>
      <c r="C23" s="5">
        <v>1</v>
      </c>
      <c r="D23" s="30" t="s">
        <v>154</v>
      </c>
      <c r="E23" s="11" t="s">
        <v>95</v>
      </c>
      <c r="F23" s="11" t="s">
        <v>96</v>
      </c>
      <c r="G23" s="11" t="s">
        <v>71</v>
      </c>
      <c r="H23" s="11" t="s">
        <v>69</v>
      </c>
      <c r="I23" s="12" t="s">
        <v>96</v>
      </c>
      <c r="J23" s="28" t="s">
        <v>37</v>
      </c>
      <c r="K23" s="11" t="s">
        <v>196</v>
      </c>
      <c r="L23" s="29">
        <v>26364</v>
      </c>
      <c r="M23" s="21">
        <v>6571</v>
      </c>
    </row>
    <row r="24" spans="1:13" ht="15" customHeight="1" x14ac:dyDescent="0.2">
      <c r="A24" s="4" t="s">
        <v>34</v>
      </c>
      <c r="B24" s="5" t="s">
        <v>214</v>
      </c>
      <c r="C24" s="5">
        <v>1</v>
      </c>
      <c r="D24" s="30" t="s">
        <v>148</v>
      </c>
      <c r="E24" s="11" t="s">
        <v>97</v>
      </c>
      <c r="F24" s="11" t="s">
        <v>98</v>
      </c>
      <c r="G24" s="11" t="s">
        <v>71</v>
      </c>
      <c r="H24" s="11" t="s">
        <v>69</v>
      </c>
      <c r="I24" s="12" t="s">
        <v>98</v>
      </c>
      <c r="J24" s="28" t="s">
        <v>35</v>
      </c>
      <c r="K24" s="11" t="s">
        <v>196</v>
      </c>
      <c r="L24" s="29">
        <v>3118137</v>
      </c>
      <c r="M24" s="21">
        <v>357292</v>
      </c>
    </row>
    <row r="25" spans="1:13" ht="15" customHeight="1" x14ac:dyDescent="0.2">
      <c r="A25" s="4" t="s">
        <v>32</v>
      </c>
      <c r="B25" s="5" t="s">
        <v>215</v>
      </c>
      <c r="C25" s="5">
        <v>4</v>
      </c>
      <c r="D25" s="30" t="s">
        <v>166</v>
      </c>
      <c r="E25" s="11" t="s">
        <v>99</v>
      </c>
      <c r="F25" s="11" t="s">
        <v>100</v>
      </c>
      <c r="G25" s="11" t="s">
        <v>71</v>
      </c>
      <c r="H25" s="11" t="s">
        <v>69</v>
      </c>
      <c r="I25" s="12" t="s">
        <v>100</v>
      </c>
      <c r="J25" s="28" t="s">
        <v>33</v>
      </c>
      <c r="K25" s="11" t="s">
        <v>197</v>
      </c>
      <c r="L25" s="29">
        <v>2887248</v>
      </c>
      <c r="M25" s="21">
        <v>22281</v>
      </c>
    </row>
    <row r="26" spans="1:13" ht="15" customHeight="1" x14ac:dyDescent="0.2">
      <c r="A26" s="4" t="s">
        <v>32</v>
      </c>
      <c r="B26" s="5" t="s">
        <v>215</v>
      </c>
      <c r="C26" s="5">
        <v>4</v>
      </c>
      <c r="D26" s="30" t="s">
        <v>173</v>
      </c>
      <c r="E26" s="11" t="s">
        <v>99</v>
      </c>
      <c r="F26" s="11" t="s">
        <v>100</v>
      </c>
      <c r="G26" s="11" t="s">
        <v>101</v>
      </c>
      <c r="H26" s="11" t="s">
        <v>62</v>
      </c>
      <c r="I26" s="12" t="s">
        <v>189</v>
      </c>
      <c r="J26" s="28" t="s">
        <v>63</v>
      </c>
      <c r="K26" s="11" t="s">
        <v>198</v>
      </c>
      <c r="L26" s="29">
        <v>55213</v>
      </c>
      <c r="M26" s="21">
        <v>470</v>
      </c>
    </row>
    <row r="27" spans="1:13" ht="15" customHeight="1" x14ac:dyDescent="0.2">
      <c r="A27" s="4" t="s">
        <v>29</v>
      </c>
      <c r="B27" s="5" t="s">
        <v>216</v>
      </c>
      <c r="C27" s="5">
        <v>52</v>
      </c>
      <c r="D27" s="30" t="s">
        <v>155</v>
      </c>
      <c r="E27" s="11" t="s">
        <v>102</v>
      </c>
      <c r="F27" s="11" t="s">
        <v>103</v>
      </c>
      <c r="G27" s="11" t="s">
        <v>71</v>
      </c>
      <c r="H27" s="11" t="s">
        <v>69</v>
      </c>
      <c r="I27" s="12" t="s">
        <v>103</v>
      </c>
      <c r="J27" s="28" t="s">
        <v>31</v>
      </c>
      <c r="K27" s="11" t="s">
        <v>196</v>
      </c>
      <c r="L27" s="29">
        <v>695080</v>
      </c>
      <c r="M27" s="21">
        <v>32493</v>
      </c>
    </row>
    <row r="28" spans="1:13" ht="15" customHeight="1" x14ac:dyDescent="0.2">
      <c r="A28" s="4" t="s">
        <v>29</v>
      </c>
      <c r="B28" s="5" t="s">
        <v>216</v>
      </c>
      <c r="C28" s="5">
        <v>52</v>
      </c>
      <c r="D28" s="30" t="s">
        <v>156</v>
      </c>
      <c r="E28" s="11" t="s">
        <v>102</v>
      </c>
      <c r="F28" s="11" t="s">
        <v>104</v>
      </c>
      <c r="G28" s="11" t="s">
        <v>71</v>
      </c>
      <c r="H28" s="11" t="s">
        <v>69</v>
      </c>
      <c r="I28" s="12" t="s">
        <v>104</v>
      </c>
      <c r="J28" s="28" t="s">
        <v>30</v>
      </c>
      <c r="K28" s="11" t="s">
        <v>196</v>
      </c>
      <c r="L28" s="29">
        <v>20417509</v>
      </c>
      <c r="M28" s="21">
        <v>6837199</v>
      </c>
    </row>
    <row r="29" spans="1:13" ht="15" customHeight="1" x14ac:dyDescent="0.2">
      <c r="A29" s="4" t="s">
        <v>27</v>
      </c>
      <c r="B29" s="5" t="s">
        <v>217</v>
      </c>
      <c r="C29" s="5">
        <v>1</v>
      </c>
      <c r="D29" s="30" t="s">
        <v>159</v>
      </c>
      <c r="E29" s="11" t="s">
        <v>105</v>
      </c>
      <c r="F29" s="11" t="s">
        <v>106</v>
      </c>
      <c r="G29" s="11" t="s">
        <v>71</v>
      </c>
      <c r="H29" s="11" t="s">
        <v>69</v>
      </c>
      <c r="I29" s="12" t="s">
        <v>106</v>
      </c>
      <c r="J29" s="28" t="s">
        <v>28</v>
      </c>
      <c r="K29" s="11" t="s">
        <v>196</v>
      </c>
      <c r="L29" s="29">
        <v>14528</v>
      </c>
      <c r="M29" s="21">
        <v>4869</v>
      </c>
    </row>
    <row r="30" spans="1:13" ht="15" customHeight="1" x14ac:dyDescent="0.2">
      <c r="A30" s="4" t="s">
        <v>24</v>
      </c>
      <c r="B30" s="5" t="s">
        <v>218</v>
      </c>
      <c r="C30" s="5">
        <v>4</v>
      </c>
      <c r="D30" s="30" t="s">
        <v>171</v>
      </c>
      <c r="E30" s="11" t="s">
        <v>107</v>
      </c>
      <c r="F30" s="11" t="s">
        <v>108</v>
      </c>
      <c r="G30" s="11" t="s">
        <v>109</v>
      </c>
      <c r="H30" s="11" t="s">
        <v>26</v>
      </c>
      <c r="I30" s="12" t="s">
        <v>187</v>
      </c>
      <c r="J30" s="28" t="s">
        <v>25</v>
      </c>
      <c r="K30" s="11" t="s">
        <v>198</v>
      </c>
      <c r="L30" s="29">
        <v>292843</v>
      </c>
      <c r="M30" s="21">
        <v>78882</v>
      </c>
    </row>
    <row r="31" spans="1:13" ht="15" customHeight="1" x14ac:dyDescent="0.2">
      <c r="A31" s="4" t="s">
        <v>21</v>
      </c>
      <c r="B31" s="5" t="s">
        <v>219</v>
      </c>
      <c r="C31" s="5">
        <v>2</v>
      </c>
      <c r="D31" s="30" t="s">
        <v>169</v>
      </c>
      <c r="E31" s="11" t="s">
        <v>110</v>
      </c>
      <c r="F31" s="11" t="s">
        <v>111</v>
      </c>
      <c r="G31" s="11" t="s">
        <v>113</v>
      </c>
      <c r="H31" s="11" t="s">
        <v>23</v>
      </c>
      <c r="I31" s="12" t="s">
        <v>185</v>
      </c>
      <c r="J31" s="28" t="s">
        <v>22</v>
      </c>
      <c r="K31" s="11" t="s">
        <v>198</v>
      </c>
      <c r="L31" s="29">
        <v>477610</v>
      </c>
      <c r="M31" s="21">
        <v>64540</v>
      </c>
    </row>
    <row r="32" spans="1:13" ht="15" customHeight="1" x14ac:dyDescent="0.2">
      <c r="A32" s="4" t="s">
        <v>21</v>
      </c>
      <c r="B32" s="5" t="s">
        <v>219</v>
      </c>
      <c r="C32" s="5">
        <v>2</v>
      </c>
      <c r="D32" s="30" t="s">
        <v>176</v>
      </c>
      <c r="E32" s="11" t="s">
        <v>110</v>
      </c>
      <c r="F32" s="11" t="s">
        <v>112</v>
      </c>
      <c r="G32" s="11" t="s">
        <v>135</v>
      </c>
      <c r="H32" s="11" t="s">
        <v>136</v>
      </c>
      <c r="I32" s="12" t="s">
        <v>192</v>
      </c>
      <c r="J32" s="28" t="s">
        <v>134</v>
      </c>
      <c r="K32" s="11" t="s">
        <v>198</v>
      </c>
      <c r="L32" s="29">
        <v>7921</v>
      </c>
      <c r="M32" s="21">
        <v>1021</v>
      </c>
    </row>
    <row r="33" spans="1:13" ht="15" customHeight="1" x14ac:dyDescent="0.2">
      <c r="A33" s="4" t="s">
        <v>19</v>
      </c>
      <c r="B33" s="5" t="s">
        <v>220</v>
      </c>
      <c r="C33" s="5">
        <v>1</v>
      </c>
      <c r="D33" s="30" t="s">
        <v>147</v>
      </c>
      <c r="E33" s="11" t="s">
        <v>114</v>
      </c>
      <c r="F33" s="11" t="s">
        <v>115</v>
      </c>
      <c r="G33" s="11" t="s">
        <v>71</v>
      </c>
      <c r="H33" s="11" t="s">
        <v>69</v>
      </c>
      <c r="I33" s="12" t="s">
        <v>115</v>
      </c>
      <c r="J33" s="28" t="s">
        <v>18</v>
      </c>
      <c r="K33" s="11" t="s">
        <v>196</v>
      </c>
      <c r="L33" s="29">
        <v>271417</v>
      </c>
      <c r="M33" s="21">
        <v>35660</v>
      </c>
    </row>
    <row r="34" spans="1:13" ht="15" customHeight="1" x14ac:dyDescent="0.2">
      <c r="A34" s="4" t="s">
        <v>19</v>
      </c>
      <c r="B34" s="5" t="s">
        <v>220</v>
      </c>
      <c r="C34" s="5">
        <v>1</v>
      </c>
      <c r="D34" s="30" t="s">
        <v>160</v>
      </c>
      <c r="E34" s="11" t="s">
        <v>114</v>
      </c>
      <c r="F34" s="11" t="s">
        <v>116</v>
      </c>
      <c r="G34" s="11" t="s">
        <v>71</v>
      </c>
      <c r="H34" s="11" t="s">
        <v>69</v>
      </c>
      <c r="I34" s="12" t="s">
        <v>116</v>
      </c>
      <c r="J34" s="28" t="s">
        <v>20</v>
      </c>
      <c r="K34" s="11" t="s">
        <v>196</v>
      </c>
      <c r="L34" s="29">
        <v>22575788</v>
      </c>
      <c r="M34" s="21">
        <v>6491659</v>
      </c>
    </row>
    <row r="35" spans="1:13" ht="15" customHeight="1" x14ac:dyDescent="0.2">
      <c r="A35" s="4" t="s">
        <v>19</v>
      </c>
      <c r="B35" s="5" t="s">
        <v>220</v>
      </c>
      <c r="C35" s="5">
        <v>1</v>
      </c>
      <c r="D35" s="30" t="s">
        <v>181</v>
      </c>
      <c r="E35" s="11" t="s">
        <v>114</v>
      </c>
      <c r="F35" s="11" t="s">
        <v>179</v>
      </c>
      <c r="G35" s="11" t="s">
        <v>182</v>
      </c>
      <c r="H35" s="11" t="s">
        <v>183</v>
      </c>
      <c r="I35" s="12" t="s">
        <v>193</v>
      </c>
      <c r="J35" s="28" t="s">
        <v>184</v>
      </c>
      <c r="K35" s="11" t="s">
        <v>198</v>
      </c>
      <c r="L35" s="29">
        <v>13467</v>
      </c>
      <c r="M35" s="21">
        <v>2851</v>
      </c>
    </row>
    <row r="36" spans="1:13" ht="15" customHeight="1" x14ac:dyDescent="0.2">
      <c r="A36" s="4" t="s">
        <v>16</v>
      </c>
      <c r="B36" s="5" t="s">
        <v>221</v>
      </c>
      <c r="C36" s="5">
        <v>9</v>
      </c>
      <c r="D36" s="30" t="s">
        <v>164</v>
      </c>
      <c r="E36" s="11" t="s">
        <v>117</v>
      </c>
      <c r="F36" s="11" t="s">
        <v>118</v>
      </c>
      <c r="G36" s="11" t="s">
        <v>71</v>
      </c>
      <c r="H36" s="11" t="s">
        <v>69</v>
      </c>
      <c r="I36" s="12" t="s">
        <v>118</v>
      </c>
      <c r="J36" s="28" t="s">
        <v>17</v>
      </c>
      <c r="K36" s="11" t="s">
        <v>196</v>
      </c>
      <c r="L36" s="29">
        <v>8786</v>
      </c>
      <c r="M36" s="21">
        <v>3732</v>
      </c>
    </row>
    <row r="37" spans="1:13" ht="15" customHeight="1" x14ac:dyDescent="0.2">
      <c r="A37" s="4" t="s">
        <v>13</v>
      </c>
      <c r="B37" s="5" t="s">
        <v>222</v>
      </c>
      <c r="C37" s="5">
        <v>1</v>
      </c>
      <c r="D37" s="30" t="s">
        <v>170</v>
      </c>
      <c r="E37" s="11" t="s">
        <v>119</v>
      </c>
      <c r="F37" s="11" t="s">
        <v>120</v>
      </c>
      <c r="G37" s="11" t="s">
        <v>121</v>
      </c>
      <c r="H37" s="11" t="s">
        <v>15</v>
      </c>
      <c r="I37" s="12" t="s">
        <v>186</v>
      </c>
      <c r="J37" s="28" t="s">
        <v>14</v>
      </c>
      <c r="K37" s="11" t="s">
        <v>198</v>
      </c>
      <c r="L37" s="29">
        <v>46088</v>
      </c>
      <c r="M37" s="21">
        <v>1247</v>
      </c>
    </row>
    <row r="38" spans="1:13" ht="15" customHeight="1" x14ac:dyDescent="0.2">
      <c r="A38" s="4" t="s">
        <v>10</v>
      </c>
      <c r="B38" s="5" t="s">
        <v>223</v>
      </c>
      <c r="C38" s="5">
        <v>6</v>
      </c>
      <c r="D38" s="30" t="s">
        <v>167</v>
      </c>
      <c r="E38" s="11" t="s">
        <v>122</v>
      </c>
      <c r="F38" s="11" t="s">
        <v>123</v>
      </c>
      <c r="G38" s="11" t="s">
        <v>71</v>
      </c>
      <c r="H38" s="11" t="s">
        <v>69</v>
      </c>
      <c r="I38" s="12" t="s">
        <v>123</v>
      </c>
      <c r="J38" s="28" t="s">
        <v>12</v>
      </c>
      <c r="K38" s="11" t="s">
        <v>197</v>
      </c>
      <c r="L38" s="29">
        <v>577627</v>
      </c>
      <c r="M38" s="21">
        <v>96271</v>
      </c>
    </row>
    <row r="39" spans="1:13" ht="15" customHeight="1" x14ac:dyDescent="0.2">
      <c r="A39" s="4" t="s">
        <v>10</v>
      </c>
      <c r="B39" s="5" t="s">
        <v>223</v>
      </c>
      <c r="C39" s="5">
        <v>6</v>
      </c>
      <c r="D39" s="30" t="s">
        <v>163</v>
      </c>
      <c r="E39" s="11" t="s">
        <v>122</v>
      </c>
      <c r="F39" s="11" t="s">
        <v>124</v>
      </c>
      <c r="G39" s="11" t="s">
        <v>71</v>
      </c>
      <c r="H39" s="11" t="s">
        <v>69</v>
      </c>
      <c r="I39" s="12" t="s">
        <v>124</v>
      </c>
      <c r="J39" s="28" t="s">
        <v>11</v>
      </c>
      <c r="K39" s="11" t="s">
        <v>196</v>
      </c>
      <c r="L39" s="29">
        <v>171519</v>
      </c>
      <c r="M39" s="21">
        <v>28849</v>
      </c>
    </row>
    <row r="40" spans="1:13" ht="15" customHeight="1" x14ac:dyDescent="0.2">
      <c r="A40" s="4" t="s">
        <v>8</v>
      </c>
      <c r="B40" s="5" t="s">
        <v>224</v>
      </c>
      <c r="C40" s="5">
        <v>35</v>
      </c>
      <c r="D40" s="30" t="s">
        <v>168</v>
      </c>
      <c r="E40" s="11" t="s">
        <v>125</v>
      </c>
      <c r="F40" s="11" t="s">
        <v>126</v>
      </c>
      <c r="G40" s="11" t="s">
        <v>71</v>
      </c>
      <c r="H40" s="11" t="s">
        <v>69</v>
      </c>
      <c r="I40" s="12" t="s">
        <v>126</v>
      </c>
      <c r="J40" s="28" t="s">
        <v>9</v>
      </c>
      <c r="K40" s="11" t="s">
        <v>197</v>
      </c>
      <c r="L40" s="29">
        <v>1118559</v>
      </c>
      <c r="M40" s="21">
        <v>9698</v>
      </c>
    </row>
    <row r="41" spans="1:13" ht="15" customHeight="1" x14ac:dyDescent="0.2">
      <c r="A41" s="4" t="s">
        <v>6</v>
      </c>
      <c r="B41" s="5" t="s">
        <v>225</v>
      </c>
      <c r="C41" s="5">
        <v>21</v>
      </c>
      <c r="D41" s="30" t="s">
        <v>165</v>
      </c>
      <c r="E41" s="11" t="s">
        <v>127</v>
      </c>
      <c r="F41" s="11" t="s">
        <v>128</v>
      </c>
      <c r="G41" s="11" t="s">
        <v>71</v>
      </c>
      <c r="H41" s="11" t="s">
        <v>69</v>
      </c>
      <c r="I41" s="12" t="s">
        <v>128</v>
      </c>
      <c r="J41" s="28" t="s">
        <v>7</v>
      </c>
      <c r="K41" s="11" t="s">
        <v>196</v>
      </c>
      <c r="L41" s="29">
        <v>3746442</v>
      </c>
      <c r="M41" s="21">
        <v>16213</v>
      </c>
    </row>
    <row r="42" spans="1:13" ht="15" customHeight="1" x14ac:dyDescent="0.2">
      <c r="A42" s="4" t="s">
        <v>3</v>
      </c>
      <c r="B42" s="5" t="s">
        <v>226</v>
      </c>
      <c r="C42" s="5">
        <v>1</v>
      </c>
      <c r="D42" s="30" t="s">
        <v>142</v>
      </c>
      <c r="E42" s="11" t="s">
        <v>129</v>
      </c>
      <c r="F42" s="11" t="s">
        <v>130</v>
      </c>
      <c r="G42" s="11" t="s">
        <v>71</v>
      </c>
      <c r="H42" s="11" t="s">
        <v>69</v>
      </c>
      <c r="I42" s="12" t="s">
        <v>130</v>
      </c>
      <c r="J42" s="28" t="s">
        <v>5</v>
      </c>
      <c r="K42" s="11" t="s">
        <v>196</v>
      </c>
      <c r="L42" s="29">
        <v>36942</v>
      </c>
      <c r="M42" s="21">
        <v>1742</v>
      </c>
    </row>
    <row r="43" spans="1:13" ht="15" customHeight="1" x14ac:dyDescent="0.2">
      <c r="A43" s="4" t="s">
        <v>3</v>
      </c>
      <c r="B43" s="5" t="s">
        <v>226</v>
      </c>
      <c r="C43" s="5">
        <v>1</v>
      </c>
      <c r="D43" s="30" t="s">
        <v>162</v>
      </c>
      <c r="E43" s="11" t="s">
        <v>129</v>
      </c>
      <c r="F43" s="11" t="s">
        <v>131</v>
      </c>
      <c r="G43" s="11" t="s">
        <v>71</v>
      </c>
      <c r="H43" s="11" t="s">
        <v>69</v>
      </c>
      <c r="I43" s="12" t="s">
        <v>131</v>
      </c>
      <c r="J43" s="28" t="s">
        <v>4</v>
      </c>
      <c r="K43" s="11" t="s">
        <v>196</v>
      </c>
      <c r="L43" s="29">
        <v>60961</v>
      </c>
      <c r="M43" s="21">
        <v>10429</v>
      </c>
    </row>
    <row r="44" spans="1:13" ht="15" customHeight="1" x14ac:dyDescent="0.2">
      <c r="A44" s="4" t="s">
        <v>1</v>
      </c>
      <c r="B44" s="5" t="s">
        <v>227</v>
      </c>
      <c r="C44" s="5">
        <v>58</v>
      </c>
      <c r="D44" s="30" t="s">
        <v>151</v>
      </c>
      <c r="E44" s="11" t="s">
        <v>132</v>
      </c>
      <c r="F44" s="11" t="s">
        <v>133</v>
      </c>
      <c r="G44" s="11" t="s">
        <v>71</v>
      </c>
      <c r="H44" s="11" t="s">
        <v>69</v>
      </c>
      <c r="I44" s="12" t="s">
        <v>133</v>
      </c>
      <c r="J44" s="28" t="s">
        <v>2</v>
      </c>
      <c r="K44" s="11" t="s">
        <v>196</v>
      </c>
      <c r="L44" s="29">
        <v>48125</v>
      </c>
      <c r="M44" s="21">
        <v>13608</v>
      </c>
    </row>
    <row r="45" spans="1:13" ht="15" customHeight="1" x14ac:dyDescent="0.25">
      <c r="A45" s="48" t="s">
        <v>258</v>
      </c>
      <c r="B45" s="48"/>
      <c r="C45" s="48"/>
      <c r="D45" s="48"/>
      <c r="E45" s="49"/>
      <c r="F45" s="49"/>
      <c r="G45" s="49"/>
      <c r="H45" s="49"/>
      <c r="I45" s="49"/>
      <c r="J45" s="50"/>
      <c r="K45" s="49"/>
      <c r="L45" s="51">
        <f>SUBTOTAL(109,Table1[
2022‒23
Final Allocation Amount])</f>
        <v>83082174</v>
      </c>
      <c r="M45" s="52">
        <f>SUBTOTAL(109,Table1[8th Apportionment])</f>
        <v>19581588</v>
      </c>
    </row>
    <row r="46" spans="1:13" ht="15" customHeight="1" x14ac:dyDescent="0.2">
      <c r="A46" s="2" t="s">
        <v>0</v>
      </c>
      <c r="B46" s="5"/>
      <c r="C46" s="5"/>
      <c r="D46" s="41"/>
      <c r="E46" s="42"/>
      <c r="F46" s="42"/>
      <c r="G46" s="42"/>
      <c r="H46" s="42"/>
      <c r="I46" s="42"/>
      <c r="J46" s="43"/>
      <c r="K46" s="11"/>
      <c r="L46" s="21"/>
      <c r="M46" s="21"/>
    </row>
    <row r="47" spans="1:13" x14ac:dyDescent="0.2">
      <c r="A47" s="2" t="s">
        <v>66</v>
      </c>
      <c r="B47" s="5"/>
      <c r="C47" s="5"/>
      <c r="D47" s="41"/>
      <c r="E47" s="42"/>
      <c r="F47" s="42"/>
      <c r="G47" s="42"/>
      <c r="H47" s="42"/>
      <c r="I47" s="42"/>
      <c r="J47" s="43"/>
      <c r="K47" s="11"/>
      <c r="L47" s="21"/>
      <c r="M47" s="21"/>
    </row>
    <row r="48" spans="1:13" x14ac:dyDescent="0.2">
      <c r="A48" s="24" t="s">
        <v>201</v>
      </c>
      <c r="B48" s="2"/>
      <c r="C48" s="2"/>
    </row>
    <row r="49" spans="1:13" x14ac:dyDescent="0.2">
      <c r="A49" s="22"/>
      <c r="B49" s="2"/>
      <c r="C49" s="2"/>
    </row>
    <row r="50" spans="1:13" x14ac:dyDescent="0.2">
      <c r="A50" s="22"/>
      <c r="B50" s="24"/>
      <c r="C50" s="24"/>
    </row>
    <row r="51" spans="1:13" x14ac:dyDescent="0.2">
      <c r="M51" s="25"/>
    </row>
    <row r="52" spans="1:13" x14ac:dyDescent="0.2">
      <c r="M52" s="21"/>
    </row>
  </sheetData>
  <phoneticPr fontId="46" type="noConversion"/>
  <conditionalFormatting sqref="I7:I44 I46:I47">
    <cfRule type="duplicateValues" dxfId="0" priority="75"/>
  </conditionalFormatting>
  <pageMargins left="0.7" right="0.7" top="0.75" bottom="0.75" header="0.3" footer="0.3"/>
  <pageSetup scale="30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BA74A-18E6-4C1A-BE1B-D6A0BF396C88}">
  <dimension ref="A1:E30"/>
  <sheetViews>
    <sheetView workbookViewId="0"/>
  </sheetViews>
  <sheetFormatPr defaultRowHeight="15" x14ac:dyDescent="0.2"/>
  <cols>
    <col min="1" max="1" width="13.6640625" customWidth="1"/>
    <col min="2" max="2" width="20.21875" customWidth="1"/>
    <col min="3" max="3" width="28.44140625" customWidth="1"/>
    <col min="4" max="4" width="17.88671875" customWidth="1"/>
    <col min="5" max="5" width="11.88671875" customWidth="1"/>
  </cols>
  <sheetData>
    <row r="1" spans="1:5" ht="20.25" x14ac:dyDescent="0.3">
      <c r="A1" s="26" t="s">
        <v>234</v>
      </c>
      <c r="B1" s="36"/>
      <c r="C1" s="36"/>
      <c r="D1" s="36"/>
    </row>
    <row r="2" spans="1:5" ht="18" x14ac:dyDescent="0.2">
      <c r="A2" s="27" t="s">
        <v>228</v>
      </c>
      <c r="B2" s="36"/>
      <c r="C2" s="36"/>
      <c r="D2" s="36"/>
    </row>
    <row r="3" spans="1:5" ht="15.75" x14ac:dyDescent="0.25">
      <c r="A3" s="37" t="s">
        <v>139</v>
      </c>
      <c r="B3" s="36"/>
      <c r="C3" s="36"/>
      <c r="D3" s="36"/>
    </row>
    <row r="4" spans="1:5" ht="15.75" x14ac:dyDescent="0.25">
      <c r="A4" s="10" t="s">
        <v>235</v>
      </c>
      <c r="B4" s="36"/>
      <c r="C4" s="36"/>
      <c r="D4" s="36"/>
    </row>
    <row r="5" spans="1:5" ht="15.75" x14ac:dyDescent="0.25">
      <c r="A5" s="38" t="s">
        <v>229</v>
      </c>
      <c r="B5" s="38" t="s">
        <v>230</v>
      </c>
      <c r="C5" s="38" t="s">
        <v>231</v>
      </c>
      <c r="D5" s="39" t="s">
        <v>232</v>
      </c>
      <c r="E5" s="39" t="s">
        <v>236</v>
      </c>
    </row>
    <row r="6" spans="1:5" x14ac:dyDescent="0.2">
      <c r="A6" s="7" t="s">
        <v>70</v>
      </c>
      <c r="B6" t="s">
        <v>55</v>
      </c>
      <c r="C6" s="7" t="s">
        <v>233</v>
      </c>
      <c r="D6" s="40">
        <v>381722</v>
      </c>
      <c r="E6" s="47" t="s">
        <v>237</v>
      </c>
    </row>
    <row r="7" spans="1:5" x14ac:dyDescent="0.2">
      <c r="A7" s="7" t="s">
        <v>73</v>
      </c>
      <c r="B7" t="s">
        <v>52</v>
      </c>
      <c r="C7" s="7" t="s">
        <v>233</v>
      </c>
      <c r="D7" s="40">
        <v>8336</v>
      </c>
      <c r="E7" s="47" t="s">
        <v>238</v>
      </c>
    </row>
    <row r="8" spans="1:5" x14ac:dyDescent="0.2">
      <c r="A8" s="7" t="s">
        <v>76</v>
      </c>
      <c r="B8" t="s">
        <v>180</v>
      </c>
      <c r="C8" s="7" t="s">
        <v>233</v>
      </c>
      <c r="D8" s="40">
        <v>95871</v>
      </c>
      <c r="E8" s="47" t="s">
        <v>239</v>
      </c>
    </row>
    <row r="9" spans="1:5" x14ac:dyDescent="0.2">
      <c r="A9" s="7" t="s">
        <v>78</v>
      </c>
      <c r="B9" t="s">
        <v>177</v>
      </c>
      <c r="C9" s="7" t="s">
        <v>233</v>
      </c>
      <c r="D9" s="40">
        <v>229690</v>
      </c>
      <c r="E9" s="47" t="s">
        <v>240</v>
      </c>
    </row>
    <row r="10" spans="1:5" x14ac:dyDescent="0.2">
      <c r="A10" s="7" t="s">
        <v>83</v>
      </c>
      <c r="B10" t="s">
        <v>42</v>
      </c>
      <c r="C10" s="7" t="s">
        <v>233</v>
      </c>
      <c r="D10" s="40">
        <v>675062</v>
      </c>
      <c r="E10" s="47" t="s">
        <v>241</v>
      </c>
    </row>
    <row r="11" spans="1:5" x14ac:dyDescent="0.2">
      <c r="A11" s="7" t="s">
        <v>89</v>
      </c>
      <c r="B11" t="s">
        <v>38</v>
      </c>
      <c r="C11" s="7" t="s">
        <v>233</v>
      </c>
      <c r="D11" s="40">
        <v>4073330</v>
      </c>
      <c r="E11" s="47" t="s">
        <v>242</v>
      </c>
    </row>
    <row r="12" spans="1:5" x14ac:dyDescent="0.2">
      <c r="A12" s="7" t="s">
        <v>95</v>
      </c>
      <c r="B12" t="s">
        <v>36</v>
      </c>
      <c r="C12" s="7" t="s">
        <v>233</v>
      </c>
      <c r="D12" s="40">
        <v>6571</v>
      </c>
      <c r="E12" s="47" t="s">
        <v>243</v>
      </c>
    </row>
    <row r="13" spans="1:5" x14ac:dyDescent="0.2">
      <c r="A13" s="7" t="s">
        <v>97</v>
      </c>
      <c r="B13" t="s">
        <v>34</v>
      </c>
      <c r="C13" s="7" t="s">
        <v>233</v>
      </c>
      <c r="D13" s="40">
        <v>357292</v>
      </c>
      <c r="E13" s="47" t="s">
        <v>244</v>
      </c>
    </row>
    <row r="14" spans="1:5" x14ac:dyDescent="0.2">
      <c r="A14" s="7" t="s">
        <v>99</v>
      </c>
      <c r="B14" t="s">
        <v>32</v>
      </c>
      <c r="C14" s="7" t="s">
        <v>233</v>
      </c>
      <c r="D14" s="40">
        <v>22751</v>
      </c>
      <c r="E14" s="47" t="s">
        <v>245</v>
      </c>
    </row>
    <row r="15" spans="1:5" x14ac:dyDescent="0.2">
      <c r="A15" s="7" t="s">
        <v>102</v>
      </c>
      <c r="B15" t="s">
        <v>29</v>
      </c>
      <c r="C15" s="7" t="s">
        <v>233</v>
      </c>
      <c r="D15" s="40">
        <v>6869692</v>
      </c>
      <c r="E15" s="47" t="s">
        <v>246</v>
      </c>
    </row>
    <row r="16" spans="1:5" x14ac:dyDescent="0.2">
      <c r="A16" s="7" t="s">
        <v>105</v>
      </c>
      <c r="B16" t="s">
        <v>27</v>
      </c>
      <c r="C16" s="7" t="s">
        <v>233</v>
      </c>
      <c r="D16" s="40">
        <v>4869</v>
      </c>
      <c r="E16" s="47" t="s">
        <v>247</v>
      </c>
    </row>
    <row r="17" spans="1:5" x14ac:dyDescent="0.2">
      <c r="A17" s="7" t="s">
        <v>107</v>
      </c>
      <c r="B17" t="s">
        <v>24</v>
      </c>
      <c r="C17" s="7" t="s">
        <v>233</v>
      </c>
      <c r="D17" s="40">
        <v>78882</v>
      </c>
      <c r="E17" s="47" t="s">
        <v>248</v>
      </c>
    </row>
    <row r="18" spans="1:5" x14ac:dyDescent="0.2">
      <c r="A18" s="7" t="s">
        <v>110</v>
      </c>
      <c r="B18" t="s">
        <v>21</v>
      </c>
      <c r="C18" s="7" t="s">
        <v>233</v>
      </c>
      <c r="D18" s="40">
        <v>65561</v>
      </c>
      <c r="E18" s="47" t="s">
        <v>249</v>
      </c>
    </row>
    <row r="19" spans="1:5" x14ac:dyDescent="0.2">
      <c r="A19" s="7" t="s">
        <v>114</v>
      </c>
      <c r="B19" t="s">
        <v>19</v>
      </c>
      <c r="C19" s="7" t="s">
        <v>233</v>
      </c>
      <c r="D19" s="40">
        <v>6530170</v>
      </c>
      <c r="E19" s="47" t="s">
        <v>250</v>
      </c>
    </row>
    <row r="20" spans="1:5" x14ac:dyDescent="0.2">
      <c r="A20" s="7" t="s">
        <v>117</v>
      </c>
      <c r="B20" t="s">
        <v>16</v>
      </c>
      <c r="C20" s="7" t="s">
        <v>233</v>
      </c>
      <c r="D20" s="40">
        <v>3732</v>
      </c>
      <c r="E20" s="47" t="s">
        <v>251</v>
      </c>
    </row>
    <row r="21" spans="1:5" x14ac:dyDescent="0.2">
      <c r="A21" s="7" t="s">
        <v>119</v>
      </c>
      <c r="B21" t="s">
        <v>13</v>
      </c>
      <c r="C21" s="7" t="s">
        <v>233</v>
      </c>
      <c r="D21" s="40">
        <v>1247</v>
      </c>
      <c r="E21" s="47" t="s">
        <v>252</v>
      </c>
    </row>
    <row r="22" spans="1:5" x14ac:dyDescent="0.2">
      <c r="A22" s="7" t="s">
        <v>122</v>
      </c>
      <c r="B22" t="s">
        <v>10</v>
      </c>
      <c r="C22" s="7" t="s">
        <v>233</v>
      </c>
      <c r="D22" s="40">
        <v>125120</v>
      </c>
      <c r="E22" s="47" t="s">
        <v>253</v>
      </c>
    </row>
    <row r="23" spans="1:5" x14ac:dyDescent="0.2">
      <c r="A23" s="7" t="s">
        <v>125</v>
      </c>
      <c r="B23" t="s">
        <v>8</v>
      </c>
      <c r="C23" s="7" t="s">
        <v>233</v>
      </c>
      <c r="D23" s="40">
        <v>9698</v>
      </c>
      <c r="E23" s="47" t="s">
        <v>254</v>
      </c>
    </row>
    <row r="24" spans="1:5" x14ac:dyDescent="0.2">
      <c r="A24" s="7" t="s">
        <v>127</v>
      </c>
      <c r="B24" t="s">
        <v>6</v>
      </c>
      <c r="C24" s="7" t="s">
        <v>233</v>
      </c>
      <c r="D24" s="40">
        <v>16213</v>
      </c>
      <c r="E24" s="47" t="s">
        <v>255</v>
      </c>
    </row>
    <row r="25" spans="1:5" x14ac:dyDescent="0.2">
      <c r="A25" s="7" t="s">
        <v>129</v>
      </c>
      <c r="B25" t="s">
        <v>3</v>
      </c>
      <c r="C25" s="7" t="s">
        <v>233</v>
      </c>
      <c r="D25" s="40">
        <v>12171</v>
      </c>
      <c r="E25" s="47" t="s">
        <v>256</v>
      </c>
    </row>
    <row r="26" spans="1:5" x14ac:dyDescent="0.2">
      <c r="A26" s="7" t="s">
        <v>132</v>
      </c>
      <c r="B26" t="s">
        <v>1</v>
      </c>
      <c r="C26" s="7" t="s">
        <v>233</v>
      </c>
      <c r="D26" s="40">
        <v>13608</v>
      </c>
      <c r="E26" s="47" t="s">
        <v>257</v>
      </c>
    </row>
    <row r="27" spans="1:5" ht="15.75" x14ac:dyDescent="0.25">
      <c r="A27" s="44" t="s">
        <v>258</v>
      </c>
      <c r="B27" s="45"/>
      <c r="C27" s="44"/>
      <c r="D27" s="46">
        <f>SUBTOTAL(109,Table2[County Total])</f>
        <v>19581588</v>
      </c>
      <c r="E27" s="45"/>
    </row>
    <row r="28" spans="1:5" x14ac:dyDescent="0.2">
      <c r="A28" s="2" t="s">
        <v>0</v>
      </c>
    </row>
    <row r="29" spans="1:5" x14ac:dyDescent="0.2">
      <c r="A29" s="2" t="s">
        <v>66</v>
      </c>
    </row>
    <row r="30" spans="1:5" x14ac:dyDescent="0.2">
      <c r="A30" s="24" t="s">
        <v>201</v>
      </c>
    </row>
  </sheetData>
  <phoneticPr fontId="46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22-23 Title I Part A 8th - LEAs</vt:lpstr>
      <vt:lpstr>22-23 Title I Part A 8th - Cty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Recip8-22: Title I, Part A (CA Dept of Education)</dc:title>
  <dc:subject>Title I, Part A Basic Grant program eighth apportionment schedule for fiscal year 2022-23.</dc:subject>
  <dc:creator/>
  <cp:keywords/>
  <cp:lastModifiedBy/>
  <dcterms:created xsi:type="dcterms:W3CDTF">2023-12-21T19:08:09Z</dcterms:created>
  <dcterms:modified xsi:type="dcterms:W3CDTF">2024-06-17T22:11:14Z</dcterms:modified>
</cp:coreProperties>
</file>