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202300"/>
  <xr:revisionPtr revIDLastSave="0" documentId="13_ncr:1_{5D633461-A85E-4260-A728-63969EDBA000}" xr6:coauthVersionLast="47" xr6:coauthVersionMax="47" xr10:uidLastSave="{00000000-0000-0000-0000-000000000000}"/>
  <bookViews>
    <workbookView xWindow="-120" yWindow="-120" windowWidth="29040" windowHeight="15840" xr2:uid="{372BE5DF-D383-4D55-91B4-596F74A79A5D}"/>
  </bookViews>
  <sheets>
    <sheet name="24-25 Title I Pt D 4th - LEA" sheetId="1" r:id="rId1"/>
    <sheet name="24-25 Title I Pt D 4th - Cty" sheetId="2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1" hidden="1">'24-25 Title I Pt D 4th - Cty'!$B$5:$C$30</definedName>
    <definedName name="_xlnm._FilterDatabase" localSheetId="0" hidden="1">'24-25 Title I Pt D 4th - LEA'!$A$6:$J$31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ar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">#REF!</definedName>
    <definedName name="nnnnnnnnnnnnnnnnnnnnnnmmmmmmmmmmmmmmmmmmmmmmmbbbbbbbbbbbbbbbbbbbbbb">#REF!</definedName>
    <definedName name="NO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 l="1"/>
  <c r="M27" i="1"/>
  <c r="D26" i="2"/>
</calcChain>
</file>

<file path=xl/sharedStrings.xml><?xml version="1.0" encoding="utf-8"?>
<sst xmlns="http://schemas.openxmlformats.org/spreadsheetml/2006/main" count="315" uniqueCount="172">
  <si>
    <t>Prevention and Intervention Programs for Children and Youth Who Are Neglected, Delinquent, or At-Risk</t>
  </si>
  <si>
    <t>Every Student Succeeds Act</t>
  </si>
  <si>
    <t>Fiscal Year 2024‒25</t>
  </si>
  <si>
    <t>County Name</t>
  </si>
  <si>
    <t>FI$Cal Supplier ID</t>
  </si>
  <si>
    <t>FI$Cal Address Sequence ID</t>
  </si>
  <si>
    <t>Full CDS Code</t>
  </si>
  <si>
    <t>County 
Code</t>
  </si>
  <si>
    <t>District 
Code</t>
  </si>
  <si>
    <t>School 
Code</t>
  </si>
  <si>
    <t>Service Location</t>
  </si>
  <si>
    <t>LEA Type</t>
  </si>
  <si>
    <t>COE</t>
  </si>
  <si>
    <t>Statewide Total</t>
  </si>
  <si>
    <t>California Department of Education</t>
  </si>
  <si>
    <t>School Fiscal Services Division</t>
  </si>
  <si>
    <t>Fiscal Year 2024–25</t>
  </si>
  <si>
    <t>County Treasurer</t>
  </si>
  <si>
    <t>Invoice Number</t>
  </si>
  <si>
    <t>County Total</t>
  </si>
  <si>
    <t>CDS: County District School; COE: County Office of Education</t>
  </si>
  <si>
    <t>Direct Funded Charter School Number</t>
  </si>
  <si>
    <t xml:space="preserve">Schedule of the Fourth Apportionment for Title I, Part D, Subpart 2
</t>
  </si>
  <si>
    <t>4th Apportionment</t>
  </si>
  <si>
    <t>2024-25
Final
Allocation</t>
  </si>
  <si>
    <t>June 2025</t>
  </si>
  <si>
    <t>County Summary of the Fourth Apportionment for Title I, Part D, Subpart 2</t>
  </si>
  <si>
    <t>Humboldt</t>
  </si>
  <si>
    <t>0000011813</t>
  </si>
  <si>
    <t>12101240000000</t>
  </si>
  <si>
    <t>12</t>
  </si>
  <si>
    <t>10124</t>
  </si>
  <si>
    <t>0000000</t>
  </si>
  <si>
    <t>N/A</t>
  </si>
  <si>
    <t>Humboldt County Office of Education</t>
  </si>
  <si>
    <t>Kings</t>
  </si>
  <si>
    <t>0000012471</t>
  </si>
  <si>
    <t>16101650000000</t>
  </si>
  <si>
    <t>16</t>
  </si>
  <si>
    <t>10165</t>
  </si>
  <si>
    <t>Kings County Office of Education</t>
  </si>
  <si>
    <t>Placer</t>
  </si>
  <si>
    <t>0000012839</t>
  </si>
  <si>
    <t>31103140000000</t>
  </si>
  <si>
    <t>31</t>
  </si>
  <si>
    <t>10314</t>
  </si>
  <si>
    <t>Placer County Office of Education</t>
  </si>
  <si>
    <t>San Francisco</t>
  </si>
  <si>
    <t>0000011840</t>
  </si>
  <si>
    <t>38103890000000</t>
  </si>
  <si>
    <t>38</t>
  </si>
  <si>
    <t>10389</t>
  </si>
  <si>
    <t>San Francisco County Office of Education</t>
  </si>
  <si>
    <t>San Joaquin</t>
  </si>
  <si>
    <t>0000011841</t>
  </si>
  <si>
    <t>39103970000000</t>
  </si>
  <si>
    <t>39</t>
  </si>
  <si>
    <t>10397</t>
  </si>
  <si>
    <t>San Joaquin County Office of Education</t>
  </si>
  <si>
    <t>Shasta</t>
  </si>
  <si>
    <t>0000011849</t>
  </si>
  <si>
    <t>45104540000000</t>
  </si>
  <si>
    <t>45</t>
  </si>
  <si>
    <t>10454</t>
  </si>
  <si>
    <t>Shasta County Office of Education</t>
  </si>
  <si>
    <t>Ventura</t>
  </si>
  <si>
    <t>0000001357</t>
  </si>
  <si>
    <t>56105610000000</t>
  </si>
  <si>
    <t>56</t>
  </si>
  <si>
    <t>10561</t>
  </si>
  <si>
    <t>Ventura County Office of Education</t>
  </si>
  <si>
    <t>10</t>
  </si>
  <si>
    <t>Fresno</t>
  </si>
  <si>
    <t>19</t>
  </si>
  <si>
    <t>Los Angeles</t>
  </si>
  <si>
    <t>20</t>
  </si>
  <si>
    <t>Madera</t>
  </si>
  <si>
    <t>30</t>
  </si>
  <si>
    <t>Orange</t>
  </si>
  <si>
    <t>34</t>
  </si>
  <si>
    <t>Sacramento</t>
  </si>
  <si>
    <t>36</t>
  </si>
  <si>
    <t>San Bernardino</t>
  </si>
  <si>
    <t>37</t>
  </si>
  <si>
    <t>San Diego</t>
  </si>
  <si>
    <t>40</t>
  </si>
  <si>
    <t>San Luis Obispo</t>
  </si>
  <si>
    <t>42</t>
  </si>
  <si>
    <t>Santa Barbara</t>
  </si>
  <si>
    <t>43</t>
  </si>
  <si>
    <t>Santa Clara</t>
  </si>
  <si>
    <t>52</t>
  </si>
  <si>
    <t>Tehama</t>
  </si>
  <si>
    <t>54</t>
  </si>
  <si>
    <t>Tulare</t>
  </si>
  <si>
    <t>57</t>
  </si>
  <si>
    <t>Yolo</t>
  </si>
  <si>
    <t>0000006842</t>
  </si>
  <si>
    <t>10101080000000</t>
  </si>
  <si>
    <t>10108</t>
  </si>
  <si>
    <t>Fresno County Office of Education</t>
  </si>
  <si>
    <t>0000044132</t>
  </si>
  <si>
    <t>19101990000000</t>
  </si>
  <si>
    <t>10199</t>
  </si>
  <si>
    <t>Los Angeles County Office of Education</t>
  </si>
  <si>
    <t>0000011826</t>
  </si>
  <si>
    <t>20102070000000</t>
  </si>
  <si>
    <t>10207</t>
  </si>
  <si>
    <t>Madera County Superintendent of Schools</t>
  </si>
  <si>
    <t>0000012840</t>
  </si>
  <si>
    <t>30103060000000</t>
  </si>
  <si>
    <t>10306</t>
  </si>
  <si>
    <t>Orange County Department of Education</t>
  </si>
  <si>
    <t>0000004357</t>
  </si>
  <si>
    <t>34103480000000</t>
  </si>
  <si>
    <t>10348</t>
  </si>
  <si>
    <t>Sacramento County Office of Education</t>
  </si>
  <si>
    <t>0000011839</t>
  </si>
  <si>
    <t>36103630000000</t>
  </si>
  <si>
    <t>10363</t>
  </si>
  <si>
    <t>San Bernardino County Office of Education</t>
  </si>
  <si>
    <t>0000007988</t>
  </si>
  <si>
    <t>37103710000000</t>
  </si>
  <si>
    <t>10371</t>
  </si>
  <si>
    <t>San Diego County Office of Education</t>
  </si>
  <si>
    <t>0000011842</t>
  </si>
  <si>
    <t>40104050000000</t>
  </si>
  <si>
    <t>10405</t>
  </si>
  <si>
    <t>San Luis Obispo County Office of Education</t>
  </si>
  <si>
    <t>0000002583</t>
  </si>
  <si>
    <t>42104210000000</t>
  </si>
  <si>
    <t>10421</t>
  </si>
  <si>
    <t>Santa Barbara County Office of Education</t>
  </si>
  <si>
    <t>0000011846</t>
  </si>
  <si>
    <t>43104390000000</t>
  </si>
  <si>
    <t>10439</t>
  </si>
  <si>
    <t>Santa Clara County Office of Education</t>
  </si>
  <si>
    <t>0000011857</t>
  </si>
  <si>
    <t>52105200000000</t>
  </si>
  <si>
    <t>10520</t>
  </si>
  <si>
    <t>Tehama County Department of Education</t>
  </si>
  <si>
    <t>0000011859</t>
  </si>
  <si>
    <t>54105460000000</t>
  </si>
  <si>
    <t>10546</t>
  </si>
  <si>
    <t>Tulare County Office of Education</t>
  </si>
  <si>
    <t>0000011865</t>
  </si>
  <si>
    <t>57105790000000</t>
  </si>
  <si>
    <t>10579</t>
  </si>
  <si>
    <t>Yolo County Office of Education</t>
  </si>
  <si>
    <t>24-14357 05-16-2025</t>
  </si>
  <si>
    <t>Voucher ID</t>
  </si>
  <si>
    <t>00472207</t>
  </si>
  <si>
    <t>00472208</t>
  </si>
  <si>
    <t>00472209</t>
  </si>
  <si>
    <t>00472210</t>
  </si>
  <si>
    <t>00472211</t>
  </si>
  <si>
    <t>00472212</t>
  </si>
  <si>
    <t>00472213</t>
  </si>
  <si>
    <t>00472214</t>
  </si>
  <si>
    <t>00472215</t>
  </si>
  <si>
    <t>00472216</t>
  </si>
  <si>
    <t>00472217</t>
  </si>
  <si>
    <t>00472218</t>
  </si>
  <si>
    <t>00472219</t>
  </si>
  <si>
    <t>00472220</t>
  </si>
  <si>
    <t>00472221</t>
  </si>
  <si>
    <t>00472222</t>
  </si>
  <si>
    <t>00472223</t>
  </si>
  <si>
    <t>00472224</t>
  </si>
  <si>
    <t>00472225</t>
  </si>
  <si>
    <t>00472226</t>
  </si>
  <si>
    <t>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</si>
</sst>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12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8"/>
      <name val="Aptos Narrow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3" fillId="0" borderId="0"/>
    <xf numFmtId="0" fontId="6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11" fillId="0" borderId="1" applyNumberFormat="0" applyFill="0" applyAlignment="0" applyProtection="0"/>
  </cellStyleXfs>
  <cellXfs count="34">
    <xf numFmtId="0" fontId="0" fillId="0" borderId="0" xfId="0"/>
    <xf numFmtId="0" fontId="2" fillId="0" borderId="0" xfId="1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2" applyFont="1" applyFill="1" applyAlignment="1">
      <alignment horizontal="left" vertical="center"/>
    </xf>
    <xf numFmtId="0" fontId="6" fillId="0" borderId="0" xfId="0" applyFont="1"/>
    <xf numFmtId="0" fontId="7" fillId="2" borderId="0" xfId="0" applyFont="1" applyFill="1" applyAlignment="1">
      <alignment horizontal="center" wrapText="1"/>
    </xf>
    <xf numFmtId="164" fontId="7" fillId="2" borderId="0" xfId="0" applyNumberFormat="1" applyFont="1" applyFill="1" applyAlignment="1">
      <alignment horizontal="center" wrapText="1"/>
    </xf>
    <xf numFmtId="6" fontId="7" fillId="2" borderId="0" xfId="4" applyNumberFormat="1" applyFont="1" applyFill="1" applyAlignment="1">
      <alignment horizontal="center" wrapText="1"/>
    </xf>
    <xf numFmtId="0" fontId="4" fillId="0" borderId="0" xfId="3" applyFont="1" applyAlignment="1">
      <alignment horizontal="center" vertical="center" wrapText="1"/>
    </xf>
    <xf numFmtId="0" fontId="4" fillId="0" borderId="0" xfId="5" applyFont="1" applyAlignment="1">
      <alignment horizontal="center"/>
    </xf>
    <xf numFmtId="0" fontId="4" fillId="0" borderId="0" xfId="6" applyFont="1" applyAlignment="1">
      <alignment horizontal="center"/>
    </xf>
    <xf numFmtId="164" fontId="4" fillId="0" borderId="0" xfId="3" applyNumberFormat="1" applyFont="1"/>
    <xf numFmtId="0" fontId="4" fillId="0" borderId="0" xfId="3" quotePrefix="1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0" xfId="0" applyFont="1" applyAlignment="1">
      <alignment horizontal="left"/>
    </xf>
    <xf numFmtId="0" fontId="7" fillId="2" borderId="0" xfId="3" applyFont="1" applyFill="1" applyAlignment="1">
      <alignment horizontal="center" wrapText="1"/>
    </xf>
    <xf numFmtId="0" fontId="4" fillId="0" borderId="0" xfId="3" applyFont="1" applyAlignment="1">
      <alignment horizontal="left"/>
    </xf>
    <xf numFmtId="0" fontId="4" fillId="0" borderId="0" xfId="6" applyFont="1" applyAlignment="1">
      <alignment horizontal="left"/>
    </xf>
    <xf numFmtId="164" fontId="4" fillId="0" borderId="0" xfId="3" applyNumberFormat="1" applyFont="1" applyAlignment="1">
      <alignment horizontal="center"/>
    </xf>
    <xf numFmtId="0" fontId="0" fillId="0" borderId="0" xfId="0" applyAlignment="1">
      <alignment horizontal="center"/>
    </xf>
    <xf numFmtId="164" fontId="4" fillId="0" borderId="0" xfId="8" applyNumberFormat="1" applyFont="1" applyAlignment="1">
      <alignment horizontal="right"/>
    </xf>
    <xf numFmtId="0" fontId="11" fillId="0" borderId="1" xfId="11" applyAlignment="1">
      <alignment horizontal="center"/>
    </xf>
    <xf numFmtId="0" fontId="11" fillId="0" borderId="1" xfId="11"/>
    <xf numFmtId="164" fontId="11" fillId="0" borderId="1" xfId="11" applyNumberFormat="1" applyAlignment="1">
      <alignment horizontal="right"/>
    </xf>
    <xf numFmtId="0" fontId="4" fillId="0" borderId="0" xfId="3" applyFont="1" applyAlignment="1">
      <alignment horizontal="right"/>
    </xf>
    <xf numFmtId="0" fontId="8" fillId="0" borderId="0" xfId="9" applyAlignment="1">
      <alignment horizontal="left"/>
    </xf>
    <xf numFmtId="0" fontId="5" fillId="0" borderId="0" xfId="2" applyFont="1" applyAlignment="1">
      <alignment horizontal="left" vertical="center"/>
    </xf>
    <xf numFmtId="0" fontId="8" fillId="0" borderId="0" xfId="9" applyFill="1" applyAlignment="1">
      <alignment horizontal="left" vertical="center"/>
    </xf>
    <xf numFmtId="0" fontId="5" fillId="0" borderId="0" xfId="2" applyFont="1" applyAlignment="1">
      <alignment horizontal="left"/>
    </xf>
  </cellXfs>
  <cellStyles count="12">
    <cellStyle name="Comma 2 2" xfId="7" xr:uid="{3DAA3991-6217-4AAD-B6DE-EBD3261BE972}"/>
    <cellStyle name="Heading 1" xfId="1" builtinId="16" customBuiltin="1"/>
    <cellStyle name="Heading 2" xfId="2" builtinId="17" customBuiltin="1"/>
    <cellStyle name="Heading 3" xfId="9" builtinId="18" customBuiltin="1"/>
    <cellStyle name="Heading 4" xfId="10" builtinId="19" customBuiltin="1"/>
    <cellStyle name="Normal" xfId="0" builtinId="0" customBuiltin="1"/>
    <cellStyle name="Normal 2" xfId="3" xr:uid="{FC0FE18F-9037-43FB-99B0-A3A646B262E8}"/>
    <cellStyle name="Normal 2 2 2 4" xfId="6" xr:uid="{27088FD0-B4FE-4DFC-9245-00872D026E75}"/>
    <cellStyle name="Normal 20 2" xfId="8" xr:uid="{2AF9DC64-ACBA-4ECF-A673-4D30B2650BF8}"/>
    <cellStyle name="Normal 24 2" xfId="5" xr:uid="{5519E6C3-B681-442F-A2B7-EF7B765C3223}"/>
    <cellStyle name="Normal 28" xfId="4" xr:uid="{8FBD1799-1CEC-4ABB-98F2-37B54714F198}"/>
    <cellStyle name="Total" xfId="11" builtinId="25" customBuiltin="1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E6B25C-25EB-47D8-8C32-968C3C033990}" name="tbl_ApptSch2024" displayName="tbl_ApptSch2024" ref="A6:M27" totalsRowCount="1" headerRowDxfId="30" dataDxfId="29" dataCellStyle="Normal 2" totalsRowCellStyle="Total">
  <autoFilter ref="A6:M26" xr:uid="{06E6B25C-25EB-47D8-8C32-968C3C03399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8FF30CE0-FABA-4E89-87DB-5B6894D042F9}" name="County Name" totalsRowLabel="Statewide Total" dataDxfId="28" dataCellStyle="Normal 2" totalsRowCellStyle="Total"/>
    <tableColumn id="18" xr3:uid="{77C27A6A-848A-46BF-880C-36EA44FA943C}" name="FI$Cal Supplier ID" dataDxfId="27" dataCellStyle="Normal 2" totalsRowCellStyle="Total"/>
    <tableColumn id="17" xr3:uid="{A03E8075-B6A3-431E-AC23-F4453FED5EB8}" name="FI$Cal Address Sequence ID" dataDxfId="26" dataCellStyle="Normal 2" totalsRowCellStyle="Total"/>
    <tableColumn id="2" xr3:uid="{268E893D-0C2F-4C32-A51D-22710E346C76}" name="Full CDS Code" dataDxfId="25" dataCellStyle="Normal 2" totalsRowCellStyle="Total"/>
    <tableColumn id="3" xr3:uid="{39432065-62D0-482B-AFCC-0A890745F555}" name="County _x000a_Code" dataDxfId="24" totalsRowDxfId="23" dataCellStyle="Normal 2" totalsRowCellStyle="Total"/>
    <tableColumn id="4" xr3:uid="{5E018B21-21CF-4B1C-B2FE-EB59302226D1}" name="District _x000a_Code" dataDxfId="22" totalsRowDxfId="21" dataCellStyle="Normal 2" totalsRowCellStyle="Total"/>
    <tableColumn id="5" xr3:uid="{4D9CC53E-9CCF-4685-8B38-CE51901CD0BB}" name="School _x000a_Code" dataDxfId="20" totalsRowDxfId="19" dataCellStyle="Normal 2" totalsRowCellStyle="Total"/>
    <tableColumn id="7" xr3:uid="{AE15626D-A1C8-4506-9C4C-3F3CC78D8BBA}" name="Direct Funded Charter School Number" dataDxfId="18" totalsRowDxfId="17" dataCellStyle="Normal 2" totalsRowCellStyle="Total"/>
    <tableColumn id="8" xr3:uid="{88665EF8-0FE6-462F-BC87-117A8FD94CD8}" name="Service Location" dataDxfId="16" dataCellStyle="Normal 2" totalsRowCellStyle="Total"/>
    <tableColumn id="10" xr3:uid="{C7CB8F7C-CF01-41CA-A79B-930D6BE9F177}" name="Local Educational Agency" dataDxfId="15" totalsRowDxfId="14" dataCellStyle="Normal 2 2 2 4" totalsRowCellStyle="Total"/>
    <tableColumn id="13" xr3:uid="{FB76BA38-A12D-44C3-B317-FF48BDED93B2}" name="LEA Type" dataDxfId="13" dataCellStyle="Normal 2" totalsRowCellStyle="Total"/>
    <tableColumn id="12" xr3:uid="{FD8E128E-7300-47B1-9E7B-B05B27535497}" name="2024-25_x000a_Final_x000a_Allocation" totalsRowFunction="sum" dataDxfId="12" totalsRowDxfId="11" dataCellStyle="Normal 2" totalsRowCellStyle="Total"/>
    <tableColumn id="6" xr3:uid="{EE104842-3625-4A79-A139-E8AC9474F452}" name="4th Apportionment" totalsRowFunction="sum" dataDxfId="10" totalsRowDxfId="9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Preliminary Allocations Title I Part A FIscal Year 2024-25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C4F209-6268-41C3-A360-7D7B2BE239AA}" name="tbl_ApptCOE2024" displayName="tbl_ApptCOE2024" ref="A5:E26" totalsRowCount="1" headerRowDxfId="8" dataDxfId="7" dataCellStyle="Normal 2" totalsRowCellStyle="Total">
  <tableColumns count="5">
    <tableColumn id="3" xr3:uid="{67B8D7DF-9CAE-4562-992E-D0B1ADF803A7}" name="County _x000a_Code" totalsRowLabel="Statewide Total" dataDxfId="6" totalsRowDxfId="5" dataCellStyle="Normal 24 2" totalsRowCellStyle="Total"/>
    <tableColumn id="1" xr3:uid="{5A5FC5E0-FABE-46B5-BC6C-91F759EDF928}" name="County Treasurer" dataDxfId="4" dataCellStyle="Normal 2" totalsRowCellStyle="Total"/>
    <tableColumn id="2" xr3:uid="{4B1C7270-2F10-44D0-9D39-B82D1C8A4C28}" name="Invoice Number" dataDxfId="3" dataCellStyle="Normal 2" totalsRowCellStyle="Total"/>
    <tableColumn id="14" xr3:uid="{0D321C79-C0DD-4C70-B8E2-DABB7298CBDE}" name="County Total" totalsRowFunction="sum" dataDxfId="2" totalsRowDxfId="1" dataCellStyle="Normal 20 2" totalsRowCellStyle="Total"/>
    <tableColumn id="4" xr3:uid="{C29D5954-6942-4EAB-8E38-C4299793F701}" name="Voucher ID" dataDxfId="0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Apportionment for Title I, Part D, Subpart 2 for fiscal year 2024-25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2A2A2-3506-451B-B8A8-AB31D224D7DF}">
  <dimension ref="A1:M30"/>
  <sheetViews>
    <sheetView tabSelected="1" zoomScale="98" zoomScaleNormal="98" workbookViewId="0"/>
  </sheetViews>
  <sheetFormatPr defaultColWidth="9.21875" defaultRowHeight="15" x14ac:dyDescent="0.2"/>
  <cols>
    <col min="1" max="1" width="16.109375" style="2" customWidth="1"/>
    <col min="2" max="2" width="12.88671875" style="2" customWidth="1"/>
    <col min="3" max="3" width="12.109375" style="2" customWidth="1"/>
    <col min="4" max="4" width="16" style="2" customWidth="1"/>
    <col min="5" max="5" width="7.5546875" style="3" customWidth="1"/>
    <col min="6" max="6" width="10.21875" style="3" customWidth="1"/>
    <col min="7" max="7" width="8.6640625" style="3" customWidth="1"/>
    <col min="8" max="8" width="9" style="3" customWidth="1"/>
    <col min="9" max="9" width="8.5546875" style="24" customWidth="1"/>
    <col min="10" max="10" width="35.33203125" style="21" customWidth="1"/>
    <col min="11" max="11" width="9.109375" style="3" customWidth="1"/>
    <col min="12" max="12" width="14.33203125" style="13" customWidth="1"/>
    <col min="13" max="13" width="14.77734375" style="2" customWidth="1"/>
    <col min="14" max="16384" width="9.21875" style="2"/>
  </cols>
  <sheetData>
    <row r="1" spans="1:13" ht="20.25" x14ac:dyDescent="0.3">
      <c r="A1" s="1" t="s">
        <v>22</v>
      </c>
      <c r="B1" s="1"/>
      <c r="C1" s="1"/>
      <c r="I1" s="3"/>
    </row>
    <row r="2" spans="1:13" ht="20.25" x14ac:dyDescent="0.3">
      <c r="A2" s="33" t="s">
        <v>0</v>
      </c>
      <c r="B2" s="1"/>
      <c r="C2" s="1"/>
      <c r="I2" s="3"/>
    </row>
    <row r="3" spans="1:13" ht="20.25" x14ac:dyDescent="0.2">
      <c r="A3" s="32" t="s">
        <v>1</v>
      </c>
      <c r="B3" s="5"/>
      <c r="C3" s="5"/>
      <c r="I3" s="3"/>
    </row>
    <row r="4" spans="1:13" ht="18" x14ac:dyDescent="0.25">
      <c r="A4" s="17" t="s">
        <v>2</v>
      </c>
      <c r="B4" s="4"/>
      <c r="C4" s="4"/>
      <c r="I4" s="3"/>
    </row>
    <row r="5" spans="1:13" x14ac:dyDescent="0.2">
      <c r="A5" s="19" t="s">
        <v>20</v>
      </c>
      <c r="B5" s="6"/>
      <c r="C5" s="6"/>
      <c r="I5" s="3"/>
    </row>
    <row r="6" spans="1:13" s="10" customFormat="1" ht="78.75" x14ac:dyDescent="0.2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21</v>
      </c>
      <c r="I6" s="7" t="s">
        <v>10</v>
      </c>
      <c r="J6" s="7" t="s">
        <v>171</v>
      </c>
      <c r="K6" s="7" t="s">
        <v>11</v>
      </c>
      <c r="L6" s="8" t="s">
        <v>24</v>
      </c>
      <c r="M6" s="20" t="s">
        <v>23</v>
      </c>
    </row>
    <row r="7" spans="1:13" s="10" customFormat="1" x14ac:dyDescent="0.2">
      <c r="A7" s="2" t="s">
        <v>72</v>
      </c>
      <c r="B7" s="3" t="s">
        <v>97</v>
      </c>
      <c r="C7" s="3">
        <v>10</v>
      </c>
      <c r="D7" s="3" t="s">
        <v>98</v>
      </c>
      <c r="E7" s="3" t="s">
        <v>71</v>
      </c>
      <c r="F7" s="3" t="s">
        <v>99</v>
      </c>
      <c r="G7" s="3" t="s">
        <v>32</v>
      </c>
      <c r="H7" s="3" t="s">
        <v>33</v>
      </c>
      <c r="I7" s="3" t="s">
        <v>99</v>
      </c>
      <c r="J7" s="22" t="s">
        <v>100</v>
      </c>
      <c r="K7" s="23" t="s">
        <v>12</v>
      </c>
      <c r="L7" s="13">
        <v>640706</v>
      </c>
      <c r="M7" s="13">
        <v>140662</v>
      </c>
    </row>
    <row r="8" spans="1:13" s="10" customFormat="1" x14ac:dyDescent="0.2">
      <c r="A8" s="2" t="s">
        <v>27</v>
      </c>
      <c r="B8" s="3" t="s">
        <v>28</v>
      </c>
      <c r="C8" s="3">
        <v>1</v>
      </c>
      <c r="D8" s="3" t="s">
        <v>29</v>
      </c>
      <c r="E8" s="3" t="s">
        <v>30</v>
      </c>
      <c r="F8" s="3" t="s">
        <v>31</v>
      </c>
      <c r="G8" s="3" t="s">
        <v>32</v>
      </c>
      <c r="H8" s="3" t="s">
        <v>33</v>
      </c>
      <c r="I8" s="3" t="s">
        <v>31</v>
      </c>
      <c r="J8" s="22" t="s">
        <v>34</v>
      </c>
      <c r="K8" s="23" t="s">
        <v>12</v>
      </c>
      <c r="L8" s="13">
        <v>75083</v>
      </c>
      <c r="M8" s="13">
        <v>5776</v>
      </c>
    </row>
    <row r="9" spans="1:13" s="10" customFormat="1" x14ac:dyDescent="0.2">
      <c r="A9" s="2" t="s">
        <v>35</v>
      </c>
      <c r="B9" s="3" t="s">
        <v>36</v>
      </c>
      <c r="C9" s="3">
        <v>22</v>
      </c>
      <c r="D9" s="3" t="s">
        <v>37</v>
      </c>
      <c r="E9" s="3" t="s">
        <v>38</v>
      </c>
      <c r="F9" s="3" t="s">
        <v>39</v>
      </c>
      <c r="G9" s="3" t="s">
        <v>32</v>
      </c>
      <c r="H9" s="3" t="s">
        <v>33</v>
      </c>
      <c r="I9" s="3" t="s">
        <v>39</v>
      </c>
      <c r="J9" s="22" t="s">
        <v>40</v>
      </c>
      <c r="K9" s="23" t="s">
        <v>12</v>
      </c>
      <c r="L9" s="13">
        <v>175193</v>
      </c>
      <c r="M9" s="13">
        <v>23343</v>
      </c>
    </row>
    <row r="10" spans="1:13" s="10" customFormat="1" x14ac:dyDescent="0.2">
      <c r="A10" s="2" t="s">
        <v>74</v>
      </c>
      <c r="B10" s="3" t="s">
        <v>101</v>
      </c>
      <c r="C10" s="3">
        <v>1</v>
      </c>
      <c r="D10" s="3" t="s">
        <v>102</v>
      </c>
      <c r="E10" s="3" t="s">
        <v>73</v>
      </c>
      <c r="F10" s="3" t="s">
        <v>103</v>
      </c>
      <c r="G10" s="3" t="s">
        <v>32</v>
      </c>
      <c r="H10" s="3" t="s">
        <v>33</v>
      </c>
      <c r="I10" s="3" t="s">
        <v>103</v>
      </c>
      <c r="J10" s="22" t="s">
        <v>104</v>
      </c>
      <c r="K10" s="23" t="s">
        <v>12</v>
      </c>
      <c r="L10" s="13">
        <v>2788070</v>
      </c>
      <c r="M10" s="13">
        <v>100923</v>
      </c>
    </row>
    <row r="11" spans="1:13" s="10" customFormat="1" x14ac:dyDescent="0.2">
      <c r="A11" s="2" t="s">
        <v>76</v>
      </c>
      <c r="B11" s="3" t="s">
        <v>105</v>
      </c>
      <c r="C11" s="3">
        <v>1</v>
      </c>
      <c r="D11" s="3" t="s">
        <v>106</v>
      </c>
      <c r="E11" s="3" t="s">
        <v>75</v>
      </c>
      <c r="F11" s="3" t="s">
        <v>107</v>
      </c>
      <c r="G11" s="3" t="s">
        <v>32</v>
      </c>
      <c r="H11" s="3" t="s">
        <v>33</v>
      </c>
      <c r="I11" s="3" t="s">
        <v>107</v>
      </c>
      <c r="J11" s="22" t="s">
        <v>108</v>
      </c>
      <c r="K11" s="23" t="s">
        <v>12</v>
      </c>
      <c r="L11" s="13">
        <v>175193</v>
      </c>
      <c r="M11" s="13">
        <v>46841</v>
      </c>
    </row>
    <row r="12" spans="1:13" s="10" customFormat="1" x14ac:dyDescent="0.2">
      <c r="A12" s="2" t="s">
        <v>78</v>
      </c>
      <c r="B12" s="3" t="s">
        <v>109</v>
      </c>
      <c r="C12" s="3">
        <v>4</v>
      </c>
      <c r="D12" s="3" t="s">
        <v>110</v>
      </c>
      <c r="E12" s="3" t="s">
        <v>77</v>
      </c>
      <c r="F12" s="3" t="s">
        <v>111</v>
      </c>
      <c r="G12" s="3" t="s">
        <v>32</v>
      </c>
      <c r="H12" s="3" t="s">
        <v>33</v>
      </c>
      <c r="I12" s="3" t="s">
        <v>111</v>
      </c>
      <c r="J12" s="22" t="s">
        <v>112</v>
      </c>
      <c r="K12" s="23" t="s">
        <v>12</v>
      </c>
      <c r="L12" s="13">
        <v>1321455</v>
      </c>
      <c r="M12" s="13">
        <v>169820</v>
      </c>
    </row>
    <row r="13" spans="1:13" s="10" customFormat="1" x14ac:dyDescent="0.2">
      <c r="A13" s="2" t="s">
        <v>41</v>
      </c>
      <c r="B13" s="3" t="s">
        <v>42</v>
      </c>
      <c r="C13" s="3">
        <v>4</v>
      </c>
      <c r="D13" s="3" t="s">
        <v>43</v>
      </c>
      <c r="E13" s="3" t="s">
        <v>44</v>
      </c>
      <c r="F13" s="3" t="s">
        <v>45</v>
      </c>
      <c r="G13" s="3" t="s">
        <v>32</v>
      </c>
      <c r="H13" s="3" t="s">
        <v>33</v>
      </c>
      <c r="I13" s="3" t="s">
        <v>45</v>
      </c>
      <c r="J13" s="22" t="s">
        <v>46</v>
      </c>
      <c r="K13" s="23" t="s">
        <v>12</v>
      </c>
      <c r="L13" s="13">
        <v>155171</v>
      </c>
      <c r="M13" s="13">
        <v>920</v>
      </c>
    </row>
    <row r="14" spans="1:13" s="10" customFormat="1" x14ac:dyDescent="0.2">
      <c r="A14" s="2" t="s">
        <v>80</v>
      </c>
      <c r="B14" s="3" t="s">
        <v>113</v>
      </c>
      <c r="C14" s="3">
        <v>52</v>
      </c>
      <c r="D14" s="3" t="s">
        <v>114</v>
      </c>
      <c r="E14" s="3" t="s">
        <v>79</v>
      </c>
      <c r="F14" s="3" t="s">
        <v>115</v>
      </c>
      <c r="G14" s="3" t="s">
        <v>32</v>
      </c>
      <c r="H14" s="3" t="s">
        <v>33</v>
      </c>
      <c r="I14" s="3" t="s">
        <v>115</v>
      </c>
      <c r="J14" s="22" t="s">
        <v>116</v>
      </c>
      <c r="K14" s="23" t="s">
        <v>12</v>
      </c>
      <c r="L14" s="13">
        <v>755832</v>
      </c>
      <c r="M14" s="13">
        <v>171712</v>
      </c>
    </row>
    <row r="15" spans="1:13" s="10" customFormat="1" x14ac:dyDescent="0.2">
      <c r="A15" s="2" t="s">
        <v>82</v>
      </c>
      <c r="B15" s="3" t="s">
        <v>117</v>
      </c>
      <c r="C15" s="3">
        <v>4</v>
      </c>
      <c r="D15" s="3" t="s">
        <v>118</v>
      </c>
      <c r="E15" s="3" t="s">
        <v>81</v>
      </c>
      <c r="F15" s="3" t="s">
        <v>119</v>
      </c>
      <c r="G15" s="3" t="s">
        <v>32</v>
      </c>
      <c r="H15" s="3" t="s">
        <v>33</v>
      </c>
      <c r="I15" s="3" t="s">
        <v>119</v>
      </c>
      <c r="J15" s="22" t="s">
        <v>120</v>
      </c>
      <c r="K15" s="23" t="s">
        <v>12</v>
      </c>
      <c r="L15" s="13">
        <v>996097</v>
      </c>
      <c r="M15" s="13">
        <v>180813</v>
      </c>
    </row>
    <row r="16" spans="1:13" s="10" customFormat="1" x14ac:dyDescent="0.2">
      <c r="A16" s="2" t="s">
        <v>84</v>
      </c>
      <c r="B16" s="3" t="s">
        <v>121</v>
      </c>
      <c r="C16" s="3">
        <v>2</v>
      </c>
      <c r="D16" s="3" t="s">
        <v>122</v>
      </c>
      <c r="E16" s="3" t="s">
        <v>83</v>
      </c>
      <c r="F16" s="3" t="s">
        <v>123</v>
      </c>
      <c r="G16" s="3" t="s">
        <v>32</v>
      </c>
      <c r="H16" s="3" t="s">
        <v>33</v>
      </c>
      <c r="I16" s="3" t="s">
        <v>123</v>
      </c>
      <c r="J16" s="22" t="s">
        <v>124</v>
      </c>
      <c r="K16" s="23" t="s">
        <v>12</v>
      </c>
      <c r="L16" s="13">
        <v>1426571</v>
      </c>
      <c r="M16" s="13">
        <v>8125</v>
      </c>
    </row>
    <row r="17" spans="1:13" s="10" customFormat="1" x14ac:dyDescent="0.2">
      <c r="A17" s="2" t="s">
        <v>47</v>
      </c>
      <c r="B17" s="3" t="s">
        <v>48</v>
      </c>
      <c r="C17" s="3">
        <v>1</v>
      </c>
      <c r="D17" s="3" t="s">
        <v>49</v>
      </c>
      <c r="E17" s="3" t="s">
        <v>50</v>
      </c>
      <c r="F17" s="3" t="s">
        <v>51</v>
      </c>
      <c r="G17" s="3" t="s">
        <v>32</v>
      </c>
      <c r="H17" s="3" t="s">
        <v>33</v>
      </c>
      <c r="I17" s="3" t="s">
        <v>51</v>
      </c>
      <c r="J17" s="22" t="s">
        <v>52</v>
      </c>
      <c r="K17" s="23" t="s">
        <v>12</v>
      </c>
      <c r="L17" s="13">
        <v>281002</v>
      </c>
      <c r="M17" s="13">
        <v>70251</v>
      </c>
    </row>
    <row r="18" spans="1:13" s="10" customFormat="1" x14ac:dyDescent="0.2">
      <c r="A18" s="2" t="s">
        <v>53</v>
      </c>
      <c r="B18" s="3" t="s">
        <v>54</v>
      </c>
      <c r="C18" s="3">
        <v>1</v>
      </c>
      <c r="D18" s="3" t="s">
        <v>55</v>
      </c>
      <c r="E18" s="3" t="s">
        <v>56</v>
      </c>
      <c r="F18" s="3" t="s">
        <v>57</v>
      </c>
      <c r="G18" s="3" t="s">
        <v>32</v>
      </c>
      <c r="H18" s="3" t="s">
        <v>33</v>
      </c>
      <c r="I18" s="3" t="s">
        <v>57</v>
      </c>
      <c r="J18" s="22" t="s">
        <v>58</v>
      </c>
      <c r="K18" s="23" t="s">
        <v>12</v>
      </c>
      <c r="L18" s="13">
        <v>390430</v>
      </c>
      <c r="M18" s="13">
        <v>109656</v>
      </c>
    </row>
    <row r="19" spans="1:13" s="10" customFormat="1" x14ac:dyDescent="0.2">
      <c r="A19" s="2" t="s">
        <v>86</v>
      </c>
      <c r="B19" s="3" t="s">
        <v>125</v>
      </c>
      <c r="C19" s="3">
        <v>1</v>
      </c>
      <c r="D19" s="3" t="s">
        <v>126</v>
      </c>
      <c r="E19" s="3" t="s">
        <v>85</v>
      </c>
      <c r="F19" s="3" t="s">
        <v>127</v>
      </c>
      <c r="G19" s="3" t="s">
        <v>32</v>
      </c>
      <c r="H19" s="3" t="s">
        <v>33</v>
      </c>
      <c r="I19" s="3" t="s">
        <v>127</v>
      </c>
      <c r="J19" s="22" t="s">
        <v>128</v>
      </c>
      <c r="K19" s="23" t="s">
        <v>12</v>
      </c>
      <c r="L19" s="13">
        <v>175193</v>
      </c>
      <c r="M19" s="13">
        <v>42249</v>
      </c>
    </row>
    <row r="20" spans="1:13" s="10" customFormat="1" x14ac:dyDescent="0.2">
      <c r="A20" s="2" t="s">
        <v>88</v>
      </c>
      <c r="B20" s="3" t="s">
        <v>129</v>
      </c>
      <c r="C20" s="3">
        <v>39</v>
      </c>
      <c r="D20" s="3" t="s">
        <v>130</v>
      </c>
      <c r="E20" s="3" t="s">
        <v>87</v>
      </c>
      <c r="F20" s="3" t="s">
        <v>131</v>
      </c>
      <c r="G20" s="3" t="s">
        <v>32</v>
      </c>
      <c r="H20" s="3" t="s">
        <v>33</v>
      </c>
      <c r="I20" s="3" t="s">
        <v>131</v>
      </c>
      <c r="J20" s="22" t="s">
        <v>132</v>
      </c>
      <c r="K20" s="23" t="s">
        <v>12</v>
      </c>
      <c r="L20" s="13">
        <v>230254</v>
      </c>
      <c r="M20" s="13">
        <v>70011</v>
      </c>
    </row>
    <row r="21" spans="1:13" s="10" customFormat="1" x14ac:dyDescent="0.2">
      <c r="A21" s="2" t="s">
        <v>90</v>
      </c>
      <c r="B21" s="3" t="s">
        <v>133</v>
      </c>
      <c r="C21" s="3">
        <v>3</v>
      </c>
      <c r="D21" s="3" t="s">
        <v>134</v>
      </c>
      <c r="E21" s="3" t="s">
        <v>89</v>
      </c>
      <c r="F21" s="3" t="s">
        <v>135</v>
      </c>
      <c r="G21" s="3" t="s">
        <v>32</v>
      </c>
      <c r="H21" s="3" t="s">
        <v>33</v>
      </c>
      <c r="I21" s="3" t="s">
        <v>135</v>
      </c>
      <c r="J21" s="22" t="s">
        <v>136</v>
      </c>
      <c r="K21" s="23" t="s">
        <v>12</v>
      </c>
      <c r="L21" s="13">
        <v>465513</v>
      </c>
      <c r="M21" s="13">
        <v>179334</v>
      </c>
    </row>
    <row r="22" spans="1:13" s="10" customFormat="1" x14ac:dyDescent="0.2">
      <c r="A22" s="2" t="s">
        <v>59</v>
      </c>
      <c r="B22" s="3" t="s">
        <v>60</v>
      </c>
      <c r="C22" s="3">
        <v>1</v>
      </c>
      <c r="D22" s="3" t="s">
        <v>61</v>
      </c>
      <c r="E22" s="3" t="s">
        <v>62</v>
      </c>
      <c r="F22" s="3" t="s">
        <v>63</v>
      </c>
      <c r="G22" s="3" t="s">
        <v>32</v>
      </c>
      <c r="H22" s="3" t="s">
        <v>33</v>
      </c>
      <c r="I22" s="3" t="s">
        <v>63</v>
      </c>
      <c r="J22" s="22" t="s">
        <v>64</v>
      </c>
      <c r="K22" s="23" t="s">
        <v>12</v>
      </c>
      <c r="L22" s="13">
        <v>275303</v>
      </c>
      <c r="M22" s="13">
        <v>5662</v>
      </c>
    </row>
    <row r="23" spans="1:13" x14ac:dyDescent="0.2">
      <c r="A23" s="2" t="s">
        <v>92</v>
      </c>
      <c r="B23" s="3" t="s">
        <v>137</v>
      </c>
      <c r="C23" s="3">
        <v>1</v>
      </c>
      <c r="D23" s="11" t="s">
        <v>138</v>
      </c>
      <c r="E23" s="11" t="s">
        <v>91</v>
      </c>
      <c r="F23" s="11" t="s">
        <v>139</v>
      </c>
      <c r="G23" s="11" t="s">
        <v>32</v>
      </c>
      <c r="H23" s="12" t="s">
        <v>33</v>
      </c>
      <c r="I23" s="11" t="s">
        <v>139</v>
      </c>
      <c r="J23" s="22" t="s">
        <v>140</v>
      </c>
      <c r="K23" s="23" t="s">
        <v>12</v>
      </c>
      <c r="L23" s="13">
        <v>155171</v>
      </c>
      <c r="M23" s="13">
        <v>88038</v>
      </c>
    </row>
    <row r="24" spans="1:13" x14ac:dyDescent="0.2">
      <c r="A24" s="2" t="s">
        <v>94</v>
      </c>
      <c r="B24" s="3" t="s">
        <v>141</v>
      </c>
      <c r="C24" s="3">
        <v>1</v>
      </c>
      <c r="D24" s="11" t="s">
        <v>142</v>
      </c>
      <c r="E24" s="11" t="s">
        <v>93</v>
      </c>
      <c r="F24" s="11" t="s">
        <v>143</v>
      </c>
      <c r="G24" s="11" t="s">
        <v>32</v>
      </c>
      <c r="H24" s="12" t="s">
        <v>33</v>
      </c>
      <c r="I24" s="11" t="s">
        <v>143</v>
      </c>
      <c r="J24" s="22" t="s">
        <v>144</v>
      </c>
      <c r="K24" s="23" t="s">
        <v>12</v>
      </c>
      <c r="L24" s="13">
        <v>595656</v>
      </c>
      <c r="M24" s="13">
        <v>100803</v>
      </c>
    </row>
    <row r="25" spans="1:13" x14ac:dyDescent="0.2">
      <c r="A25" s="2" t="s">
        <v>65</v>
      </c>
      <c r="B25" s="3" t="s">
        <v>66</v>
      </c>
      <c r="C25" s="3">
        <v>58</v>
      </c>
      <c r="D25" s="11" t="s">
        <v>67</v>
      </c>
      <c r="E25" s="11" t="s">
        <v>68</v>
      </c>
      <c r="F25" s="11" t="s">
        <v>69</v>
      </c>
      <c r="G25" s="11" t="s">
        <v>32</v>
      </c>
      <c r="H25" s="12" t="s">
        <v>33</v>
      </c>
      <c r="I25" s="11" t="s">
        <v>69</v>
      </c>
      <c r="J25" s="22" t="s">
        <v>70</v>
      </c>
      <c r="K25" s="23" t="s">
        <v>12</v>
      </c>
      <c r="L25" s="13">
        <v>390430</v>
      </c>
      <c r="M25" s="13">
        <v>71715</v>
      </c>
    </row>
    <row r="26" spans="1:13" x14ac:dyDescent="0.2">
      <c r="A26" s="2" t="s">
        <v>96</v>
      </c>
      <c r="B26" s="3" t="s">
        <v>145</v>
      </c>
      <c r="C26" s="3">
        <v>1</v>
      </c>
      <c r="D26" s="11" t="s">
        <v>146</v>
      </c>
      <c r="E26" s="11" t="s">
        <v>95</v>
      </c>
      <c r="F26" s="11" t="s">
        <v>147</v>
      </c>
      <c r="G26" s="11" t="s">
        <v>32</v>
      </c>
      <c r="H26" s="12" t="s">
        <v>33</v>
      </c>
      <c r="I26" s="11" t="s">
        <v>147</v>
      </c>
      <c r="J26" s="22" t="s">
        <v>148</v>
      </c>
      <c r="K26" s="23" t="s">
        <v>12</v>
      </c>
      <c r="L26" s="13">
        <v>50055</v>
      </c>
      <c r="M26" s="13">
        <v>22064</v>
      </c>
    </row>
    <row r="27" spans="1:13" ht="15.75" x14ac:dyDescent="0.25">
      <c r="A27" s="27" t="s">
        <v>13</v>
      </c>
      <c r="B27" s="27"/>
      <c r="C27" s="27"/>
      <c r="D27" s="27"/>
      <c r="E27" s="26"/>
      <c r="F27" s="26"/>
      <c r="G27" s="26"/>
      <c r="H27" s="26"/>
      <c r="I27" s="27"/>
      <c r="J27" s="26"/>
      <c r="K27" s="27"/>
      <c r="L27" s="28">
        <f>SUBTOTAL(109,tbl_ApptSch2024[2024-25
Final
Allocation])</f>
        <v>11518378</v>
      </c>
      <c r="M27" s="28">
        <f>SUBTOTAL(109,tbl_ApptSch2024[4th Apportionment])</f>
        <v>1608718</v>
      </c>
    </row>
    <row r="28" spans="1:13" x14ac:dyDescent="0.2">
      <c r="A28" s="2" t="s">
        <v>14</v>
      </c>
      <c r="K28" s="12"/>
    </row>
    <row r="29" spans="1:13" x14ac:dyDescent="0.2">
      <c r="A29" s="2" t="s">
        <v>15</v>
      </c>
      <c r="K29" s="12"/>
    </row>
    <row r="30" spans="1:13" x14ac:dyDescent="0.2">
      <c r="A30" s="14" t="s">
        <v>25</v>
      </c>
      <c r="B30" s="14"/>
      <c r="C30" s="14"/>
      <c r="K30" s="12"/>
    </row>
  </sheetData>
  <phoneticPr fontId="10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60E8-4394-4A8E-98FC-1A95E668AB3B}">
  <dimension ref="A1:E29"/>
  <sheetViews>
    <sheetView workbookViewId="0"/>
  </sheetViews>
  <sheetFormatPr defaultColWidth="9.21875" defaultRowHeight="15" x14ac:dyDescent="0.2"/>
  <cols>
    <col min="1" max="1" width="13.77734375" style="3" customWidth="1"/>
    <col min="2" max="2" width="31.6640625" style="2" customWidth="1"/>
    <col min="3" max="3" width="20.33203125" style="2" customWidth="1"/>
    <col min="4" max="4" width="12.88671875" style="2" customWidth="1"/>
    <col min="5" max="5" width="13.6640625" style="2" customWidth="1"/>
    <col min="6" max="16384" width="9.21875" style="2"/>
  </cols>
  <sheetData>
    <row r="1" spans="1:5" ht="20.25" x14ac:dyDescent="0.3">
      <c r="A1" s="1" t="s">
        <v>26</v>
      </c>
      <c r="B1" s="15"/>
    </row>
    <row r="2" spans="1:5" ht="18" x14ac:dyDescent="0.2">
      <c r="A2" s="31" t="s">
        <v>0</v>
      </c>
      <c r="B2" s="16"/>
    </row>
    <row r="3" spans="1:5" ht="15.75" x14ac:dyDescent="0.25">
      <c r="A3" s="30" t="s">
        <v>1</v>
      </c>
      <c r="B3" s="17"/>
    </row>
    <row r="4" spans="1:5" ht="15.75" x14ac:dyDescent="0.25">
      <c r="A4" s="18" t="s">
        <v>16</v>
      </c>
      <c r="B4" s="18"/>
    </row>
    <row r="5" spans="1:5" s="10" customFormat="1" ht="31.5" x14ac:dyDescent="0.25">
      <c r="A5" s="7" t="s">
        <v>7</v>
      </c>
      <c r="B5" s="7" t="s">
        <v>17</v>
      </c>
      <c r="C5" s="7" t="s">
        <v>18</v>
      </c>
      <c r="D5" s="9" t="s">
        <v>19</v>
      </c>
      <c r="E5" s="20" t="s">
        <v>150</v>
      </c>
    </row>
    <row r="6" spans="1:5" s="10" customFormat="1" x14ac:dyDescent="0.2">
      <c r="A6" s="11" t="s">
        <v>71</v>
      </c>
      <c r="B6" s="2" t="s">
        <v>72</v>
      </c>
      <c r="C6" s="2" t="s">
        <v>149</v>
      </c>
      <c r="D6" s="25">
        <v>140662</v>
      </c>
      <c r="E6" s="29" t="s">
        <v>151</v>
      </c>
    </row>
    <row r="7" spans="1:5" s="10" customFormat="1" x14ac:dyDescent="0.2">
      <c r="A7" s="11" t="s">
        <v>30</v>
      </c>
      <c r="B7" s="2" t="s">
        <v>27</v>
      </c>
      <c r="C7" s="2" t="s">
        <v>149</v>
      </c>
      <c r="D7" s="25">
        <v>5776</v>
      </c>
      <c r="E7" s="29" t="s">
        <v>152</v>
      </c>
    </row>
    <row r="8" spans="1:5" s="10" customFormat="1" x14ac:dyDescent="0.2">
      <c r="A8" s="11" t="s">
        <v>38</v>
      </c>
      <c r="B8" s="2" t="s">
        <v>35</v>
      </c>
      <c r="C8" s="2" t="s">
        <v>149</v>
      </c>
      <c r="D8" s="25">
        <v>23343</v>
      </c>
      <c r="E8" s="29" t="s">
        <v>153</v>
      </c>
    </row>
    <row r="9" spans="1:5" s="10" customFormat="1" x14ac:dyDescent="0.2">
      <c r="A9" s="11" t="s">
        <v>73</v>
      </c>
      <c r="B9" s="2" t="s">
        <v>74</v>
      </c>
      <c r="C9" s="2" t="s">
        <v>149</v>
      </c>
      <c r="D9" s="25">
        <v>100923</v>
      </c>
      <c r="E9" s="29" t="s">
        <v>154</v>
      </c>
    </row>
    <row r="10" spans="1:5" s="10" customFormat="1" x14ac:dyDescent="0.2">
      <c r="A10" s="11" t="s">
        <v>75</v>
      </c>
      <c r="B10" s="2" t="s">
        <v>76</v>
      </c>
      <c r="C10" s="2" t="s">
        <v>149</v>
      </c>
      <c r="D10" s="25">
        <v>46841</v>
      </c>
      <c r="E10" s="29" t="s">
        <v>155</v>
      </c>
    </row>
    <row r="11" spans="1:5" s="10" customFormat="1" x14ac:dyDescent="0.2">
      <c r="A11" s="11" t="s">
        <v>77</v>
      </c>
      <c r="B11" s="2" t="s">
        <v>78</v>
      </c>
      <c r="C11" s="2" t="s">
        <v>149</v>
      </c>
      <c r="D11" s="25">
        <v>169820</v>
      </c>
      <c r="E11" s="29" t="s">
        <v>156</v>
      </c>
    </row>
    <row r="12" spans="1:5" s="10" customFormat="1" x14ac:dyDescent="0.2">
      <c r="A12" s="11" t="s">
        <v>44</v>
      </c>
      <c r="B12" s="2" t="s">
        <v>41</v>
      </c>
      <c r="C12" s="2" t="s">
        <v>149</v>
      </c>
      <c r="D12" s="25">
        <v>920</v>
      </c>
      <c r="E12" s="29" t="s">
        <v>157</v>
      </c>
    </row>
    <row r="13" spans="1:5" s="10" customFormat="1" x14ac:dyDescent="0.2">
      <c r="A13" s="11" t="s">
        <v>79</v>
      </c>
      <c r="B13" s="2" t="s">
        <v>80</v>
      </c>
      <c r="C13" s="2" t="s">
        <v>149</v>
      </c>
      <c r="D13" s="25">
        <v>171712</v>
      </c>
      <c r="E13" s="29" t="s">
        <v>158</v>
      </c>
    </row>
    <row r="14" spans="1:5" s="10" customFormat="1" x14ac:dyDescent="0.2">
      <c r="A14" s="11" t="s">
        <v>81</v>
      </c>
      <c r="B14" s="2" t="s">
        <v>82</v>
      </c>
      <c r="C14" s="2" t="s">
        <v>149</v>
      </c>
      <c r="D14" s="25">
        <v>180813</v>
      </c>
      <c r="E14" s="29" t="s">
        <v>159</v>
      </c>
    </row>
    <row r="15" spans="1:5" s="10" customFormat="1" x14ac:dyDescent="0.2">
      <c r="A15" s="11" t="s">
        <v>83</v>
      </c>
      <c r="B15" s="2" t="s">
        <v>84</v>
      </c>
      <c r="C15" s="2" t="s">
        <v>149</v>
      </c>
      <c r="D15" s="25">
        <v>8125</v>
      </c>
      <c r="E15" s="29" t="s">
        <v>160</v>
      </c>
    </row>
    <row r="16" spans="1:5" s="10" customFormat="1" x14ac:dyDescent="0.2">
      <c r="A16" s="11" t="s">
        <v>50</v>
      </c>
      <c r="B16" s="2" t="s">
        <v>47</v>
      </c>
      <c r="C16" s="2" t="s">
        <v>149</v>
      </c>
      <c r="D16" s="25">
        <v>70251</v>
      </c>
      <c r="E16" s="29" t="s">
        <v>161</v>
      </c>
    </row>
    <row r="17" spans="1:5" s="10" customFormat="1" x14ac:dyDescent="0.2">
      <c r="A17" s="11" t="s">
        <v>56</v>
      </c>
      <c r="B17" s="2" t="s">
        <v>53</v>
      </c>
      <c r="C17" s="2" t="s">
        <v>149</v>
      </c>
      <c r="D17" s="25">
        <v>109656</v>
      </c>
      <c r="E17" s="29" t="s">
        <v>162</v>
      </c>
    </row>
    <row r="18" spans="1:5" s="10" customFormat="1" x14ac:dyDescent="0.2">
      <c r="A18" s="11" t="s">
        <v>85</v>
      </c>
      <c r="B18" s="2" t="s">
        <v>86</v>
      </c>
      <c r="C18" s="2" t="s">
        <v>149</v>
      </c>
      <c r="D18" s="25">
        <v>42249</v>
      </c>
      <c r="E18" s="29" t="s">
        <v>163</v>
      </c>
    </row>
    <row r="19" spans="1:5" s="10" customFormat="1" x14ac:dyDescent="0.2">
      <c r="A19" s="11" t="s">
        <v>87</v>
      </c>
      <c r="B19" s="2" t="s">
        <v>88</v>
      </c>
      <c r="C19" s="2" t="s">
        <v>149</v>
      </c>
      <c r="D19" s="25">
        <v>70011</v>
      </c>
      <c r="E19" s="29" t="s">
        <v>164</v>
      </c>
    </row>
    <row r="20" spans="1:5" s="10" customFormat="1" x14ac:dyDescent="0.2">
      <c r="A20" s="11" t="s">
        <v>89</v>
      </c>
      <c r="B20" s="2" t="s">
        <v>90</v>
      </c>
      <c r="C20" s="2" t="s">
        <v>149</v>
      </c>
      <c r="D20" s="25">
        <v>179334</v>
      </c>
      <c r="E20" s="29" t="s">
        <v>165</v>
      </c>
    </row>
    <row r="21" spans="1:5" s="10" customFormat="1" x14ac:dyDescent="0.2">
      <c r="A21" s="11" t="s">
        <v>62</v>
      </c>
      <c r="B21" s="2" t="s">
        <v>59</v>
      </c>
      <c r="C21" s="2" t="s">
        <v>149</v>
      </c>
      <c r="D21" s="25">
        <v>5662</v>
      </c>
      <c r="E21" s="29" t="s">
        <v>166</v>
      </c>
    </row>
    <row r="22" spans="1:5" s="10" customFormat="1" x14ac:dyDescent="0.2">
      <c r="A22" s="11" t="s">
        <v>91</v>
      </c>
      <c r="B22" s="2" t="s">
        <v>92</v>
      </c>
      <c r="C22" s="2" t="s">
        <v>149</v>
      </c>
      <c r="D22" s="25">
        <v>88038</v>
      </c>
      <c r="E22" s="29" t="s">
        <v>167</v>
      </c>
    </row>
    <row r="23" spans="1:5" s="10" customFormat="1" x14ac:dyDescent="0.2">
      <c r="A23" s="11" t="s">
        <v>93</v>
      </c>
      <c r="B23" s="2" t="s">
        <v>94</v>
      </c>
      <c r="C23" s="2" t="s">
        <v>149</v>
      </c>
      <c r="D23" s="25">
        <v>100803</v>
      </c>
      <c r="E23" s="29" t="s">
        <v>168</v>
      </c>
    </row>
    <row r="24" spans="1:5" s="10" customFormat="1" x14ac:dyDescent="0.2">
      <c r="A24" s="11" t="s">
        <v>68</v>
      </c>
      <c r="B24" s="2" t="s">
        <v>65</v>
      </c>
      <c r="C24" s="2" t="s">
        <v>149</v>
      </c>
      <c r="D24" s="25">
        <v>71715</v>
      </c>
      <c r="E24" s="29" t="s">
        <v>169</v>
      </c>
    </row>
    <row r="25" spans="1:5" x14ac:dyDescent="0.2">
      <c r="A25" s="11" t="s">
        <v>95</v>
      </c>
      <c r="B25" s="2" t="s">
        <v>96</v>
      </c>
      <c r="C25" s="2" t="s">
        <v>149</v>
      </c>
      <c r="D25" s="25">
        <v>22064</v>
      </c>
      <c r="E25" s="29" t="s">
        <v>170</v>
      </c>
    </row>
    <row r="26" spans="1:5" ht="15.75" x14ac:dyDescent="0.25">
      <c r="A26" s="26" t="s">
        <v>13</v>
      </c>
      <c r="B26" s="27"/>
      <c r="C26" s="27"/>
      <c r="D26" s="28">
        <f>SUBTOTAL(109,tbl_ApptCOE2024[County Total])</f>
        <v>1608718</v>
      </c>
      <c r="E26" s="27"/>
    </row>
    <row r="27" spans="1:5" x14ac:dyDescent="0.2">
      <c r="A27" s="2" t="s">
        <v>14</v>
      </c>
    </row>
    <row r="28" spans="1:5" x14ac:dyDescent="0.2">
      <c r="A28" s="2" t="s">
        <v>15</v>
      </c>
    </row>
    <row r="29" spans="1:5" x14ac:dyDescent="0.2">
      <c r="A29" s="14" t="s">
        <v>25</v>
      </c>
      <c r="B29" s="14"/>
    </row>
  </sheetData>
  <phoneticPr fontId="10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24-25 Title I Pt D 4th - LEA</vt:lpstr>
      <vt:lpstr>24-25 Title I Pt D 4th - Cty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Recip4-24: Title I, Part D (CA Dept of Education)</dc:title>
  <dc:subject>Title I, Part D, Subpart 2 program fourth apportionment schedule for fiscal year 2024-25.</dc:subject>
  <dc:creator/>
  <cp:lastModifiedBy/>
  <dcterms:created xsi:type="dcterms:W3CDTF">2025-05-27T16:03:15Z</dcterms:created>
  <dcterms:modified xsi:type="dcterms:W3CDTF">2025-05-27T22:55:27Z</dcterms:modified>
</cp:coreProperties>
</file>