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filterPrivacy="1" showInkAnnotation="0"/>
  <xr:revisionPtr revIDLastSave="0" documentId="13_ncr:1_{48145B9A-7B29-4822-8B86-51B6CAE307E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-21 Title II, 9th - LEA" sheetId="2" r:id="rId1"/>
    <sheet name="20-21 Title II, 9th - Cty" sheetId="4" r:id="rId2"/>
  </sheets>
  <definedNames>
    <definedName name="_xlnm._FilterDatabase" localSheetId="1" hidden="1">'20-21 Title II, 9th - Cty'!$A$4:$D$38</definedName>
    <definedName name="_xlnm._FilterDatabase" localSheetId="0" hidden="1">'20-21 Title II, 9th - LEA'!$A$5:$L$102</definedName>
    <definedName name="_xlnm.Print_Area" localSheetId="1">'20-21 Title II, 9th - Cty'!$A$1:$D$43</definedName>
    <definedName name="_xlnm.Print_Area" localSheetId="0">'20-21 Title II, 9th - LEA'!$A$1:$L$106</definedName>
    <definedName name="_xlnm.Print_Titles" localSheetId="1">'20-21 Title II, 9th - Cty'!$1:$4</definedName>
    <definedName name="_xlnm.Print_Titles" localSheetId="0">'20-21 Title II, 9th - LEA'!$1:$5</definedName>
    <definedName name="Z_7B2CBCA8_6908_4F97_9F29_5675E6250670_.wvu.FilterData" localSheetId="1" hidden="1">'20-21 Title II, 9th - Cty'!$A$4:$D$38</definedName>
    <definedName name="Z_7B2CBCA8_6908_4F97_9F29_5675E6250670_.wvu.PrintArea" localSheetId="1" hidden="1">'20-21 Title II, 9th - Cty'!$A$1:$D$38</definedName>
    <definedName name="Z_7B2CBCA8_6908_4F97_9F29_5675E6250670_.wvu.PrintTitles" localSheetId="1" hidden="1">'20-21 Title II, 9th - Cty'!$1:$4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9" i="4" l="1"/>
  <c r="K103" i="2" l="1"/>
  <c r="L103" i="2"/>
</calcChain>
</file>

<file path=xl/sharedStrings.xml><?xml version="1.0" encoding="utf-8"?>
<sst xmlns="http://schemas.openxmlformats.org/spreadsheetml/2006/main" count="1043" uniqueCount="520">
  <si>
    <t>County
Code</t>
  </si>
  <si>
    <t>District
Code</t>
  </si>
  <si>
    <t>School
Code</t>
  </si>
  <si>
    <t>Local Educational Agency</t>
  </si>
  <si>
    <t>California Department of Education</t>
  </si>
  <si>
    <t>School Fiscal Services Division</t>
  </si>
  <si>
    <t>Statewide Total</t>
  </si>
  <si>
    <t xml:space="preserve">Every Student Succeeds Act
</t>
  </si>
  <si>
    <t>Invoice Number</t>
  </si>
  <si>
    <t xml:space="preserve"> </t>
  </si>
  <si>
    <t>County Treasurer</t>
  </si>
  <si>
    <t>County Total</t>
  </si>
  <si>
    <t>Fiscal Year 2020–21</t>
  </si>
  <si>
    <t>Full CDS Code</t>
  </si>
  <si>
    <t>County Name</t>
  </si>
  <si>
    <t>Los Angeles</t>
  </si>
  <si>
    <t>0000044132</t>
  </si>
  <si>
    <t>19</t>
  </si>
  <si>
    <t>0000000</t>
  </si>
  <si>
    <t>N/A</t>
  </si>
  <si>
    <t>Tulare</t>
  </si>
  <si>
    <t>0000011859</t>
  </si>
  <si>
    <t>54</t>
  </si>
  <si>
    <t>Riverside</t>
  </si>
  <si>
    <t>0000011837</t>
  </si>
  <si>
    <t>33</t>
  </si>
  <si>
    <t>Orange</t>
  </si>
  <si>
    <t>0000012840</t>
  </si>
  <si>
    <t>30</t>
  </si>
  <si>
    <t>19642460000000</t>
  </si>
  <si>
    <t>64246</t>
  </si>
  <si>
    <t>Antelope Valley Union High</t>
  </si>
  <si>
    <t>Mendocino</t>
  </si>
  <si>
    <t>0000004364</t>
  </si>
  <si>
    <t>23</t>
  </si>
  <si>
    <t>Kings</t>
  </si>
  <si>
    <t>0000012471</t>
  </si>
  <si>
    <t>16</t>
  </si>
  <si>
    <t>San Benito</t>
  </si>
  <si>
    <t>0000011838</t>
  </si>
  <si>
    <t>35</t>
  </si>
  <si>
    <t>Kern</t>
  </si>
  <si>
    <t>0000040496</t>
  </si>
  <si>
    <t>15</t>
  </si>
  <si>
    <t>San Bernardino</t>
  </si>
  <si>
    <t>0000011839</t>
  </si>
  <si>
    <t>36</t>
  </si>
  <si>
    <t>15633210000000</t>
  </si>
  <si>
    <t>63321</t>
  </si>
  <si>
    <t>Bakersfield City</t>
  </si>
  <si>
    <t>Merced</t>
  </si>
  <si>
    <t>0000011831</t>
  </si>
  <si>
    <t>24</t>
  </si>
  <si>
    <t>Madera</t>
  </si>
  <si>
    <t>0000011826</t>
  </si>
  <si>
    <t>20</t>
  </si>
  <si>
    <t>Alameda</t>
  </si>
  <si>
    <t>0000011784</t>
  </si>
  <si>
    <t>01</t>
  </si>
  <si>
    <t>Santa Clara</t>
  </si>
  <si>
    <t>0000011846</t>
  </si>
  <si>
    <t>43</t>
  </si>
  <si>
    <t>Fresno</t>
  </si>
  <si>
    <t>0000006842</t>
  </si>
  <si>
    <t>10</t>
  </si>
  <si>
    <t>Siskiyou</t>
  </si>
  <si>
    <t>0000011782</t>
  </si>
  <si>
    <t>47</t>
  </si>
  <si>
    <t>Shasta</t>
  </si>
  <si>
    <t>0000011849</t>
  </si>
  <si>
    <t>45</t>
  </si>
  <si>
    <t>Humboldt</t>
  </si>
  <si>
    <t>0000011813</t>
  </si>
  <si>
    <t>12</t>
  </si>
  <si>
    <t>Marin</t>
  </si>
  <si>
    <t>0000004508</t>
  </si>
  <si>
    <t>21</t>
  </si>
  <si>
    <t>Santa Cruz</t>
  </si>
  <si>
    <t>0000011781</t>
  </si>
  <si>
    <t>44</t>
  </si>
  <si>
    <t>San Mateo</t>
  </si>
  <si>
    <t>0000011843</t>
  </si>
  <si>
    <t>41</t>
  </si>
  <si>
    <t>San Diego</t>
  </si>
  <si>
    <t>0000007988</t>
  </si>
  <si>
    <t>37</t>
  </si>
  <si>
    <t>Butte</t>
  </si>
  <si>
    <t>0000004172</t>
  </si>
  <si>
    <t>04</t>
  </si>
  <si>
    <t>36676780000000</t>
  </si>
  <si>
    <t>67678</t>
  </si>
  <si>
    <t>Chino Valley Unified</t>
  </si>
  <si>
    <t>20651930000000</t>
  </si>
  <si>
    <t>65193</t>
  </si>
  <si>
    <t>Chowchilla Elementary</t>
  </si>
  <si>
    <t>Santa Barbara</t>
  </si>
  <si>
    <t>0000002583</t>
  </si>
  <si>
    <t>42</t>
  </si>
  <si>
    <t>24753660000000</t>
  </si>
  <si>
    <t>75366</t>
  </si>
  <si>
    <t>Delhi Unified</t>
  </si>
  <si>
    <t>Placer</t>
  </si>
  <si>
    <t>0000012839</t>
  </si>
  <si>
    <t>31</t>
  </si>
  <si>
    <t>Sacramento</t>
  </si>
  <si>
    <t>0000004357</t>
  </si>
  <si>
    <t>34</t>
  </si>
  <si>
    <t>San Joaquin</t>
  </si>
  <si>
    <t>0000011841</t>
  </si>
  <si>
    <t>39</t>
  </si>
  <si>
    <t>El Dorado</t>
  </si>
  <si>
    <t>0000011790</t>
  </si>
  <si>
    <t>09</t>
  </si>
  <si>
    <t>Sonoma</t>
  </si>
  <si>
    <t>0000011855</t>
  </si>
  <si>
    <t>49</t>
  </si>
  <si>
    <t>Imperial</t>
  </si>
  <si>
    <t>0000011814</t>
  </si>
  <si>
    <t>13</t>
  </si>
  <si>
    <t>30736500000000</t>
  </si>
  <si>
    <t>73650</t>
  </si>
  <si>
    <t>Irvine Unified</t>
  </si>
  <si>
    <t>41689320000000</t>
  </si>
  <si>
    <t>68932</t>
  </si>
  <si>
    <t>Pacifica</t>
  </si>
  <si>
    <t>33751760000000</t>
  </si>
  <si>
    <t>75176</t>
  </si>
  <si>
    <t>Lake Elsinore Unified</t>
  </si>
  <si>
    <t>0000009047</t>
  </si>
  <si>
    <t>07</t>
  </si>
  <si>
    <t>Ventura</t>
  </si>
  <si>
    <t>0000001357</t>
  </si>
  <si>
    <t>56</t>
  </si>
  <si>
    <t>Nevada</t>
  </si>
  <si>
    <t>0000011835</t>
  </si>
  <si>
    <t>29</t>
  </si>
  <si>
    <t>61531</t>
  </si>
  <si>
    <t>68338</t>
  </si>
  <si>
    <t>42767860000000</t>
  </si>
  <si>
    <t>76786</t>
  </si>
  <si>
    <t>Santa Barbara Unified</t>
  </si>
  <si>
    <t>12630400000000</t>
  </si>
  <si>
    <t>63040</t>
  </si>
  <si>
    <t>Southern Humboldt Joint Unified</t>
  </si>
  <si>
    <t>76505</t>
  </si>
  <si>
    <t>33752420000000</t>
  </si>
  <si>
    <t>75242</t>
  </si>
  <si>
    <t>Val Verde Unified</t>
  </si>
  <si>
    <t>19651360000000</t>
  </si>
  <si>
    <t>65136</t>
  </si>
  <si>
    <t>William S. Hart Union High</t>
  </si>
  <si>
    <t>36679590000000</t>
  </si>
  <si>
    <t>67959</t>
  </si>
  <si>
    <t>Yucaipa-Calimesa Joint Unified</t>
  </si>
  <si>
    <t>10199</t>
  </si>
  <si>
    <t>64733</t>
  </si>
  <si>
    <t>07100746118368</t>
  </si>
  <si>
    <t>10074</t>
  </si>
  <si>
    <t>6118368</t>
  </si>
  <si>
    <t>0333</t>
  </si>
  <si>
    <t>C0333</t>
  </si>
  <si>
    <t>Manzanita Middle</t>
  </si>
  <si>
    <t>19647336120471</t>
  </si>
  <si>
    <t>6120471</t>
  </si>
  <si>
    <t>0473</t>
  </si>
  <si>
    <t>C0473</t>
  </si>
  <si>
    <t>Puente Charter</t>
  </si>
  <si>
    <t>10439</t>
  </si>
  <si>
    <t>CDS: County District School</t>
  </si>
  <si>
    <t>19642790000000</t>
  </si>
  <si>
    <t>64279</t>
  </si>
  <si>
    <t>Azusa Unified</t>
  </si>
  <si>
    <t>49706230000000</t>
  </si>
  <si>
    <t>70623</t>
  </si>
  <si>
    <t>Bennett Valley Union Elementary</t>
  </si>
  <si>
    <t>54718940000000</t>
  </si>
  <si>
    <t>71894</t>
  </si>
  <si>
    <t>Ducor Union Elementary</t>
  </si>
  <si>
    <t>29663320000000</t>
  </si>
  <si>
    <t>66332</t>
  </si>
  <si>
    <t>Grass Valley Elementary</t>
  </si>
  <si>
    <t>36677770000000</t>
  </si>
  <si>
    <t>67777</t>
  </si>
  <si>
    <t>Morongo Unified</t>
  </si>
  <si>
    <t>19647330108894</t>
  </si>
  <si>
    <t>0108894</t>
  </si>
  <si>
    <t>0714</t>
  </si>
  <si>
    <t>C0714</t>
  </si>
  <si>
    <t>Alliance Judy Ivie Burton Technology Academy High</t>
  </si>
  <si>
    <t>04615310110338</t>
  </si>
  <si>
    <t>0110338</t>
  </si>
  <si>
    <t>0751</t>
  </si>
  <si>
    <t>C0751</t>
  </si>
  <si>
    <t>Achieve Charter School of Paradise Inc.</t>
  </si>
  <si>
    <t>19647330123133</t>
  </si>
  <si>
    <t>0123133</t>
  </si>
  <si>
    <t>1163</t>
  </si>
  <si>
    <t>C1163</t>
  </si>
  <si>
    <t>Alliance Susan and Eric Smidt Technology High</t>
  </si>
  <si>
    <t>33669850000000</t>
  </si>
  <si>
    <t>66985</t>
  </si>
  <si>
    <t>Banning Unified</t>
  </si>
  <si>
    <t>19643030000000</t>
  </si>
  <si>
    <t>64303</t>
  </si>
  <si>
    <t>Bellflower Unified</t>
  </si>
  <si>
    <t>19643290000000</t>
  </si>
  <si>
    <t>64329</t>
  </si>
  <si>
    <t>Bonita Unified</t>
  </si>
  <si>
    <t>01611500000000</t>
  </si>
  <si>
    <t>61150</t>
  </si>
  <si>
    <t>Castro Valley Unified</t>
  </si>
  <si>
    <t>34739730000000</t>
  </si>
  <si>
    <t>73973</t>
  </si>
  <si>
    <t>Center Joint Unified</t>
  </si>
  <si>
    <t>36676520000000</t>
  </si>
  <si>
    <t>67652</t>
  </si>
  <si>
    <t>Chaffey Joint Union High</t>
  </si>
  <si>
    <t>19646000000000</t>
  </si>
  <si>
    <t>64600</t>
  </si>
  <si>
    <t>Hermosa Beach City Elementary</t>
  </si>
  <si>
    <t>43696090000000</t>
  </si>
  <si>
    <t>69609</t>
  </si>
  <si>
    <t>Mountain View-Los Altos Union High</t>
  </si>
  <si>
    <t>21654170000000</t>
  </si>
  <si>
    <t>65417</t>
  </si>
  <si>
    <t>Novato Unified</t>
  </si>
  <si>
    <t>10623310000000</t>
  </si>
  <si>
    <t>62331</t>
  </si>
  <si>
    <t>Orange Center</t>
  </si>
  <si>
    <t>36678500000000</t>
  </si>
  <si>
    <t>67850</t>
  </si>
  <si>
    <t>Rialto Unified</t>
  </si>
  <si>
    <t>56768280000000</t>
  </si>
  <si>
    <t>76828</t>
  </si>
  <si>
    <t>Santa Paula Unified</t>
  </si>
  <si>
    <t>45701360000000</t>
  </si>
  <si>
    <t>70136</t>
  </si>
  <si>
    <t>Shasta Union High</t>
  </si>
  <si>
    <t>23656232330363</t>
  </si>
  <si>
    <t>65623</t>
  </si>
  <si>
    <t>2330363</t>
  </si>
  <si>
    <t>0166</t>
  </si>
  <si>
    <t>C0166</t>
  </si>
  <si>
    <t>Willits Charter</t>
  </si>
  <si>
    <t>49709040101923</t>
  </si>
  <si>
    <t>70904</t>
  </si>
  <si>
    <t>0101923</t>
  </si>
  <si>
    <t>0558</t>
  </si>
  <si>
    <t>C0558</t>
  </si>
  <si>
    <t>Roseland Charter</t>
  </si>
  <si>
    <t>43104390113704</t>
  </si>
  <si>
    <t>0113704</t>
  </si>
  <si>
    <t>0850</t>
  </si>
  <si>
    <t>C0850</t>
  </si>
  <si>
    <t>Rocketship Mateo Sheedy Elementary</t>
  </si>
  <si>
    <t>34765050114272</t>
  </si>
  <si>
    <t>0114272</t>
  </si>
  <si>
    <t>0878</t>
  </si>
  <si>
    <t>C0878</t>
  </si>
  <si>
    <t>SAVA - Sacramento Academic and Vocational Academy</t>
  </si>
  <si>
    <t>43104390119024</t>
  </si>
  <si>
    <t>0119024</t>
  </si>
  <si>
    <t>1061</t>
  </si>
  <si>
    <t>C1061</t>
  </si>
  <si>
    <t>Rocketship Si Se Puede Academy</t>
  </si>
  <si>
    <t>19734520120600</t>
  </si>
  <si>
    <t>73452</t>
  </si>
  <si>
    <t>0120600</t>
  </si>
  <si>
    <t>1135</t>
  </si>
  <si>
    <t>C1135</t>
  </si>
  <si>
    <t>iQ Academy California-Los Angeles</t>
  </si>
  <si>
    <t>19647330121285</t>
  </si>
  <si>
    <t>0121285</t>
  </si>
  <si>
    <t>1161</t>
  </si>
  <si>
    <t>C1161</t>
  </si>
  <si>
    <t>Alliance Cindy and Bill Simon Technology Academy High</t>
  </si>
  <si>
    <t>34674390121665</t>
  </si>
  <si>
    <t>67439</t>
  </si>
  <si>
    <t>0121665</t>
  </si>
  <si>
    <t>1186</t>
  </si>
  <si>
    <t>C1186</t>
  </si>
  <si>
    <t>Yav Pem Suab Academy - Preparing for the Future Charter</t>
  </si>
  <si>
    <t>43694500123299</t>
  </si>
  <si>
    <t>69450</t>
  </si>
  <si>
    <t>0123299</t>
  </si>
  <si>
    <t>1192</t>
  </si>
  <si>
    <t>C1192</t>
  </si>
  <si>
    <t>Rocketship Mosaic Elementary</t>
  </si>
  <si>
    <t>43104390123281</t>
  </si>
  <si>
    <t>0123281</t>
  </si>
  <si>
    <t>1193</t>
  </si>
  <si>
    <t>C1193</t>
  </si>
  <si>
    <t>Rocketship Discovery Prep</t>
  </si>
  <si>
    <t>43694500128108</t>
  </si>
  <si>
    <t>0128108</t>
  </si>
  <si>
    <t>1526</t>
  </si>
  <si>
    <t>C1526</t>
  </si>
  <si>
    <t>Rocketship Spark Academy</t>
  </si>
  <si>
    <t>2020–21
Final
Allocation</t>
  </si>
  <si>
    <t>Service Location
Field</t>
  </si>
  <si>
    <t>Direct 
Funded 
Charter 
School 
Number</t>
  </si>
  <si>
    <t>FI$Cal Supplier 
ID</t>
  </si>
  <si>
    <t>FI$Cal Address Sequence 
ID</t>
  </si>
  <si>
    <t>9th
Apportionment</t>
  </si>
  <si>
    <t>Plumas</t>
  </si>
  <si>
    <t>Tuolumne</t>
  </si>
  <si>
    <t>0000011836</t>
  </si>
  <si>
    <t>0000004851</t>
  </si>
  <si>
    <t>19642120000000</t>
  </si>
  <si>
    <t>15633390000000</t>
  </si>
  <si>
    <t>47701850000000</t>
  </si>
  <si>
    <t>37680070000000</t>
  </si>
  <si>
    <t>29663160000000</t>
  </si>
  <si>
    <t>33736760000000</t>
  </si>
  <si>
    <t>33670330000000</t>
  </si>
  <si>
    <t>33670410000000</t>
  </si>
  <si>
    <t>43694350000000</t>
  </si>
  <si>
    <t>54753250000000</t>
  </si>
  <si>
    <t>31668370000000</t>
  </si>
  <si>
    <t>34673550000000</t>
  </si>
  <si>
    <t>47703340000000</t>
  </si>
  <si>
    <t>13631310000000</t>
  </si>
  <si>
    <t>36750440000000</t>
  </si>
  <si>
    <t>19646260000000</t>
  </si>
  <si>
    <t>37681890000000</t>
  </si>
  <si>
    <t>19647090000000</t>
  </si>
  <si>
    <t>54719850000000</t>
  </si>
  <si>
    <t>13631720000000</t>
  </si>
  <si>
    <t>21653910000000</t>
  </si>
  <si>
    <t>39686190000000</t>
  </si>
  <si>
    <t>01612340000000</t>
  </si>
  <si>
    <t>56725120000000</t>
  </si>
  <si>
    <t>54720250000000</t>
  </si>
  <si>
    <t>09619450000000</t>
  </si>
  <si>
    <t>32669690000000</t>
  </si>
  <si>
    <t>15637190000000</t>
  </si>
  <si>
    <t>37683120000000</t>
  </si>
  <si>
    <t>16739320000000</t>
  </si>
  <si>
    <t>15637680000000</t>
  </si>
  <si>
    <t>21733610000000</t>
  </si>
  <si>
    <t>55723710000000</t>
  </si>
  <si>
    <t>15637760000000</t>
  </si>
  <si>
    <t>35675530000000</t>
  </si>
  <si>
    <t>35675610000000</t>
  </si>
  <si>
    <t>21102150000000</t>
  </si>
  <si>
    <t>29102980000000</t>
  </si>
  <si>
    <t>41104130000000</t>
  </si>
  <si>
    <t>44104470000000</t>
  </si>
  <si>
    <t>47104700000000</t>
  </si>
  <si>
    <t>55105530000000</t>
  </si>
  <si>
    <t>23656156117386</t>
  </si>
  <si>
    <t>19756971996693</t>
  </si>
  <si>
    <t>19647330111641</t>
  </si>
  <si>
    <t>37683380123778</t>
  </si>
  <si>
    <t>04614240123810</t>
  </si>
  <si>
    <t>19647330128009</t>
  </si>
  <si>
    <t>36750510137794</t>
  </si>
  <si>
    <t>19101990139170</t>
  </si>
  <si>
    <t>64212</t>
  </si>
  <si>
    <t>ABC Unified</t>
  </si>
  <si>
    <t>63339</t>
  </si>
  <si>
    <t>Beardsley Elementary</t>
  </si>
  <si>
    <t>70185</t>
  </si>
  <si>
    <t>Big Springs Union Elementary</t>
  </si>
  <si>
    <t>68007</t>
  </si>
  <si>
    <t>Cardiff Elementary</t>
  </si>
  <si>
    <t>66316</t>
  </si>
  <si>
    <t>Chicago Park Elementary</t>
  </si>
  <si>
    <t>73676</t>
  </si>
  <si>
    <t>Coachella Valley Unified</t>
  </si>
  <si>
    <t>67033</t>
  </si>
  <si>
    <t>Corona-Norco Unified</t>
  </si>
  <si>
    <t>67041</t>
  </si>
  <si>
    <t>Desert Center Unified</t>
  </si>
  <si>
    <t>69435</t>
  </si>
  <si>
    <t>Evergreen Elementary</t>
  </si>
  <si>
    <t>75325</t>
  </si>
  <si>
    <t>Farmersville Unified</t>
  </si>
  <si>
    <t>66837</t>
  </si>
  <si>
    <t>Foresthill Union Elementary</t>
  </si>
  <si>
    <t>67355</t>
  </si>
  <si>
    <t>Galt Joint Union High</t>
  </si>
  <si>
    <t>70334</t>
  </si>
  <si>
    <t>Happy Camp Union Elementary</t>
  </si>
  <si>
    <t>63131</t>
  </si>
  <si>
    <t>Heber Elementary</t>
  </si>
  <si>
    <t>75044</t>
  </si>
  <si>
    <t>Hesperia Unified</t>
  </si>
  <si>
    <t>64626</t>
  </si>
  <si>
    <t>Hughes-Elizabeth Lakes Union Elementary</t>
  </si>
  <si>
    <t>68189</t>
  </si>
  <si>
    <t>Lakeside Union Elementary</t>
  </si>
  <si>
    <t>64709</t>
  </si>
  <si>
    <t>Lennox</t>
  </si>
  <si>
    <t>71985</t>
  </si>
  <si>
    <t>Liberty Elementary</t>
  </si>
  <si>
    <t>63172</t>
  </si>
  <si>
    <t>Magnolia Union Elementary</t>
  </si>
  <si>
    <t>65391</t>
  </si>
  <si>
    <t>Mill Valley Elementary</t>
  </si>
  <si>
    <t>68619</t>
  </si>
  <si>
    <t>New Hope Elementary</t>
  </si>
  <si>
    <t>61234</t>
  </si>
  <si>
    <t>Newark Unified</t>
  </si>
  <si>
    <t>72512</t>
  </si>
  <si>
    <t>Ocean View</t>
  </si>
  <si>
    <t>72025</t>
  </si>
  <si>
    <t>Outside Creek Elementary</t>
  </si>
  <si>
    <t>61945</t>
  </si>
  <si>
    <t>Pioneer Union Elementary</t>
  </si>
  <si>
    <t>32</t>
  </si>
  <si>
    <t>66969</t>
  </si>
  <si>
    <t>Plumas Unified</t>
  </si>
  <si>
    <t>63719</t>
  </si>
  <si>
    <t>Pond Union Elementary</t>
  </si>
  <si>
    <t>68312</t>
  </si>
  <si>
    <t>Rancho Santa Fe Elementary</t>
  </si>
  <si>
    <t>73932</t>
  </si>
  <si>
    <t>Reef-Sunset Unified</t>
  </si>
  <si>
    <t>63768</t>
  </si>
  <si>
    <t>Semitropic Elementary</t>
  </si>
  <si>
    <t>73361</t>
  </si>
  <si>
    <t>Shoreline Unified</t>
  </si>
  <si>
    <t>55</t>
  </si>
  <si>
    <t>72371</t>
  </si>
  <si>
    <t>Sonora Elementary</t>
  </si>
  <si>
    <t>63776</t>
  </si>
  <si>
    <t>Southern Kern Unified</t>
  </si>
  <si>
    <t>67553</t>
  </si>
  <si>
    <t>Southside Elementary</t>
  </si>
  <si>
    <t>67561</t>
  </si>
  <si>
    <t>Tres Pinos Union Elementary</t>
  </si>
  <si>
    <t>10215</t>
  </si>
  <si>
    <t>Marin County Office of Education</t>
  </si>
  <si>
    <t>10298</t>
  </si>
  <si>
    <t>Nevada County Office of Education</t>
  </si>
  <si>
    <t>10413</t>
  </si>
  <si>
    <t>San Mateo County Office of Education</t>
  </si>
  <si>
    <t>10447</t>
  </si>
  <si>
    <t>Santa Cruz County Office of Education</t>
  </si>
  <si>
    <t>10470</t>
  </si>
  <si>
    <t>Siskiyou County Office of Education</t>
  </si>
  <si>
    <t>10553</t>
  </si>
  <si>
    <t>Tuolumne County Superintendent of Schools</t>
  </si>
  <si>
    <t>65615</t>
  </si>
  <si>
    <t>6117386</t>
  </si>
  <si>
    <t>0276</t>
  </si>
  <si>
    <t>C0276</t>
  </si>
  <si>
    <t>Tree of Life Charter</t>
  </si>
  <si>
    <t>64907</t>
  </si>
  <si>
    <t>1996693</t>
  </si>
  <si>
    <t>0505</t>
  </si>
  <si>
    <t>C0505</t>
  </si>
  <si>
    <t>School of Arts and Enterprise</t>
  </si>
  <si>
    <t>0111641</t>
  </si>
  <si>
    <t>0784</t>
  </si>
  <si>
    <t>C0784</t>
  </si>
  <si>
    <t>Alliance Ouchi-O'Donovan 6-12 Complex</t>
  </si>
  <si>
    <t>0123778</t>
  </si>
  <si>
    <t>1279</t>
  </si>
  <si>
    <t>C1279</t>
  </si>
  <si>
    <t>Old Town Academy K-8 Charter</t>
  </si>
  <si>
    <t>61424</t>
  </si>
  <si>
    <t>0123810</t>
  </si>
  <si>
    <t>1280</t>
  </si>
  <si>
    <t>C1280</t>
  </si>
  <si>
    <t>Wildflower Open Classroom</t>
  </si>
  <si>
    <t>0128009</t>
  </si>
  <si>
    <t>1530</t>
  </si>
  <si>
    <t>C1530</t>
  </si>
  <si>
    <t>Alliance Virgil Roberts Leadership Academy</t>
  </si>
  <si>
    <t>75051</t>
  </si>
  <si>
    <t>0137794</t>
  </si>
  <si>
    <t>1977</t>
  </si>
  <si>
    <t>C1977</t>
  </si>
  <si>
    <t>Gorman Learning Center San Bernardino/Santa Clarita</t>
  </si>
  <si>
    <t>0139170</t>
  </si>
  <si>
    <t>2029</t>
  </si>
  <si>
    <t>C2029</t>
  </si>
  <si>
    <t>Lashon Academy City</t>
  </si>
  <si>
    <t xml:space="preserve">County Summary of the Ninth Apportionment for Title II, Part A, Supporting Effective Instruction </t>
  </si>
  <si>
    <t>Contra Costa</t>
  </si>
  <si>
    <t>October 2022</t>
  </si>
  <si>
    <t>20-14341 09-21-2022</t>
  </si>
  <si>
    <t>Voucher ID</t>
  </si>
  <si>
    <t>00331723</t>
  </si>
  <si>
    <t>00331724</t>
  </si>
  <si>
    <t>00331725</t>
  </si>
  <si>
    <t>00331726</t>
  </si>
  <si>
    <t>00331727</t>
  </si>
  <si>
    <t>00331728</t>
  </si>
  <si>
    <t>00331729</t>
  </si>
  <si>
    <t>00331730</t>
  </si>
  <si>
    <t>00331731</t>
  </si>
  <si>
    <t>00331732</t>
  </si>
  <si>
    <t>00331733</t>
  </si>
  <si>
    <t>00331734</t>
  </si>
  <si>
    <t>00331735</t>
  </si>
  <si>
    <t>00331736</t>
  </si>
  <si>
    <t>00331737</t>
  </si>
  <si>
    <t>00331738</t>
  </si>
  <si>
    <t>00331739</t>
  </si>
  <si>
    <t>00331740</t>
  </si>
  <si>
    <t>00331741</t>
  </si>
  <si>
    <t>00331742</t>
  </si>
  <si>
    <t>00331743</t>
  </si>
  <si>
    <t>00331744</t>
  </si>
  <si>
    <t>00331745</t>
  </si>
  <si>
    <t>00331746</t>
  </si>
  <si>
    <t>00331747</t>
  </si>
  <si>
    <t>00331748</t>
  </si>
  <si>
    <t>00331749</t>
  </si>
  <si>
    <t>00331750</t>
  </si>
  <si>
    <t>00331751</t>
  </si>
  <si>
    <t>00331752</t>
  </si>
  <si>
    <t>00331753</t>
  </si>
  <si>
    <t>00331754</t>
  </si>
  <si>
    <t>00331755</t>
  </si>
  <si>
    <t>00331756</t>
  </si>
  <si>
    <t xml:space="preserve">Schedule of the Ninth Apportionment for Title II, Part A, Supporting Effective Instruction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</si>
</sst>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164" formatCode="&quot;$&quot;#,##0"/>
  </numFmts>
  <fonts count="16" x14ac:knownFonts="1">
    <font>
      <sz val="12"/>
      <color theme="1"/>
      <name val="Arial"/>
      <family val="2"/>
    </font>
    <font>
      <sz val="10"/>
      <name val="Arial"/>
      <family val="2"/>
    </font>
    <font>
      <sz val="10"/>
      <name val="Tahoma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b/>
      <sz val="14"/>
      <name val="Arial"/>
      <family val="2"/>
    </font>
    <font>
      <b/>
      <sz val="12"/>
      <color theme="0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8000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rgb="FF000000"/>
      </bottom>
      <diagonal/>
    </border>
  </borders>
  <cellStyleXfs count="15">
    <xf numFmtId="0" fontId="0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5" fillId="0" borderId="0"/>
    <xf numFmtId="0" fontId="8" fillId="0" borderId="0" applyNumberFormat="0" applyFill="0" applyAlignment="0" applyProtection="0"/>
    <xf numFmtId="0" fontId="6" fillId="0" borderId="3" applyNumberFormat="0" applyFill="0" applyAlignment="0" applyProtection="0"/>
    <xf numFmtId="0" fontId="1" fillId="0" borderId="0"/>
    <xf numFmtId="0" fontId="1" fillId="0" borderId="0"/>
    <xf numFmtId="0" fontId="8" fillId="0" borderId="0" applyNumberFormat="0" applyFill="0" applyAlignment="0" applyProtection="0"/>
    <xf numFmtId="0" fontId="8" fillId="0" borderId="0" applyNumberFormat="0" applyFill="0" applyAlignment="0" applyProtection="0"/>
    <xf numFmtId="0" fontId="8" fillId="0" borderId="0" applyNumberFormat="0" applyFill="0" applyAlignment="0" applyProtection="0"/>
  </cellStyleXfs>
  <cellXfs count="69">
    <xf numFmtId="0" fontId="0" fillId="0" borderId="0" xfId="0"/>
    <xf numFmtId="0" fontId="3" fillId="0" borderId="0" xfId="2" applyFont="1"/>
    <xf numFmtId="49" fontId="3" fillId="0" borderId="0" xfId="2" applyNumberFormat="1" applyFont="1" applyAlignment="1">
      <alignment horizontal="center"/>
    </xf>
    <xf numFmtId="6" fontId="3" fillId="0" borderId="0" xfId="2" applyNumberFormat="1" applyFont="1"/>
    <xf numFmtId="49" fontId="3" fillId="0" borderId="0" xfId="2" applyNumberFormat="1" applyFont="1"/>
    <xf numFmtId="0" fontId="7" fillId="0" borderId="0" xfId="8" applyFont="1" applyFill="1" applyAlignment="1">
      <alignment horizontal="centerContinuous" vertical="center"/>
    </xf>
    <xf numFmtId="0" fontId="8" fillId="0" borderId="0" xfId="8" applyFill="1" applyAlignment="1"/>
    <xf numFmtId="49" fontId="3" fillId="0" borderId="0" xfId="10" applyNumberFormat="1" applyFont="1" applyAlignment="1">
      <alignment horizontal="center"/>
    </xf>
    <xf numFmtId="49" fontId="3" fillId="0" borderId="0" xfId="11" applyNumberFormat="1" applyFont="1"/>
    <xf numFmtId="0" fontId="3" fillId="0" borderId="0" xfId="2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11" applyFont="1" applyAlignment="1">
      <alignment horizontal="center"/>
    </xf>
    <xf numFmtId="0" fontId="6" fillId="0" borderId="0" xfId="0" applyFont="1"/>
    <xf numFmtId="0" fontId="7" fillId="0" borderId="0" xfId="8" applyFont="1" applyFill="1" applyAlignment="1">
      <alignment horizontal="center"/>
    </xf>
    <xf numFmtId="0" fontId="0" fillId="0" borderId="2" xfId="0" applyBorder="1" applyAlignment="1">
      <alignment horizontal="center"/>
    </xf>
    <xf numFmtId="49" fontId="9" fillId="0" borderId="0" xfId="10" applyNumberFormat="1" applyFont="1" applyAlignment="1">
      <alignment horizontal="center"/>
    </xf>
    <xf numFmtId="0" fontId="9" fillId="0" borderId="0" xfId="2" applyFont="1" applyAlignment="1">
      <alignment horizontal="center"/>
    </xf>
    <xf numFmtId="0" fontId="0" fillId="0" borderId="0" xfId="0" applyAlignment="1">
      <alignment horizontal="left"/>
    </xf>
    <xf numFmtId="0" fontId="7" fillId="0" borderId="0" xfId="8" applyFont="1" applyFill="1" applyAlignment="1">
      <alignment horizontal="right" vertical="center"/>
    </xf>
    <xf numFmtId="0" fontId="0" fillId="0" borderId="0" xfId="0" applyAlignment="1">
      <alignment horizontal="right"/>
    </xf>
    <xf numFmtId="164" fontId="10" fillId="0" borderId="0" xfId="0" applyNumberFormat="1" applyFont="1" applyAlignment="1">
      <alignment horizontal="right" wrapText="1"/>
    </xf>
    <xf numFmtId="164" fontId="0" fillId="0" borderId="0" xfId="0" applyNumberFormat="1" applyAlignment="1">
      <alignment horizontal="right"/>
    </xf>
    <xf numFmtId="49" fontId="3" fillId="0" borderId="0" xfId="2" applyNumberFormat="1" applyFont="1" applyAlignment="1">
      <alignment horizontal="right"/>
    </xf>
    <xf numFmtId="49" fontId="9" fillId="0" borderId="0" xfId="10" quotePrefix="1" applyNumberFormat="1" applyFont="1" applyAlignment="1">
      <alignment horizontal="center"/>
    </xf>
    <xf numFmtId="164" fontId="10" fillId="0" borderId="0" xfId="0" applyNumberFormat="1" applyFont="1" applyAlignment="1">
      <alignment horizontal="right"/>
    </xf>
    <xf numFmtId="0" fontId="7" fillId="0" borderId="0" xfId="8" applyFont="1" applyFill="1" applyAlignment="1">
      <alignment horizontal="center" vertical="center"/>
    </xf>
    <xf numFmtId="164" fontId="11" fillId="0" borderId="0" xfId="0" applyNumberFormat="1" applyFont="1" applyAlignment="1">
      <alignment horizontal="right"/>
    </xf>
    <xf numFmtId="0" fontId="9" fillId="0" borderId="0" xfId="11" applyFont="1" applyAlignment="1">
      <alignment horizontal="center"/>
    </xf>
    <xf numFmtId="0" fontId="9" fillId="0" borderId="0" xfId="10" applyFont="1" applyAlignment="1">
      <alignment horizontal="center"/>
    </xf>
    <xf numFmtId="0" fontId="3" fillId="0" borderId="0" xfId="10" applyFont="1" applyAlignment="1">
      <alignment horizontal="center"/>
    </xf>
    <xf numFmtId="0" fontId="9" fillId="0" borderId="0" xfId="10" quotePrefix="1" applyFont="1" applyAlignment="1">
      <alignment horizontal="center"/>
    </xf>
    <xf numFmtId="0" fontId="0" fillId="0" borderId="0" xfId="0" quotePrefix="1" applyAlignment="1">
      <alignment horizontal="center" wrapText="1"/>
    </xf>
    <xf numFmtId="0" fontId="0" fillId="0" borderId="0" xfId="0" quotePrefix="1" applyAlignment="1">
      <alignment horizontal="center"/>
    </xf>
    <xf numFmtId="49" fontId="13" fillId="2" borderId="1" xfId="0" applyNumberFormat="1" applyFont="1" applyFill="1" applyBorder="1" applyAlignment="1">
      <alignment horizontal="center" wrapText="1"/>
    </xf>
    <xf numFmtId="0" fontId="13" fillId="2" borderId="2" xfId="0" applyFont="1" applyFill="1" applyBorder="1" applyAlignment="1">
      <alignment horizontal="center" wrapText="1"/>
    </xf>
    <xf numFmtId="0" fontId="14" fillId="0" borderId="0" xfId="11" applyFont="1" applyAlignment="1">
      <alignment horizontal="center"/>
    </xf>
    <xf numFmtId="0" fontId="14" fillId="0" borderId="0" xfId="10" applyFont="1" applyAlignment="1">
      <alignment horizontal="center"/>
    </xf>
    <xf numFmtId="49" fontId="14" fillId="0" borderId="0" xfId="10" applyNumberFormat="1" applyFont="1" applyAlignment="1">
      <alignment horizontal="center"/>
    </xf>
    <xf numFmtId="0" fontId="14" fillId="0" borderId="0" xfId="2" applyFont="1" applyAlignment="1">
      <alignment horizontal="center"/>
    </xf>
    <xf numFmtId="164" fontId="15" fillId="0" borderId="0" xfId="0" applyNumberFormat="1" applyFont="1" applyAlignment="1">
      <alignment horizontal="right"/>
    </xf>
    <xf numFmtId="164" fontId="15" fillId="0" borderId="0" xfId="0" applyNumberFormat="1" applyFont="1" applyAlignment="1">
      <alignment horizontal="right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7" fillId="0" borderId="0" xfId="8" applyFont="1" applyFill="1" applyAlignment="1">
      <alignment horizontal="left"/>
    </xf>
    <xf numFmtId="0" fontId="12" fillId="0" borderId="0" xfId="12" applyFont="1" applyAlignment="1">
      <alignment horizontal="left"/>
    </xf>
    <xf numFmtId="0" fontId="8" fillId="0" borderId="0" xfId="13" applyAlignment="1">
      <alignment horizontal="left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left"/>
    </xf>
    <xf numFmtId="15" fontId="0" fillId="0" borderId="0" xfId="0" quotePrefix="1" applyNumberFormat="1" applyAlignment="1">
      <alignment horizontal="left"/>
    </xf>
    <xf numFmtId="164" fontId="3" fillId="0" borderId="0" xfId="2" applyNumberFormat="1" applyFont="1"/>
    <xf numFmtId="164" fontId="0" fillId="0" borderId="0" xfId="0" applyNumberFormat="1"/>
    <xf numFmtId="0" fontId="3" fillId="0" borderId="0" xfId="0" applyFont="1"/>
    <xf numFmtId="49" fontId="13" fillId="2" borderId="4" xfId="2" applyNumberFormat="1" applyFont="1" applyFill="1" applyBorder="1" applyAlignment="1">
      <alignment horizontal="center" wrapText="1"/>
    </xf>
    <xf numFmtId="0" fontId="3" fillId="0" borderId="0" xfId="2" applyFont="1" applyAlignment="1">
      <alignment horizontal="right"/>
    </xf>
    <xf numFmtId="0" fontId="6" fillId="0" borderId="3" xfId="9" applyFill="1"/>
    <xf numFmtId="0" fontId="6" fillId="0" borderId="3" xfId="9" applyFill="1" applyAlignment="1">
      <alignment horizontal="left"/>
    </xf>
    <xf numFmtId="0" fontId="6" fillId="0" borderId="3" xfId="9" applyNumberFormat="1" applyFill="1" applyAlignment="1" applyProtection="1"/>
    <xf numFmtId="164" fontId="6" fillId="0" borderId="3" xfId="9" applyNumberFormat="1" applyFill="1" applyAlignment="1">
      <alignment horizontal="right"/>
    </xf>
    <xf numFmtId="0" fontId="6" fillId="0" borderId="3" xfId="9"/>
    <xf numFmtId="0" fontId="0" fillId="0" borderId="2" xfId="0" applyBorder="1"/>
    <xf numFmtId="0" fontId="12" fillId="0" borderId="0" xfId="12" applyFont="1"/>
    <xf numFmtId="0" fontId="6" fillId="0" borderId="3" xfId="9" applyFill="1" applyAlignment="1">
      <alignment horizontal="center"/>
    </xf>
    <xf numFmtId="0" fontId="6" fillId="0" borderId="3" xfId="9" applyFill="1" applyAlignment="1" applyProtection="1">
      <alignment horizontal="center"/>
    </xf>
    <xf numFmtId="0" fontId="6" fillId="0" borderId="3" xfId="9" applyNumberFormat="1" applyFill="1" applyAlignment="1" applyProtection="1">
      <alignment horizontal="center"/>
    </xf>
    <xf numFmtId="49" fontId="14" fillId="0" borderId="0" xfId="11" applyNumberFormat="1" applyFont="1" applyAlignment="1">
      <alignment wrapText="1"/>
    </xf>
    <xf numFmtId="49" fontId="3" fillId="0" borderId="0" xfId="11" applyNumberFormat="1" applyFont="1" applyAlignment="1">
      <alignment wrapText="1"/>
    </xf>
    <xf numFmtId="49" fontId="9" fillId="0" borderId="0" xfId="11" applyNumberFormat="1" applyFont="1" applyAlignment="1">
      <alignment wrapText="1"/>
    </xf>
    <xf numFmtId="0" fontId="3" fillId="0" borderId="0" xfId="11" applyFont="1" applyAlignment="1">
      <alignment wrapText="1"/>
    </xf>
    <xf numFmtId="0" fontId="3" fillId="0" borderId="0" xfId="0" applyFont="1" applyAlignment="1">
      <alignment wrapText="1"/>
    </xf>
  </cellXfs>
  <cellStyles count="15">
    <cellStyle name="Heading 1" xfId="8" builtinId="16" customBuiltin="1"/>
    <cellStyle name="Heading 2" xfId="12" builtinId="17" customBuiltin="1"/>
    <cellStyle name="Heading 3" xfId="13" builtinId="18" customBuiltin="1"/>
    <cellStyle name="Heading 4" xfId="14" builtinId="19" customBuiltin="1"/>
    <cellStyle name="Normal" xfId="0" builtinId="0" customBuiltin="1"/>
    <cellStyle name="Normal 12 2 2 2 2 2 2 2 2 2" xfId="1" xr:uid="{00000000-0005-0000-0000-000002000000}"/>
    <cellStyle name="Normal 2" xfId="10" xr:uid="{00000000-0005-0000-0000-000003000000}"/>
    <cellStyle name="Normal 20" xfId="2" xr:uid="{00000000-0005-0000-0000-000004000000}"/>
    <cellStyle name="Normal 20 2" xfId="3" xr:uid="{00000000-0005-0000-0000-000005000000}"/>
    <cellStyle name="Normal 25 2" xfId="4" xr:uid="{00000000-0005-0000-0000-000006000000}"/>
    <cellStyle name="Normal 4" xfId="5" xr:uid="{00000000-0005-0000-0000-000007000000}"/>
    <cellStyle name="Normal 5" xfId="11" xr:uid="{00000000-0005-0000-0000-000008000000}"/>
    <cellStyle name="Normal 7" xfId="6" xr:uid="{00000000-0005-0000-0000-000009000000}"/>
    <cellStyle name="Normal 8" xfId="7" xr:uid="{00000000-0005-0000-0000-00000A000000}"/>
    <cellStyle name="Total" xfId="9" builtinId="25" customBuiltin="1"/>
  </cellStyles>
  <dxfs count="3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0" formatCode="@"/>
      <alignment horizontal="right" vertical="bottom" textRotation="0" wrapText="0" indent="0" justifyLastLine="0" shrinkToFit="0" readingOrder="0"/>
    </dxf>
    <dxf>
      <numFmt numFmtId="164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font>
        <b val="0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indent="0" justifyLastLine="0" shrinkToFit="0" readingOrder="0"/>
    </dxf>
    <dxf>
      <border outline="0">
        <bottom style="double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numFmt numFmtId="30" formatCode="@"/>
      <fill>
        <patternFill patternType="solid">
          <fgColor indexed="64"/>
          <bgColor rgb="FF008000"/>
        </patternFill>
      </fill>
      <alignment horizontal="center" vertical="bottom" textRotation="0" wrapText="1" indent="0" justifyLastLine="0" shrinkToFit="0" readingOrder="0"/>
    </dxf>
    <dxf>
      <numFmt numFmtId="164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&quot;$&quot;#,##0"/>
      <fill>
        <patternFill patternType="none">
          <fgColor indexed="64"/>
          <bgColor auto="1"/>
        </patternFill>
      </fill>
      <alignment horizontal="right" textRotation="0" indent="0" justifyLastLine="0" shrinkToFit="0" readingOrder="0"/>
    </dxf>
    <dxf>
      <numFmt numFmtId="164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&quot;$&quot;#,##0"/>
      <fill>
        <patternFill patternType="none">
          <fgColor indexed="64"/>
          <bgColor indexed="65"/>
        </patternFill>
      </fill>
      <alignment horizontal="right" textRotation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  <protection locked="1" hidden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  <protection locked="1" hidden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indent="0" justifyLastLine="0" shrinkToFit="0" readingOrder="0"/>
    </dxf>
    <dxf>
      <border outline="0">
        <bottom style="double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numFmt numFmtId="30" formatCode="@"/>
      <fill>
        <patternFill patternType="solid">
          <fgColor indexed="64"/>
          <bgColor rgb="FF008000"/>
        </patternFill>
      </fill>
      <alignment horizontal="center" vertical="bottom" textRotation="0" wrapText="1" indent="0" justifyLastLine="0" shrinkToFit="0" readingOrder="0"/>
    </dxf>
  </dxfs>
  <tableStyles count="0" defaultTableStyle="TableStyleMedium2" defaultPivotStyle="PivotStyleLight16"/>
  <colors>
    <mruColors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5:L103" totalsRowCount="1" headerRowDxfId="36" headerRowBorderDxfId="35" totalsRowCellStyle="Total">
  <autoFilter ref="A5:L102" xr:uid="{ED891EB5-323E-416C-AB12-ED7B49C11252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</autoFilter>
  <sortState xmlns:xlrd2="http://schemas.microsoft.com/office/spreadsheetml/2017/richdata2" ref="A6:L102">
    <sortCondition ref="E6:E102"/>
    <sortCondition ref="I6:I102"/>
  </sortState>
  <tableColumns count="12">
    <tableColumn id="1" xr3:uid="{00000000-0010-0000-0000-000001000000}" name="County Name" totalsRowLabel="Statewide Total" dataDxfId="34" totalsRowDxfId="33" totalsRowCellStyle="Total"/>
    <tableColumn id="2" xr3:uid="{00000000-0010-0000-0000-000002000000}" name="FI$Cal Supplier _x000a_ID" dataDxfId="32" totalsRowDxfId="31" totalsRowCellStyle="Total"/>
    <tableColumn id="3" xr3:uid="{00000000-0010-0000-0000-000003000000}" name="FI$Cal Address Sequence _x000a_ID" dataDxfId="30" totalsRowDxfId="29" totalsRowCellStyle="Total"/>
    <tableColumn id="12" xr3:uid="{7C11C316-8625-4B7D-8187-98782054BDAD}" name="Full CDS Code" dataDxfId="28" totalsRowDxfId="27" totalsRowCellStyle="Total"/>
    <tableColumn id="4" xr3:uid="{00000000-0010-0000-0000-000004000000}" name="County_x000a_Code" dataDxfId="26" totalsRowDxfId="25" dataCellStyle="Normal 5" totalsRowCellStyle="Total"/>
    <tableColumn id="5" xr3:uid="{00000000-0010-0000-0000-000005000000}" name="District_x000a_Code" dataDxfId="24" totalsRowDxfId="23" dataCellStyle="Normal 2" totalsRowCellStyle="Total"/>
    <tableColumn id="6" xr3:uid="{00000000-0010-0000-0000-000006000000}" name="School_x000a_Code" dataDxfId="22" totalsRowDxfId="21" dataCellStyle="Normal 2" totalsRowCellStyle="Total"/>
    <tableColumn id="7" xr3:uid="{00000000-0010-0000-0000-000007000000}" name="Direct _x000a_Funded _x000a_Charter _x000a_School _x000a_Number" dataDxfId="20" totalsRowDxfId="19" dataCellStyle="Normal 2" totalsRowCellStyle="Total"/>
    <tableColumn id="8" xr3:uid="{00000000-0010-0000-0000-000008000000}" name="Service Location_x000a_Field" dataDxfId="18" totalsRowDxfId="17" dataCellStyle="Normal 20" totalsRowCellStyle="Total"/>
    <tableColumn id="9" xr3:uid="{00000000-0010-0000-0000-000009000000}" name="Local Educational Agency" dataDxfId="16" totalsRowDxfId="15" dataCellStyle="Normal 5" totalsRowCellStyle="Total"/>
    <tableColumn id="10" xr3:uid="{00000000-0010-0000-0000-00000A000000}" name="2020–21_x000a_Final_x000a_Allocation" totalsRowFunction="custom" dataDxfId="14" totalsRowDxfId="13" totalsRowCellStyle="Total">
      <totalsRowFormula>SUBTOTAL(109, Table1[2020–21
Final
Allocation])</totalsRowFormula>
    </tableColumn>
    <tableColumn id="11" xr3:uid="{00000000-0010-0000-0000-00000B000000}" name="9th_x000a_Apportionment" totalsRowFunction="custom" dataDxfId="12" totalsRowDxfId="11" totalsRowCellStyle="Total">
      <totalsRowFormula>SUBTOTAL(109, Table1[9th
Apportionment])</totalsRowFormula>
    </tableColumn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Schedule of the Ninth Apportionment for Title II, Part A, Supporting Effective Instruction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1000000}" name="Table14" displayName="Table14" ref="A4:E39" totalsRowCount="1" headerRowDxfId="10" headerRowBorderDxfId="9" totalsRowCellStyle="Total">
  <autoFilter ref="A4:E38" xr:uid="{00000000-0009-0000-0100-000003000000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00000000-0010-0000-0100-000001000000}" name="County_x000a_Code" totalsRowLabel="Statewide Total" dataDxfId="8" totalsRowDxfId="7" totalsRowCellStyle="Total"/>
    <tableColumn id="2" xr3:uid="{00000000-0010-0000-0100-000002000000}" name="County Treasurer" dataDxfId="6" totalsRowDxfId="5" totalsRowCellStyle="Total"/>
    <tableColumn id="9" xr3:uid="{00000000-0010-0000-0100-000009000000}" name="Invoice Number" totalsRowLabel=" " dataDxfId="4" totalsRowDxfId="3" dataCellStyle="Normal 5" totalsRowCellStyle="Total"/>
    <tableColumn id="11" xr3:uid="{00000000-0010-0000-0100-00000B000000}" name="County Total" totalsRowFunction="sum" dataDxfId="2" totalsRowDxfId="1" totalsRowCellStyle="Total"/>
    <tableColumn id="3" xr3:uid="{76A2AFEF-D16E-4BBF-B6F9-206FF64D4DF7}" name="Voucher ID" dataDxfId="0" dataCellStyle="Normal 20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County Summary of the Ninth Apportionment for Title II, Part A, Supporting Effective Instruction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06"/>
  <sheetViews>
    <sheetView tabSelected="1" zoomScaleNormal="100" zoomScaleSheetLayoutView="100" workbookViewId="0">
      <pane ySplit="5" topLeftCell="A6" activePane="bottomLeft" state="frozen"/>
      <selection pane="bottomLeft"/>
    </sheetView>
  </sheetViews>
  <sheetFormatPr defaultColWidth="8.88671875" defaultRowHeight="15" x14ac:dyDescent="0.2"/>
  <cols>
    <col min="1" max="1" width="16.21875" style="17" customWidth="1"/>
    <col min="2" max="2" width="11.6640625" style="10" customWidth="1"/>
    <col min="3" max="3" width="12.44140625" style="10" customWidth="1"/>
    <col min="4" max="4" width="15.5546875" style="10" customWidth="1"/>
    <col min="5" max="5" width="8.6640625" style="9" customWidth="1"/>
    <col min="6" max="6" width="9.21875" style="9" customWidth="1"/>
    <col min="7" max="7" width="8.88671875" style="10" customWidth="1"/>
    <col min="8" max="8" width="11.6640625" style="9" bestFit="1" customWidth="1"/>
    <col min="9" max="9" width="13.6640625" style="2" customWidth="1"/>
    <col min="10" max="10" width="40.6640625" customWidth="1"/>
    <col min="11" max="11" width="14.88671875" style="22" customWidth="1"/>
    <col min="12" max="12" width="18.21875" style="22" customWidth="1"/>
    <col min="13" max="13" width="13.88671875" style="2" customWidth="1"/>
    <col min="14" max="14" width="18.88671875" style="2" customWidth="1"/>
    <col min="15" max="15" width="14" customWidth="1"/>
    <col min="16" max="16" width="14.88671875" style="4" customWidth="1"/>
    <col min="17" max="17" width="15.109375" style="3" customWidth="1"/>
    <col min="18" max="18" width="15.6640625" style="3" customWidth="1"/>
    <col min="19" max="16384" width="8.88671875" style="1"/>
  </cols>
  <sheetData>
    <row r="1" spans="1:18" ht="18.75" customHeight="1" x14ac:dyDescent="0.3">
      <c r="A1" s="43" t="s">
        <v>519</v>
      </c>
      <c r="B1" s="25"/>
      <c r="E1" s="6"/>
      <c r="F1" s="5"/>
      <c r="G1" s="13"/>
      <c r="H1" s="5"/>
      <c r="I1" s="5"/>
      <c r="J1" s="5"/>
      <c r="K1" s="18"/>
      <c r="L1" s="18"/>
      <c r="M1" s="1"/>
      <c r="N1" s="1"/>
      <c r="O1" s="1"/>
      <c r="P1" s="1"/>
      <c r="Q1" s="1"/>
      <c r="R1" s="1"/>
    </row>
    <row r="2" spans="1:18" customFormat="1" ht="18" x14ac:dyDescent="0.25">
      <c r="A2" s="44" t="s">
        <v>7</v>
      </c>
      <c r="B2" s="10"/>
      <c r="C2" s="10"/>
      <c r="D2" s="10"/>
      <c r="G2" t="s">
        <v>9</v>
      </c>
      <c r="K2" s="19"/>
      <c r="L2" s="19"/>
    </row>
    <row r="3" spans="1:18" customFormat="1" ht="15.75" x14ac:dyDescent="0.25">
      <c r="A3" s="45" t="s">
        <v>12</v>
      </c>
      <c r="B3" s="10"/>
      <c r="C3" s="10"/>
      <c r="D3" s="10"/>
      <c r="K3" s="19"/>
      <c r="L3" s="19"/>
    </row>
    <row r="4" spans="1:18" customFormat="1" ht="15.75" thickBot="1" x14ac:dyDescent="0.25">
      <c r="A4" t="s">
        <v>168</v>
      </c>
      <c r="B4" s="10"/>
      <c r="C4" s="14"/>
      <c r="D4" s="14"/>
      <c r="K4" s="19"/>
      <c r="L4" s="19"/>
    </row>
    <row r="5" spans="1:18" ht="80.25" thickTop="1" thickBot="1" x14ac:dyDescent="0.3">
      <c r="A5" s="33" t="s">
        <v>14</v>
      </c>
      <c r="B5" s="33" t="s">
        <v>301</v>
      </c>
      <c r="C5" s="34" t="s">
        <v>302</v>
      </c>
      <c r="D5" s="34" t="s">
        <v>13</v>
      </c>
      <c r="E5" s="33" t="s">
        <v>0</v>
      </c>
      <c r="F5" s="33" t="s">
        <v>1</v>
      </c>
      <c r="G5" s="33" t="s">
        <v>2</v>
      </c>
      <c r="H5" s="33" t="s">
        <v>300</v>
      </c>
      <c r="I5" s="33" t="s">
        <v>299</v>
      </c>
      <c r="J5" s="33" t="s">
        <v>3</v>
      </c>
      <c r="K5" s="33" t="s">
        <v>298</v>
      </c>
      <c r="L5" s="33" t="s">
        <v>303</v>
      </c>
      <c r="M5" s="1"/>
      <c r="N5" s="1"/>
      <c r="O5" s="1"/>
      <c r="P5" s="1"/>
      <c r="Q5" s="1"/>
      <c r="R5" s="1"/>
    </row>
    <row r="6" spans="1:18" ht="15.75" thickTop="1" x14ac:dyDescent="0.2">
      <c r="A6" s="46" t="s">
        <v>56</v>
      </c>
      <c r="B6" s="41" t="s">
        <v>57</v>
      </c>
      <c r="C6" s="42">
        <v>1</v>
      </c>
      <c r="D6" s="51" t="s">
        <v>208</v>
      </c>
      <c r="E6" s="35" t="s">
        <v>58</v>
      </c>
      <c r="F6" s="36" t="s">
        <v>209</v>
      </c>
      <c r="G6" s="36" t="s">
        <v>18</v>
      </c>
      <c r="H6" s="37" t="s">
        <v>19</v>
      </c>
      <c r="I6" s="38" t="s">
        <v>209</v>
      </c>
      <c r="J6" s="64" t="s">
        <v>210</v>
      </c>
      <c r="K6" s="40">
        <v>123411</v>
      </c>
      <c r="L6" s="26">
        <v>44709</v>
      </c>
      <c r="M6" s="1"/>
      <c r="N6" s="1"/>
      <c r="O6" s="1"/>
      <c r="P6" s="1"/>
      <c r="Q6" s="1"/>
      <c r="R6" s="1"/>
    </row>
    <row r="7" spans="1:18" x14ac:dyDescent="0.2">
      <c r="A7" s="46" t="s">
        <v>56</v>
      </c>
      <c r="B7" s="41" t="s">
        <v>57</v>
      </c>
      <c r="C7" s="42">
        <v>1</v>
      </c>
      <c r="D7" s="51" t="s">
        <v>330</v>
      </c>
      <c r="E7" s="35" t="s">
        <v>58</v>
      </c>
      <c r="F7" s="36" t="s">
        <v>402</v>
      </c>
      <c r="G7" s="36" t="s">
        <v>18</v>
      </c>
      <c r="H7" s="37" t="s">
        <v>19</v>
      </c>
      <c r="I7" s="38" t="s">
        <v>402</v>
      </c>
      <c r="J7" s="64" t="s">
        <v>403</v>
      </c>
      <c r="K7" s="40">
        <v>126705</v>
      </c>
      <c r="L7" s="26">
        <v>5994</v>
      </c>
      <c r="M7" s="1"/>
      <c r="N7" s="1"/>
      <c r="O7" s="1"/>
      <c r="P7" s="1"/>
      <c r="Q7" s="1"/>
      <c r="R7" s="1"/>
    </row>
    <row r="8" spans="1:18" x14ac:dyDescent="0.2">
      <c r="A8" s="17" t="s">
        <v>86</v>
      </c>
      <c r="B8" s="10" t="s">
        <v>87</v>
      </c>
      <c r="C8" s="41">
        <v>5</v>
      </c>
      <c r="D8" s="51" t="s">
        <v>189</v>
      </c>
      <c r="E8" s="11" t="s">
        <v>88</v>
      </c>
      <c r="F8" s="29" t="s">
        <v>136</v>
      </c>
      <c r="G8" s="29" t="s">
        <v>190</v>
      </c>
      <c r="H8" s="7" t="s">
        <v>191</v>
      </c>
      <c r="I8" s="9" t="s">
        <v>192</v>
      </c>
      <c r="J8" s="65" t="s">
        <v>193</v>
      </c>
      <c r="K8" s="21">
        <v>6006</v>
      </c>
      <c r="L8" s="21">
        <v>1502</v>
      </c>
      <c r="M8" s="1"/>
      <c r="N8" s="1"/>
      <c r="O8" s="1"/>
      <c r="P8" s="1"/>
      <c r="Q8" s="1"/>
      <c r="R8" s="1"/>
    </row>
    <row r="9" spans="1:18" x14ac:dyDescent="0.2">
      <c r="A9" s="47" t="s">
        <v>86</v>
      </c>
      <c r="B9" s="41" t="s">
        <v>87</v>
      </c>
      <c r="C9" s="41">
        <v>5</v>
      </c>
      <c r="D9" s="51" t="s">
        <v>354</v>
      </c>
      <c r="E9" s="27" t="s">
        <v>88</v>
      </c>
      <c r="F9" s="28" t="s">
        <v>462</v>
      </c>
      <c r="G9" s="28" t="s">
        <v>463</v>
      </c>
      <c r="H9" s="15" t="s">
        <v>464</v>
      </c>
      <c r="I9" s="16" t="s">
        <v>465</v>
      </c>
      <c r="J9" s="66" t="s">
        <v>466</v>
      </c>
      <c r="K9" s="20">
        <v>3178</v>
      </c>
      <c r="L9" s="21">
        <v>795</v>
      </c>
      <c r="M9" s="1"/>
      <c r="N9" s="1"/>
      <c r="O9" s="1"/>
      <c r="P9" s="1"/>
      <c r="Q9" s="1"/>
      <c r="R9" s="1"/>
    </row>
    <row r="10" spans="1:18" x14ac:dyDescent="0.2">
      <c r="A10" s="17" t="s">
        <v>481</v>
      </c>
      <c r="B10" s="10" t="s">
        <v>128</v>
      </c>
      <c r="C10" s="41">
        <v>50</v>
      </c>
      <c r="D10" s="51" t="s">
        <v>156</v>
      </c>
      <c r="E10" s="27" t="s">
        <v>129</v>
      </c>
      <c r="F10" s="28" t="s">
        <v>157</v>
      </c>
      <c r="G10" s="28" t="s">
        <v>158</v>
      </c>
      <c r="H10" s="15" t="s">
        <v>159</v>
      </c>
      <c r="I10" s="16" t="s">
        <v>160</v>
      </c>
      <c r="J10" s="66" t="s">
        <v>161</v>
      </c>
      <c r="K10" s="20">
        <v>4042</v>
      </c>
      <c r="L10" s="21">
        <v>1009</v>
      </c>
      <c r="M10" s="1"/>
      <c r="N10" s="1"/>
      <c r="O10" s="1"/>
      <c r="P10" s="1"/>
      <c r="Q10" s="1"/>
      <c r="R10" s="1"/>
    </row>
    <row r="11" spans="1:18" x14ac:dyDescent="0.2">
      <c r="A11" s="47" t="s">
        <v>110</v>
      </c>
      <c r="B11" s="41" t="s">
        <v>111</v>
      </c>
      <c r="C11" s="41">
        <v>1</v>
      </c>
      <c r="D11" s="51" t="s">
        <v>333</v>
      </c>
      <c r="E11" s="27" t="s">
        <v>112</v>
      </c>
      <c r="F11" s="28" t="s">
        <v>408</v>
      </c>
      <c r="G11" s="28" t="s">
        <v>18</v>
      </c>
      <c r="H11" s="15" t="s">
        <v>19</v>
      </c>
      <c r="I11" s="16" t="s">
        <v>408</v>
      </c>
      <c r="J11" s="66" t="s">
        <v>409</v>
      </c>
      <c r="K11" s="24">
        <v>15451</v>
      </c>
      <c r="L11" s="21">
        <v>7434</v>
      </c>
      <c r="M11" s="1"/>
      <c r="N11" s="1"/>
      <c r="O11" s="1"/>
      <c r="P11" s="1"/>
      <c r="Q11" s="1"/>
      <c r="R11" s="1"/>
    </row>
    <row r="12" spans="1:18" x14ac:dyDescent="0.2">
      <c r="A12" s="17" t="s">
        <v>62</v>
      </c>
      <c r="B12" s="10" t="s">
        <v>63</v>
      </c>
      <c r="C12" s="41">
        <v>10</v>
      </c>
      <c r="D12" s="51" t="s">
        <v>226</v>
      </c>
      <c r="E12" s="27" t="s">
        <v>64</v>
      </c>
      <c r="F12" s="28" t="s">
        <v>227</v>
      </c>
      <c r="G12" s="28" t="s">
        <v>18</v>
      </c>
      <c r="H12" s="15" t="s">
        <v>19</v>
      </c>
      <c r="I12" s="16" t="s">
        <v>227</v>
      </c>
      <c r="J12" s="66" t="s">
        <v>228</v>
      </c>
      <c r="K12" s="20">
        <v>22488</v>
      </c>
      <c r="L12" s="21">
        <v>1200</v>
      </c>
      <c r="M12" s="1"/>
      <c r="N12" s="1"/>
      <c r="O12" s="1"/>
      <c r="P12" s="1"/>
      <c r="Q12" s="1"/>
      <c r="R12" s="1"/>
    </row>
    <row r="13" spans="1:18" x14ac:dyDescent="0.2">
      <c r="A13" s="17" t="s">
        <v>71</v>
      </c>
      <c r="B13" s="10" t="s">
        <v>72</v>
      </c>
      <c r="C13" s="41">
        <v>1</v>
      </c>
      <c r="D13" s="51" t="s">
        <v>141</v>
      </c>
      <c r="E13" s="11" t="s">
        <v>73</v>
      </c>
      <c r="F13" s="29" t="s">
        <v>142</v>
      </c>
      <c r="G13" s="29" t="s">
        <v>18</v>
      </c>
      <c r="H13" s="7" t="s">
        <v>19</v>
      </c>
      <c r="I13" s="9" t="s">
        <v>142</v>
      </c>
      <c r="J13" s="65" t="s">
        <v>143</v>
      </c>
      <c r="K13" s="21">
        <v>28711</v>
      </c>
      <c r="L13" s="21">
        <v>7562</v>
      </c>
      <c r="M13" s="1"/>
      <c r="N13" s="1"/>
      <c r="O13" s="1"/>
      <c r="P13" s="1"/>
      <c r="Q13" s="1"/>
      <c r="R13" s="1"/>
    </row>
    <row r="14" spans="1:18" x14ac:dyDescent="0.2">
      <c r="A14" s="46" t="s">
        <v>116</v>
      </c>
      <c r="B14" s="41" t="s">
        <v>117</v>
      </c>
      <c r="C14" s="42">
        <v>1</v>
      </c>
      <c r="D14" s="51" t="s">
        <v>321</v>
      </c>
      <c r="E14" s="35" t="s">
        <v>118</v>
      </c>
      <c r="F14" s="36" t="s">
        <v>384</v>
      </c>
      <c r="G14" s="36" t="s">
        <v>18</v>
      </c>
      <c r="H14" s="37" t="s">
        <v>19</v>
      </c>
      <c r="I14" s="38" t="s">
        <v>384</v>
      </c>
      <c r="J14" s="64" t="s">
        <v>385</v>
      </c>
      <c r="K14" s="40">
        <v>49891</v>
      </c>
      <c r="L14" s="26">
        <v>37833</v>
      </c>
      <c r="M14" s="1"/>
      <c r="N14" s="1"/>
      <c r="O14" s="1"/>
      <c r="P14" s="1"/>
      <c r="Q14" s="1"/>
      <c r="R14" s="1"/>
    </row>
    <row r="15" spans="1:18" x14ac:dyDescent="0.2">
      <c r="A15" s="17" t="s">
        <v>116</v>
      </c>
      <c r="B15" s="10" t="s">
        <v>117</v>
      </c>
      <c r="C15" s="41">
        <v>1</v>
      </c>
      <c r="D15" s="51" t="s">
        <v>327</v>
      </c>
      <c r="E15" s="27" t="s">
        <v>118</v>
      </c>
      <c r="F15" s="28" t="s">
        <v>396</v>
      </c>
      <c r="G15" s="28" t="s">
        <v>18</v>
      </c>
      <c r="H15" s="15" t="s">
        <v>19</v>
      </c>
      <c r="I15" s="16" t="s">
        <v>396</v>
      </c>
      <c r="J15" s="66" t="s">
        <v>397</v>
      </c>
      <c r="K15" s="24">
        <v>887</v>
      </c>
      <c r="L15" s="21">
        <v>887</v>
      </c>
      <c r="M15" s="1"/>
      <c r="N15" s="1"/>
      <c r="O15" s="1"/>
      <c r="P15" s="1"/>
      <c r="Q15" s="1"/>
      <c r="R15" s="1"/>
    </row>
    <row r="16" spans="1:18" x14ac:dyDescent="0.2">
      <c r="A16" s="46" t="s">
        <v>41</v>
      </c>
      <c r="B16" s="41" t="s">
        <v>42</v>
      </c>
      <c r="C16" s="42">
        <v>2</v>
      </c>
      <c r="D16" s="51" t="s">
        <v>47</v>
      </c>
      <c r="E16" s="35" t="s">
        <v>43</v>
      </c>
      <c r="F16" s="36" t="s">
        <v>48</v>
      </c>
      <c r="G16" s="36" t="s">
        <v>18</v>
      </c>
      <c r="H16" s="37" t="s">
        <v>19</v>
      </c>
      <c r="I16" s="38" t="s">
        <v>48</v>
      </c>
      <c r="J16" s="64" t="s">
        <v>49</v>
      </c>
      <c r="K16" s="40">
        <v>1971784</v>
      </c>
      <c r="L16" s="26">
        <v>948562</v>
      </c>
      <c r="M16" s="1"/>
      <c r="N16" s="1"/>
      <c r="O16" s="1"/>
      <c r="P16" s="1"/>
      <c r="Q16" s="1"/>
      <c r="R16" s="1"/>
    </row>
    <row r="17" spans="1:18" x14ac:dyDescent="0.2">
      <c r="A17" s="17" t="s">
        <v>41</v>
      </c>
      <c r="B17" s="10" t="s">
        <v>42</v>
      </c>
      <c r="C17" s="41">
        <v>2</v>
      </c>
      <c r="D17" s="51" t="s">
        <v>309</v>
      </c>
      <c r="E17" s="27" t="s">
        <v>43</v>
      </c>
      <c r="F17" s="28" t="s">
        <v>360</v>
      </c>
      <c r="G17" s="28" t="s">
        <v>18</v>
      </c>
      <c r="H17" s="15" t="s">
        <v>19</v>
      </c>
      <c r="I17" s="16" t="s">
        <v>360</v>
      </c>
      <c r="J17" s="66" t="s">
        <v>361</v>
      </c>
      <c r="K17" s="20">
        <v>127071</v>
      </c>
      <c r="L17" s="21">
        <v>11465</v>
      </c>
      <c r="M17" s="1"/>
      <c r="N17" s="1"/>
      <c r="O17" s="1"/>
      <c r="P17" s="1"/>
      <c r="Q17" s="1"/>
      <c r="R17" s="1"/>
    </row>
    <row r="18" spans="1:18" x14ac:dyDescent="0.2">
      <c r="A18" s="17" t="s">
        <v>41</v>
      </c>
      <c r="B18" s="10" t="s">
        <v>42</v>
      </c>
      <c r="C18" s="41">
        <v>2</v>
      </c>
      <c r="D18" s="51" t="s">
        <v>335</v>
      </c>
      <c r="E18" s="27" t="s">
        <v>43</v>
      </c>
      <c r="F18" s="28" t="s">
        <v>413</v>
      </c>
      <c r="G18" s="28" t="s">
        <v>18</v>
      </c>
      <c r="H18" s="15" t="s">
        <v>19</v>
      </c>
      <c r="I18" s="16" t="s">
        <v>413</v>
      </c>
      <c r="J18" s="66" t="s">
        <v>414</v>
      </c>
      <c r="K18" s="24">
        <v>7899</v>
      </c>
      <c r="L18" s="21">
        <v>3023</v>
      </c>
      <c r="M18" s="1"/>
      <c r="N18" s="1"/>
      <c r="O18" s="1"/>
      <c r="P18" s="1"/>
      <c r="Q18" s="1"/>
      <c r="R18" s="1"/>
    </row>
    <row r="19" spans="1:18" x14ac:dyDescent="0.2">
      <c r="A19" s="47" t="s">
        <v>41</v>
      </c>
      <c r="B19" s="41" t="s">
        <v>42</v>
      </c>
      <c r="C19" s="41">
        <v>2</v>
      </c>
      <c r="D19" s="51" t="s">
        <v>338</v>
      </c>
      <c r="E19" s="27" t="s">
        <v>43</v>
      </c>
      <c r="F19" s="28" t="s">
        <v>419</v>
      </c>
      <c r="G19" s="28" t="s">
        <v>18</v>
      </c>
      <c r="H19" s="15" t="s">
        <v>19</v>
      </c>
      <c r="I19" s="16" t="s">
        <v>419</v>
      </c>
      <c r="J19" s="66" t="s">
        <v>420</v>
      </c>
      <c r="K19" s="24">
        <v>2543</v>
      </c>
      <c r="L19" s="21">
        <v>2543</v>
      </c>
      <c r="M19" s="1"/>
      <c r="N19" s="1"/>
      <c r="O19" s="1"/>
      <c r="P19" s="1"/>
      <c r="Q19" s="1"/>
      <c r="R19" s="1"/>
    </row>
    <row r="20" spans="1:18" x14ac:dyDescent="0.2">
      <c r="A20" s="17" t="s">
        <v>41</v>
      </c>
      <c r="B20" s="10" t="s">
        <v>42</v>
      </c>
      <c r="C20" s="41">
        <v>2</v>
      </c>
      <c r="D20" s="51" t="s">
        <v>341</v>
      </c>
      <c r="E20" s="27" t="s">
        <v>43</v>
      </c>
      <c r="F20" s="28" t="s">
        <v>426</v>
      </c>
      <c r="G20" s="28" t="s">
        <v>18</v>
      </c>
      <c r="H20" s="15" t="s">
        <v>19</v>
      </c>
      <c r="I20" s="16" t="s">
        <v>426</v>
      </c>
      <c r="J20" s="66" t="s">
        <v>427</v>
      </c>
      <c r="K20" s="20">
        <v>175332</v>
      </c>
      <c r="L20" s="21">
        <v>10522</v>
      </c>
      <c r="M20" s="1"/>
      <c r="N20" s="1"/>
      <c r="O20" s="1"/>
      <c r="P20" s="1"/>
      <c r="Q20" s="1"/>
      <c r="R20" s="1"/>
    </row>
    <row r="21" spans="1:18" x14ac:dyDescent="0.2">
      <c r="A21" s="17" t="s">
        <v>35</v>
      </c>
      <c r="B21" s="10" t="s">
        <v>36</v>
      </c>
      <c r="C21" s="41">
        <v>22</v>
      </c>
      <c r="D21" s="51" t="s">
        <v>337</v>
      </c>
      <c r="E21" s="27" t="s">
        <v>37</v>
      </c>
      <c r="F21" s="28" t="s">
        <v>417</v>
      </c>
      <c r="G21" s="28" t="s">
        <v>18</v>
      </c>
      <c r="H21" s="15" t="s">
        <v>19</v>
      </c>
      <c r="I21" s="16" t="s">
        <v>417</v>
      </c>
      <c r="J21" s="66" t="s">
        <v>418</v>
      </c>
      <c r="K21" s="20">
        <v>132274</v>
      </c>
      <c r="L21" s="21">
        <v>19761</v>
      </c>
      <c r="M21" s="1"/>
      <c r="N21" s="1"/>
      <c r="O21" s="1"/>
      <c r="P21" s="1"/>
      <c r="Q21" s="1"/>
      <c r="R21" s="1"/>
    </row>
    <row r="22" spans="1:18" x14ac:dyDescent="0.2">
      <c r="A22" s="17" t="s">
        <v>15</v>
      </c>
      <c r="B22" s="10" t="s">
        <v>16</v>
      </c>
      <c r="C22" s="41">
        <v>1</v>
      </c>
      <c r="D22" s="51" t="s">
        <v>308</v>
      </c>
      <c r="E22" s="35" t="s">
        <v>17</v>
      </c>
      <c r="F22" s="36" t="s">
        <v>358</v>
      </c>
      <c r="G22" s="36" t="s">
        <v>18</v>
      </c>
      <c r="H22" s="37" t="s">
        <v>19</v>
      </c>
      <c r="I22" s="38" t="s">
        <v>358</v>
      </c>
      <c r="J22" s="64" t="s">
        <v>359</v>
      </c>
      <c r="K22" s="39">
        <v>456829</v>
      </c>
      <c r="L22" s="21">
        <v>7199</v>
      </c>
      <c r="M22" s="1"/>
      <c r="N22" s="1"/>
      <c r="O22" s="1"/>
      <c r="P22" s="1"/>
      <c r="Q22" s="1"/>
      <c r="R22" s="1"/>
    </row>
    <row r="23" spans="1:18" x14ac:dyDescent="0.2">
      <c r="A23" s="47" t="s">
        <v>15</v>
      </c>
      <c r="B23" s="41" t="s">
        <v>16</v>
      </c>
      <c r="C23" s="41">
        <v>1</v>
      </c>
      <c r="D23" s="51" t="s">
        <v>29</v>
      </c>
      <c r="E23" s="27" t="s">
        <v>17</v>
      </c>
      <c r="F23" s="28" t="s">
        <v>30</v>
      </c>
      <c r="G23" s="28" t="s">
        <v>18</v>
      </c>
      <c r="H23" s="15" t="s">
        <v>19</v>
      </c>
      <c r="I23" s="16" t="s">
        <v>30</v>
      </c>
      <c r="J23" s="66" t="s">
        <v>31</v>
      </c>
      <c r="K23" s="24">
        <v>929626</v>
      </c>
      <c r="L23" s="21">
        <v>86630</v>
      </c>
      <c r="M23" s="1"/>
      <c r="N23" s="1"/>
      <c r="O23" s="1"/>
      <c r="P23" s="1"/>
      <c r="Q23" s="1"/>
      <c r="R23" s="1"/>
    </row>
    <row r="24" spans="1:18" x14ac:dyDescent="0.2">
      <c r="A24" s="47" t="s">
        <v>15</v>
      </c>
      <c r="B24" s="41" t="s">
        <v>16</v>
      </c>
      <c r="C24" s="41">
        <v>1</v>
      </c>
      <c r="D24" s="51" t="s">
        <v>169</v>
      </c>
      <c r="E24" s="27" t="s">
        <v>17</v>
      </c>
      <c r="F24" s="28" t="s">
        <v>170</v>
      </c>
      <c r="G24" s="28" t="s">
        <v>18</v>
      </c>
      <c r="H24" s="15" t="s">
        <v>19</v>
      </c>
      <c r="I24" s="16" t="s">
        <v>170</v>
      </c>
      <c r="J24" s="66" t="s">
        <v>171</v>
      </c>
      <c r="K24" s="24">
        <v>397145</v>
      </c>
      <c r="L24" s="21">
        <v>154492</v>
      </c>
      <c r="M24" s="1"/>
      <c r="N24" s="1"/>
      <c r="O24" s="1"/>
      <c r="P24" s="1"/>
      <c r="Q24" s="1"/>
      <c r="R24" s="1"/>
    </row>
    <row r="25" spans="1:18" x14ac:dyDescent="0.2">
      <c r="A25" s="17" t="s">
        <v>15</v>
      </c>
      <c r="B25" s="10" t="s">
        <v>16</v>
      </c>
      <c r="C25" s="41">
        <v>1</v>
      </c>
      <c r="D25" s="51" t="s">
        <v>202</v>
      </c>
      <c r="E25" s="35" t="s">
        <v>17</v>
      </c>
      <c r="F25" s="36" t="s">
        <v>203</v>
      </c>
      <c r="G25" s="36" t="s">
        <v>18</v>
      </c>
      <c r="H25" s="37" t="s">
        <v>19</v>
      </c>
      <c r="I25" s="38" t="s">
        <v>203</v>
      </c>
      <c r="J25" s="64" t="s">
        <v>204</v>
      </c>
      <c r="K25" s="39">
        <v>436598</v>
      </c>
      <c r="L25" s="21">
        <v>109391</v>
      </c>
      <c r="M25" s="1"/>
      <c r="N25" s="1"/>
      <c r="O25" s="1"/>
      <c r="P25" s="1"/>
      <c r="Q25" s="1"/>
      <c r="R25" s="1"/>
    </row>
    <row r="26" spans="1:18" x14ac:dyDescent="0.2">
      <c r="A26" s="17" t="s">
        <v>15</v>
      </c>
      <c r="B26" s="10" t="s">
        <v>16</v>
      </c>
      <c r="C26" s="41">
        <v>1</v>
      </c>
      <c r="D26" s="51" t="s">
        <v>205</v>
      </c>
      <c r="E26" s="11" t="s">
        <v>17</v>
      </c>
      <c r="F26" s="29" t="s">
        <v>206</v>
      </c>
      <c r="G26" s="29" t="s">
        <v>18</v>
      </c>
      <c r="H26" s="7" t="s">
        <v>19</v>
      </c>
      <c r="I26" s="9" t="s">
        <v>206</v>
      </c>
      <c r="J26" s="65" t="s">
        <v>207</v>
      </c>
      <c r="K26" s="21">
        <v>176663</v>
      </c>
      <c r="L26" s="21">
        <v>2186</v>
      </c>
      <c r="M26" s="1"/>
      <c r="N26" s="1"/>
      <c r="O26" s="1"/>
      <c r="P26" s="1"/>
      <c r="Q26" s="1"/>
      <c r="R26" s="1"/>
    </row>
    <row r="27" spans="1:18" x14ac:dyDescent="0.2">
      <c r="A27" s="17" t="s">
        <v>15</v>
      </c>
      <c r="B27" s="10" t="s">
        <v>16</v>
      </c>
      <c r="C27" s="41">
        <v>1</v>
      </c>
      <c r="D27" s="51" t="s">
        <v>217</v>
      </c>
      <c r="E27" s="27" t="s">
        <v>17</v>
      </c>
      <c r="F27" s="28" t="s">
        <v>218</v>
      </c>
      <c r="G27" s="28" t="s">
        <v>18</v>
      </c>
      <c r="H27" s="15" t="s">
        <v>19</v>
      </c>
      <c r="I27" s="16" t="s">
        <v>218</v>
      </c>
      <c r="J27" s="66" t="s">
        <v>219</v>
      </c>
      <c r="K27" s="24">
        <v>34828</v>
      </c>
      <c r="L27" s="21">
        <v>1498</v>
      </c>
      <c r="M27" s="1"/>
      <c r="N27" s="1"/>
      <c r="O27" s="1"/>
      <c r="P27" s="1"/>
      <c r="Q27" s="1"/>
      <c r="R27" s="1"/>
    </row>
    <row r="28" spans="1:18" x14ac:dyDescent="0.2">
      <c r="A28" s="17" t="s">
        <v>15</v>
      </c>
      <c r="B28" s="10" t="s">
        <v>16</v>
      </c>
      <c r="C28" s="41">
        <v>1</v>
      </c>
      <c r="D28" s="51" t="s">
        <v>323</v>
      </c>
      <c r="E28" s="27" t="s">
        <v>17</v>
      </c>
      <c r="F28" s="28" t="s">
        <v>388</v>
      </c>
      <c r="G28" s="28" t="s">
        <v>18</v>
      </c>
      <c r="H28" s="15" t="s">
        <v>19</v>
      </c>
      <c r="I28" s="16" t="s">
        <v>388</v>
      </c>
      <c r="J28" s="66" t="s">
        <v>389</v>
      </c>
      <c r="K28" s="24">
        <v>6797</v>
      </c>
      <c r="L28" s="21">
        <v>1424</v>
      </c>
      <c r="M28" s="1"/>
      <c r="N28" s="1"/>
      <c r="O28" s="1"/>
      <c r="P28" s="1"/>
      <c r="Q28" s="1"/>
      <c r="R28" s="1"/>
    </row>
    <row r="29" spans="1:18" x14ac:dyDescent="0.2">
      <c r="A29" s="17" t="s">
        <v>15</v>
      </c>
      <c r="B29" s="10" t="s">
        <v>16</v>
      </c>
      <c r="C29" s="41">
        <v>1</v>
      </c>
      <c r="D29" s="51" t="s">
        <v>325</v>
      </c>
      <c r="E29" s="27" t="s">
        <v>17</v>
      </c>
      <c r="F29" s="28" t="s">
        <v>392</v>
      </c>
      <c r="G29" s="28" t="s">
        <v>18</v>
      </c>
      <c r="H29" s="15" t="s">
        <v>19</v>
      </c>
      <c r="I29" s="16" t="s">
        <v>392</v>
      </c>
      <c r="J29" s="66" t="s">
        <v>393</v>
      </c>
      <c r="K29" s="20">
        <v>187198</v>
      </c>
      <c r="L29" s="21">
        <v>138789</v>
      </c>
      <c r="M29" s="1"/>
      <c r="N29" s="1"/>
      <c r="O29" s="1"/>
      <c r="P29" s="1"/>
      <c r="Q29" s="1"/>
      <c r="R29" s="1"/>
    </row>
    <row r="30" spans="1:18" x14ac:dyDescent="0.2">
      <c r="A30" s="17" t="s">
        <v>15</v>
      </c>
      <c r="B30" s="10" t="s">
        <v>16</v>
      </c>
      <c r="C30" s="41">
        <v>1</v>
      </c>
      <c r="D30" s="51" t="s">
        <v>148</v>
      </c>
      <c r="E30" s="27" t="s">
        <v>17</v>
      </c>
      <c r="F30" s="28" t="s">
        <v>149</v>
      </c>
      <c r="G30" s="28" t="s">
        <v>18</v>
      </c>
      <c r="H30" s="15" t="s">
        <v>19</v>
      </c>
      <c r="I30" s="16" t="s">
        <v>149</v>
      </c>
      <c r="J30" s="66" t="s">
        <v>150</v>
      </c>
      <c r="K30" s="24">
        <v>428138</v>
      </c>
      <c r="L30" s="21">
        <v>20170</v>
      </c>
      <c r="M30" s="1"/>
      <c r="N30" s="1"/>
      <c r="O30" s="1"/>
      <c r="P30" s="1"/>
      <c r="Q30" s="1"/>
      <c r="R30" s="1"/>
    </row>
    <row r="31" spans="1:18" x14ac:dyDescent="0.2">
      <c r="A31" s="46" t="s">
        <v>15</v>
      </c>
      <c r="B31" s="41" t="s">
        <v>16</v>
      </c>
      <c r="C31" s="42">
        <v>1</v>
      </c>
      <c r="D31" s="51" t="s">
        <v>162</v>
      </c>
      <c r="E31" s="35" t="s">
        <v>17</v>
      </c>
      <c r="F31" s="36" t="s">
        <v>155</v>
      </c>
      <c r="G31" s="36" t="s">
        <v>163</v>
      </c>
      <c r="H31" s="37" t="s">
        <v>164</v>
      </c>
      <c r="I31" s="38" t="s">
        <v>165</v>
      </c>
      <c r="J31" s="64" t="s">
        <v>166</v>
      </c>
      <c r="K31" s="40">
        <v>8063</v>
      </c>
      <c r="L31" s="26">
        <v>520</v>
      </c>
      <c r="M31" s="1"/>
      <c r="N31" s="1"/>
      <c r="O31" s="1"/>
      <c r="P31" s="1"/>
      <c r="Q31" s="1"/>
      <c r="R31" s="1"/>
    </row>
    <row r="32" spans="1:18" x14ac:dyDescent="0.2">
      <c r="A32" s="17" t="s">
        <v>15</v>
      </c>
      <c r="B32" s="10" t="s">
        <v>16</v>
      </c>
      <c r="C32" s="41">
        <v>1</v>
      </c>
      <c r="D32" s="51" t="s">
        <v>351</v>
      </c>
      <c r="E32" s="11" t="s">
        <v>17</v>
      </c>
      <c r="F32" s="11" t="s">
        <v>449</v>
      </c>
      <c r="G32" s="11" t="s">
        <v>450</v>
      </c>
      <c r="H32" s="11" t="s">
        <v>451</v>
      </c>
      <c r="I32" s="9" t="s">
        <v>452</v>
      </c>
      <c r="J32" s="67" t="s">
        <v>453</v>
      </c>
      <c r="K32" s="21">
        <v>26564</v>
      </c>
      <c r="L32" s="21">
        <v>18808</v>
      </c>
      <c r="M32" s="1"/>
      <c r="N32" s="1"/>
      <c r="O32" s="1"/>
      <c r="P32" s="1"/>
      <c r="Q32" s="1"/>
      <c r="R32" s="1"/>
    </row>
    <row r="33" spans="1:18" ht="30" x14ac:dyDescent="0.2">
      <c r="A33" s="46" t="s">
        <v>15</v>
      </c>
      <c r="B33" s="41" t="s">
        <v>16</v>
      </c>
      <c r="C33" s="42">
        <v>1</v>
      </c>
      <c r="D33" s="51" t="s">
        <v>184</v>
      </c>
      <c r="E33" s="35" t="s">
        <v>17</v>
      </c>
      <c r="F33" s="36" t="s">
        <v>155</v>
      </c>
      <c r="G33" s="36" t="s">
        <v>185</v>
      </c>
      <c r="H33" s="37" t="s">
        <v>186</v>
      </c>
      <c r="I33" s="38" t="s">
        <v>187</v>
      </c>
      <c r="J33" s="64" t="s">
        <v>188</v>
      </c>
      <c r="K33" s="40">
        <v>31018</v>
      </c>
      <c r="L33" s="26">
        <v>1097</v>
      </c>
      <c r="M33" s="1"/>
      <c r="N33" s="1"/>
      <c r="O33" s="1"/>
      <c r="P33" s="1"/>
      <c r="Q33" s="1"/>
      <c r="R33" s="1"/>
    </row>
    <row r="34" spans="1:18" x14ac:dyDescent="0.2">
      <c r="A34" s="17" t="s">
        <v>15</v>
      </c>
      <c r="B34" s="10" t="s">
        <v>16</v>
      </c>
      <c r="C34" s="41">
        <v>1</v>
      </c>
      <c r="D34" s="51" t="s">
        <v>352</v>
      </c>
      <c r="E34" s="27" t="s">
        <v>17</v>
      </c>
      <c r="F34" s="30" t="s">
        <v>155</v>
      </c>
      <c r="G34" s="30" t="s">
        <v>454</v>
      </c>
      <c r="H34" s="23" t="s">
        <v>455</v>
      </c>
      <c r="I34" s="16" t="s">
        <v>456</v>
      </c>
      <c r="J34" s="68" t="s">
        <v>457</v>
      </c>
      <c r="K34" s="24">
        <v>43907</v>
      </c>
      <c r="L34" s="21">
        <v>9758</v>
      </c>
      <c r="M34" s="1"/>
      <c r="N34" s="1"/>
      <c r="O34" s="1"/>
      <c r="P34" s="1"/>
      <c r="Q34" s="1"/>
      <c r="R34" s="1"/>
    </row>
    <row r="35" spans="1:18" x14ac:dyDescent="0.2">
      <c r="A35" s="17" t="s">
        <v>15</v>
      </c>
      <c r="B35" s="10" t="s">
        <v>16</v>
      </c>
      <c r="C35" s="41">
        <v>1</v>
      </c>
      <c r="D35" s="51" t="s">
        <v>265</v>
      </c>
      <c r="E35" s="35" t="s">
        <v>17</v>
      </c>
      <c r="F35" s="36" t="s">
        <v>266</v>
      </c>
      <c r="G35" s="36" t="s">
        <v>267</v>
      </c>
      <c r="H35" s="37" t="s">
        <v>268</v>
      </c>
      <c r="I35" s="38" t="s">
        <v>269</v>
      </c>
      <c r="J35" s="64" t="s">
        <v>270</v>
      </c>
      <c r="K35" s="39">
        <v>27993</v>
      </c>
      <c r="L35" s="21">
        <v>4296</v>
      </c>
      <c r="M35" s="1"/>
      <c r="N35" s="1"/>
      <c r="O35" s="1"/>
      <c r="P35" s="1"/>
      <c r="Q35" s="1"/>
      <c r="R35" s="1"/>
    </row>
    <row r="36" spans="1:18" ht="30" x14ac:dyDescent="0.2">
      <c r="A36" s="17" t="s">
        <v>15</v>
      </c>
      <c r="B36" s="10" t="s">
        <v>16</v>
      </c>
      <c r="C36" s="41">
        <v>1</v>
      </c>
      <c r="D36" s="51" t="s">
        <v>271</v>
      </c>
      <c r="E36" s="35" t="s">
        <v>17</v>
      </c>
      <c r="F36" s="36" t="s">
        <v>155</v>
      </c>
      <c r="G36" s="36" t="s">
        <v>272</v>
      </c>
      <c r="H36" s="37" t="s">
        <v>273</v>
      </c>
      <c r="I36" s="38" t="s">
        <v>274</v>
      </c>
      <c r="J36" s="64" t="s">
        <v>275</v>
      </c>
      <c r="K36" s="39">
        <v>22559</v>
      </c>
      <c r="L36" s="21">
        <v>3074</v>
      </c>
      <c r="M36" s="1"/>
      <c r="N36" s="1"/>
      <c r="O36" s="1"/>
      <c r="P36" s="1"/>
      <c r="Q36" s="1"/>
      <c r="R36" s="1"/>
    </row>
    <row r="37" spans="1:18" x14ac:dyDescent="0.2">
      <c r="A37" s="17" t="s">
        <v>15</v>
      </c>
      <c r="B37" s="10" t="s">
        <v>16</v>
      </c>
      <c r="C37" s="41">
        <v>1</v>
      </c>
      <c r="D37" s="51" t="s">
        <v>194</v>
      </c>
      <c r="E37" s="27" t="s">
        <v>17</v>
      </c>
      <c r="F37" s="28" t="s">
        <v>155</v>
      </c>
      <c r="G37" s="28" t="s">
        <v>195</v>
      </c>
      <c r="H37" s="15" t="s">
        <v>196</v>
      </c>
      <c r="I37" s="16" t="s">
        <v>197</v>
      </c>
      <c r="J37" s="66" t="s">
        <v>198</v>
      </c>
      <c r="K37" s="20">
        <v>25060</v>
      </c>
      <c r="L37" s="21">
        <v>3525</v>
      </c>
      <c r="M37" s="1"/>
      <c r="N37" s="1"/>
      <c r="O37" s="1"/>
      <c r="P37" s="1"/>
      <c r="Q37" s="1"/>
      <c r="R37" s="1"/>
    </row>
    <row r="38" spans="1:18" x14ac:dyDescent="0.2">
      <c r="A38" s="17" t="s">
        <v>15</v>
      </c>
      <c r="B38" s="10" t="s">
        <v>16</v>
      </c>
      <c r="C38" s="41">
        <v>1</v>
      </c>
      <c r="D38" s="51" t="s">
        <v>355</v>
      </c>
      <c r="E38" s="35" t="s">
        <v>17</v>
      </c>
      <c r="F38" s="36" t="s">
        <v>155</v>
      </c>
      <c r="G38" s="36" t="s">
        <v>467</v>
      </c>
      <c r="H38" s="37" t="s">
        <v>468</v>
      </c>
      <c r="I38" s="38" t="s">
        <v>469</v>
      </c>
      <c r="J38" s="64" t="s">
        <v>470</v>
      </c>
      <c r="K38" s="39">
        <v>21196</v>
      </c>
      <c r="L38" s="21">
        <v>1049</v>
      </c>
      <c r="M38" s="1"/>
      <c r="N38" s="1"/>
      <c r="O38" s="1"/>
      <c r="P38" s="1"/>
      <c r="Q38" s="1"/>
      <c r="R38" s="1"/>
    </row>
    <row r="39" spans="1:18" x14ac:dyDescent="0.2">
      <c r="A39" s="17" t="s">
        <v>15</v>
      </c>
      <c r="B39" s="10" t="s">
        <v>16</v>
      </c>
      <c r="C39" s="41">
        <v>1</v>
      </c>
      <c r="D39" s="51" t="s">
        <v>357</v>
      </c>
      <c r="E39" s="27" t="s">
        <v>17</v>
      </c>
      <c r="F39" s="28" t="s">
        <v>154</v>
      </c>
      <c r="G39" s="28" t="s">
        <v>476</v>
      </c>
      <c r="H39" s="15" t="s">
        <v>477</v>
      </c>
      <c r="I39" s="16" t="s">
        <v>478</v>
      </c>
      <c r="J39" s="66" t="s">
        <v>479</v>
      </c>
      <c r="K39" s="24">
        <v>1218</v>
      </c>
      <c r="L39" s="21">
        <v>545</v>
      </c>
      <c r="M39" s="1"/>
      <c r="N39" s="1"/>
      <c r="O39" s="1"/>
      <c r="P39" s="1"/>
      <c r="Q39" s="1"/>
      <c r="R39" s="1"/>
    </row>
    <row r="40" spans="1:18" x14ac:dyDescent="0.2">
      <c r="A40" s="17" t="s">
        <v>53</v>
      </c>
      <c r="B40" s="10" t="s">
        <v>54</v>
      </c>
      <c r="C40" s="41">
        <v>1</v>
      </c>
      <c r="D40" s="51" t="s">
        <v>92</v>
      </c>
      <c r="E40" s="11" t="s">
        <v>55</v>
      </c>
      <c r="F40" s="29" t="s">
        <v>93</v>
      </c>
      <c r="G40" s="29" t="s">
        <v>18</v>
      </c>
      <c r="H40" s="7" t="s">
        <v>19</v>
      </c>
      <c r="I40" s="9" t="s">
        <v>93</v>
      </c>
      <c r="J40" s="65" t="s">
        <v>94</v>
      </c>
      <c r="K40" s="21">
        <v>107618</v>
      </c>
      <c r="L40" s="21">
        <v>13752</v>
      </c>
      <c r="M40" s="1"/>
      <c r="N40" s="1"/>
      <c r="O40" s="1"/>
      <c r="P40" s="1"/>
      <c r="Q40" s="1"/>
      <c r="R40" s="1"/>
    </row>
    <row r="41" spans="1:18" x14ac:dyDescent="0.2">
      <c r="A41" s="17" t="s">
        <v>74</v>
      </c>
      <c r="B41" s="10" t="s">
        <v>75</v>
      </c>
      <c r="C41" s="41">
        <v>53</v>
      </c>
      <c r="D41" s="51" t="s">
        <v>344</v>
      </c>
      <c r="E41" s="27" t="s">
        <v>76</v>
      </c>
      <c r="F41" s="28" t="s">
        <v>432</v>
      </c>
      <c r="G41" s="28" t="s">
        <v>18</v>
      </c>
      <c r="H41" s="15" t="s">
        <v>19</v>
      </c>
      <c r="I41" s="16" t="s">
        <v>432</v>
      </c>
      <c r="J41" s="66" t="s">
        <v>433</v>
      </c>
      <c r="K41" s="24">
        <v>6932</v>
      </c>
      <c r="L41" s="21">
        <v>1862</v>
      </c>
      <c r="M41" s="1"/>
      <c r="N41" s="1"/>
      <c r="O41" s="1"/>
      <c r="P41" s="1"/>
      <c r="Q41" s="1"/>
      <c r="R41" s="1"/>
    </row>
    <row r="42" spans="1:18" x14ac:dyDescent="0.2">
      <c r="A42" s="47" t="s">
        <v>74</v>
      </c>
      <c r="B42" s="41" t="s">
        <v>75</v>
      </c>
      <c r="C42" s="41">
        <v>53</v>
      </c>
      <c r="D42" s="51" t="s">
        <v>328</v>
      </c>
      <c r="E42" s="27" t="s">
        <v>76</v>
      </c>
      <c r="F42" s="28" t="s">
        <v>398</v>
      </c>
      <c r="G42" s="28" t="s">
        <v>18</v>
      </c>
      <c r="H42" s="15" t="s">
        <v>19</v>
      </c>
      <c r="I42" s="16" t="s">
        <v>398</v>
      </c>
      <c r="J42" s="66" t="s">
        <v>399</v>
      </c>
      <c r="K42" s="20">
        <v>45059</v>
      </c>
      <c r="L42" s="26">
        <v>6721</v>
      </c>
      <c r="M42" s="1"/>
      <c r="N42" s="1"/>
      <c r="O42" s="1"/>
      <c r="P42" s="1"/>
      <c r="Q42" s="1"/>
      <c r="R42" s="1"/>
    </row>
    <row r="43" spans="1:18" x14ac:dyDescent="0.2">
      <c r="A43" s="17" t="s">
        <v>74</v>
      </c>
      <c r="B43" s="10" t="s">
        <v>75</v>
      </c>
      <c r="C43" s="41">
        <v>53</v>
      </c>
      <c r="D43" s="51" t="s">
        <v>223</v>
      </c>
      <c r="E43" s="27" t="s">
        <v>76</v>
      </c>
      <c r="F43" s="28" t="s">
        <v>224</v>
      </c>
      <c r="G43" s="28" t="s">
        <v>18</v>
      </c>
      <c r="H43" s="15" t="s">
        <v>19</v>
      </c>
      <c r="I43" s="16" t="s">
        <v>224</v>
      </c>
      <c r="J43" s="66" t="s">
        <v>225</v>
      </c>
      <c r="K43" s="20">
        <v>167117</v>
      </c>
      <c r="L43" s="21">
        <v>67520</v>
      </c>
      <c r="M43" s="1"/>
      <c r="N43" s="1"/>
      <c r="O43" s="1"/>
      <c r="P43" s="1"/>
      <c r="Q43" s="1"/>
      <c r="R43" s="1"/>
    </row>
    <row r="44" spans="1:18" x14ac:dyDescent="0.2">
      <c r="A44" s="47" t="s">
        <v>74</v>
      </c>
      <c r="B44" s="41" t="s">
        <v>75</v>
      </c>
      <c r="C44" s="41">
        <v>53</v>
      </c>
      <c r="D44" s="51" t="s">
        <v>339</v>
      </c>
      <c r="E44" s="11" t="s">
        <v>76</v>
      </c>
      <c r="F44" s="29" t="s">
        <v>421</v>
      </c>
      <c r="G44" s="29" t="s">
        <v>18</v>
      </c>
      <c r="H44" s="7" t="s">
        <v>19</v>
      </c>
      <c r="I44" s="9" t="s">
        <v>421</v>
      </c>
      <c r="J44" s="65" t="s">
        <v>422</v>
      </c>
      <c r="K44" s="21">
        <v>9004</v>
      </c>
      <c r="L44" s="21">
        <v>9004</v>
      </c>
      <c r="M44" s="1"/>
      <c r="N44" s="1"/>
      <c r="O44" s="1"/>
      <c r="P44" s="1"/>
      <c r="Q44" s="1"/>
      <c r="R44" s="1"/>
    </row>
    <row r="45" spans="1:18" x14ac:dyDescent="0.2">
      <c r="A45" s="47" t="s">
        <v>32</v>
      </c>
      <c r="B45" s="41" t="s">
        <v>33</v>
      </c>
      <c r="C45" s="41">
        <v>31</v>
      </c>
      <c r="D45" s="51" t="s">
        <v>238</v>
      </c>
      <c r="E45" s="11" t="s">
        <v>34</v>
      </c>
      <c r="F45" s="11" t="s">
        <v>239</v>
      </c>
      <c r="G45" s="11" t="s">
        <v>240</v>
      </c>
      <c r="H45" s="11" t="s">
        <v>241</v>
      </c>
      <c r="I45" s="9" t="s">
        <v>242</v>
      </c>
      <c r="J45" s="67" t="s">
        <v>243</v>
      </c>
      <c r="K45" s="21">
        <v>4367</v>
      </c>
      <c r="L45" s="21">
        <v>755</v>
      </c>
      <c r="M45" s="1"/>
      <c r="N45" s="1"/>
      <c r="O45" s="1"/>
      <c r="P45" s="1"/>
      <c r="Q45" s="1"/>
      <c r="R45" s="1"/>
    </row>
    <row r="46" spans="1:18" x14ac:dyDescent="0.2">
      <c r="A46" s="17" t="s">
        <v>32</v>
      </c>
      <c r="B46" s="10" t="s">
        <v>33</v>
      </c>
      <c r="C46" s="41">
        <v>31</v>
      </c>
      <c r="D46" s="51" t="s">
        <v>350</v>
      </c>
      <c r="E46" s="27" t="s">
        <v>34</v>
      </c>
      <c r="F46" s="28" t="s">
        <v>444</v>
      </c>
      <c r="G46" s="28" t="s">
        <v>445</v>
      </c>
      <c r="H46" s="15" t="s">
        <v>446</v>
      </c>
      <c r="I46" s="16" t="s">
        <v>447</v>
      </c>
      <c r="J46" s="66" t="s">
        <v>448</v>
      </c>
      <c r="K46" s="24">
        <v>2256</v>
      </c>
      <c r="L46" s="21">
        <v>564</v>
      </c>
      <c r="M46" s="1"/>
      <c r="N46" s="1"/>
      <c r="O46" s="1"/>
      <c r="P46" s="1"/>
      <c r="Q46" s="1"/>
      <c r="R46" s="1"/>
    </row>
    <row r="47" spans="1:18" x14ac:dyDescent="0.2">
      <c r="A47" s="46" t="s">
        <v>50</v>
      </c>
      <c r="B47" s="41" t="s">
        <v>51</v>
      </c>
      <c r="C47" s="42">
        <v>1</v>
      </c>
      <c r="D47" s="51" t="s">
        <v>98</v>
      </c>
      <c r="E47" s="35" t="s">
        <v>52</v>
      </c>
      <c r="F47" s="36" t="s">
        <v>99</v>
      </c>
      <c r="G47" s="36" t="s">
        <v>18</v>
      </c>
      <c r="H47" s="37" t="s">
        <v>19</v>
      </c>
      <c r="I47" s="38" t="s">
        <v>99</v>
      </c>
      <c r="J47" s="64" t="s">
        <v>100</v>
      </c>
      <c r="K47" s="40">
        <v>148307</v>
      </c>
      <c r="L47" s="26">
        <v>33226</v>
      </c>
      <c r="M47" s="1"/>
      <c r="N47" s="1"/>
      <c r="O47" s="1"/>
      <c r="P47" s="1"/>
      <c r="Q47" s="1"/>
      <c r="R47" s="1"/>
    </row>
    <row r="48" spans="1:18" x14ac:dyDescent="0.2">
      <c r="A48" s="17" t="s">
        <v>133</v>
      </c>
      <c r="B48" s="10" t="s">
        <v>134</v>
      </c>
      <c r="C48" s="41">
        <v>1</v>
      </c>
      <c r="D48" s="51" t="s">
        <v>345</v>
      </c>
      <c r="E48" s="27" t="s">
        <v>135</v>
      </c>
      <c r="F48" s="28" t="s">
        <v>434</v>
      </c>
      <c r="G48" s="28" t="s">
        <v>18</v>
      </c>
      <c r="H48" s="15" t="s">
        <v>19</v>
      </c>
      <c r="I48" s="16" t="s">
        <v>434</v>
      </c>
      <c r="J48" s="66" t="s">
        <v>435</v>
      </c>
      <c r="K48" s="20">
        <v>38241</v>
      </c>
      <c r="L48" s="21">
        <v>11653</v>
      </c>
      <c r="M48" s="1"/>
      <c r="N48" s="1"/>
      <c r="O48" s="1"/>
      <c r="P48" s="1"/>
      <c r="Q48" s="1"/>
      <c r="R48" s="1"/>
    </row>
    <row r="49" spans="1:18" x14ac:dyDescent="0.2">
      <c r="A49" s="47" t="s">
        <v>133</v>
      </c>
      <c r="B49" s="41" t="s">
        <v>134</v>
      </c>
      <c r="C49" s="41">
        <v>1</v>
      </c>
      <c r="D49" s="51" t="s">
        <v>312</v>
      </c>
      <c r="E49" s="27" t="s">
        <v>135</v>
      </c>
      <c r="F49" s="28" t="s">
        <v>366</v>
      </c>
      <c r="G49" s="28" t="s">
        <v>18</v>
      </c>
      <c r="H49" s="15" t="s">
        <v>19</v>
      </c>
      <c r="I49" s="16" t="s">
        <v>366</v>
      </c>
      <c r="J49" s="66" t="s">
        <v>367</v>
      </c>
      <c r="K49" s="24">
        <v>1258</v>
      </c>
      <c r="L49" s="21">
        <v>1258</v>
      </c>
      <c r="M49" s="1"/>
      <c r="N49" s="1"/>
      <c r="O49" s="1"/>
      <c r="P49" s="1"/>
      <c r="Q49" s="1"/>
      <c r="R49" s="1"/>
    </row>
    <row r="50" spans="1:18" x14ac:dyDescent="0.2">
      <c r="A50" s="17" t="s">
        <v>133</v>
      </c>
      <c r="B50" s="10" t="s">
        <v>134</v>
      </c>
      <c r="C50" s="41">
        <v>1</v>
      </c>
      <c r="D50" s="51" t="s">
        <v>178</v>
      </c>
      <c r="E50" s="11" t="s">
        <v>135</v>
      </c>
      <c r="F50" s="29" t="s">
        <v>179</v>
      </c>
      <c r="G50" s="29" t="s">
        <v>18</v>
      </c>
      <c r="H50" s="7" t="s">
        <v>19</v>
      </c>
      <c r="I50" s="9" t="s">
        <v>179</v>
      </c>
      <c r="J50" s="65" t="s">
        <v>180</v>
      </c>
      <c r="K50" s="21">
        <v>74149</v>
      </c>
      <c r="L50" s="21">
        <v>637</v>
      </c>
      <c r="M50" s="1"/>
      <c r="N50" s="1"/>
      <c r="O50" s="1"/>
      <c r="P50" s="1"/>
      <c r="Q50" s="1"/>
      <c r="R50" s="1"/>
    </row>
    <row r="51" spans="1:18" x14ac:dyDescent="0.2">
      <c r="A51" s="17" t="s">
        <v>26</v>
      </c>
      <c r="B51" s="10" t="s">
        <v>27</v>
      </c>
      <c r="C51" s="41">
        <v>4</v>
      </c>
      <c r="D51" s="51" t="s">
        <v>119</v>
      </c>
      <c r="E51" s="27" t="s">
        <v>28</v>
      </c>
      <c r="F51" s="28" t="s">
        <v>120</v>
      </c>
      <c r="G51" s="28" t="s">
        <v>18</v>
      </c>
      <c r="H51" s="15" t="s">
        <v>19</v>
      </c>
      <c r="I51" s="16" t="s">
        <v>120</v>
      </c>
      <c r="J51" s="66" t="s">
        <v>121</v>
      </c>
      <c r="K51" s="20">
        <v>507735</v>
      </c>
      <c r="L51" s="21">
        <v>3093</v>
      </c>
      <c r="M51" s="1"/>
      <c r="N51" s="1"/>
      <c r="O51" s="1"/>
      <c r="P51" s="1"/>
      <c r="Q51" s="1"/>
      <c r="R51" s="1"/>
    </row>
    <row r="52" spans="1:18" x14ac:dyDescent="0.2">
      <c r="A52" s="46" t="s">
        <v>101</v>
      </c>
      <c r="B52" s="41" t="s">
        <v>102</v>
      </c>
      <c r="C52" s="42">
        <v>4</v>
      </c>
      <c r="D52" s="51" t="s">
        <v>318</v>
      </c>
      <c r="E52" s="35" t="s">
        <v>103</v>
      </c>
      <c r="F52" s="36" t="s">
        <v>378</v>
      </c>
      <c r="G52" s="36" t="s">
        <v>18</v>
      </c>
      <c r="H52" s="37" t="s">
        <v>19</v>
      </c>
      <c r="I52" s="38" t="s">
        <v>378</v>
      </c>
      <c r="J52" s="64" t="s">
        <v>379</v>
      </c>
      <c r="K52" s="40">
        <v>11907</v>
      </c>
      <c r="L52" s="26">
        <v>1927</v>
      </c>
      <c r="M52" s="1"/>
      <c r="N52" s="1"/>
      <c r="O52" s="1"/>
      <c r="P52" s="1"/>
      <c r="Q52" s="1"/>
      <c r="R52" s="1"/>
    </row>
    <row r="53" spans="1:18" x14ac:dyDescent="0.2">
      <c r="A53" s="17" t="s">
        <v>304</v>
      </c>
      <c r="B53" s="10" t="s">
        <v>306</v>
      </c>
      <c r="C53" s="41">
        <v>1</v>
      </c>
      <c r="D53" s="51" t="s">
        <v>334</v>
      </c>
      <c r="E53" s="27" t="s">
        <v>410</v>
      </c>
      <c r="F53" s="28" t="s">
        <v>411</v>
      </c>
      <c r="G53" s="28" t="s">
        <v>18</v>
      </c>
      <c r="H53" s="15" t="s">
        <v>19</v>
      </c>
      <c r="I53" s="16" t="s">
        <v>411</v>
      </c>
      <c r="J53" s="66" t="s">
        <v>412</v>
      </c>
      <c r="K53" s="24">
        <v>75984</v>
      </c>
      <c r="L53" s="21">
        <v>3048</v>
      </c>
      <c r="M53" s="1"/>
      <c r="N53" s="1"/>
      <c r="O53" s="1"/>
      <c r="P53" s="1"/>
      <c r="Q53" s="1"/>
      <c r="R53" s="1"/>
    </row>
    <row r="54" spans="1:18" x14ac:dyDescent="0.2">
      <c r="A54" s="47" t="s">
        <v>23</v>
      </c>
      <c r="B54" s="41" t="s">
        <v>24</v>
      </c>
      <c r="C54" s="42">
        <v>11</v>
      </c>
      <c r="D54" s="51" t="s">
        <v>199</v>
      </c>
      <c r="E54" s="35" t="s">
        <v>25</v>
      </c>
      <c r="F54" s="36" t="s">
        <v>200</v>
      </c>
      <c r="G54" s="36" t="s">
        <v>18</v>
      </c>
      <c r="H54" s="37" t="s">
        <v>19</v>
      </c>
      <c r="I54" s="38" t="s">
        <v>200</v>
      </c>
      <c r="J54" s="64" t="s">
        <v>201</v>
      </c>
      <c r="K54" s="40">
        <v>263017</v>
      </c>
      <c r="L54" s="26">
        <v>36740</v>
      </c>
      <c r="M54" s="1"/>
      <c r="N54" s="1"/>
      <c r="O54" s="1"/>
      <c r="P54" s="1"/>
      <c r="Q54" s="1"/>
      <c r="R54" s="1"/>
    </row>
    <row r="55" spans="1:18" x14ac:dyDescent="0.2">
      <c r="A55" s="17" t="s">
        <v>23</v>
      </c>
      <c r="B55" s="10" t="s">
        <v>24</v>
      </c>
      <c r="C55" s="41">
        <v>11</v>
      </c>
      <c r="D55" s="51" t="s">
        <v>314</v>
      </c>
      <c r="E55" s="27" t="s">
        <v>25</v>
      </c>
      <c r="F55" s="28" t="s">
        <v>370</v>
      </c>
      <c r="G55" s="28" t="s">
        <v>18</v>
      </c>
      <c r="H55" s="15" t="s">
        <v>19</v>
      </c>
      <c r="I55" s="16" t="s">
        <v>370</v>
      </c>
      <c r="J55" s="66" t="s">
        <v>371</v>
      </c>
      <c r="K55" s="20">
        <v>1210018</v>
      </c>
      <c r="L55" s="21">
        <v>311036</v>
      </c>
      <c r="M55" s="1"/>
      <c r="N55" s="1"/>
      <c r="O55" s="1"/>
      <c r="P55" s="1"/>
      <c r="Q55" s="1"/>
      <c r="R55" s="1"/>
    </row>
    <row r="56" spans="1:18" x14ac:dyDescent="0.2">
      <c r="A56" s="47" t="s">
        <v>23</v>
      </c>
      <c r="B56" s="41" t="s">
        <v>24</v>
      </c>
      <c r="C56" s="41">
        <v>11</v>
      </c>
      <c r="D56" s="51" t="s">
        <v>315</v>
      </c>
      <c r="E56" s="27" t="s">
        <v>25</v>
      </c>
      <c r="F56" s="28" t="s">
        <v>372</v>
      </c>
      <c r="G56" s="28" t="s">
        <v>18</v>
      </c>
      <c r="H56" s="15" t="s">
        <v>19</v>
      </c>
      <c r="I56" s="16" t="s">
        <v>372</v>
      </c>
      <c r="J56" s="66" t="s">
        <v>373</v>
      </c>
      <c r="K56" s="24">
        <v>2591</v>
      </c>
      <c r="L56" s="26">
        <v>648</v>
      </c>
      <c r="M56" s="1"/>
      <c r="N56" s="1"/>
      <c r="O56" s="1"/>
      <c r="P56" s="1"/>
      <c r="Q56" s="1"/>
      <c r="R56" s="1"/>
    </row>
    <row r="57" spans="1:18" x14ac:dyDescent="0.2">
      <c r="A57" s="17" t="s">
        <v>23</v>
      </c>
      <c r="B57" s="10" t="s">
        <v>24</v>
      </c>
      <c r="C57" s="41">
        <v>11</v>
      </c>
      <c r="D57" s="51" t="s">
        <v>313</v>
      </c>
      <c r="E57" s="27" t="s">
        <v>25</v>
      </c>
      <c r="F57" s="28" t="s">
        <v>368</v>
      </c>
      <c r="G57" s="28" t="s">
        <v>18</v>
      </c>
      <c r="H57" s="15" t="s">
        <v>19</v>
      </c>
      <c r="I57" s="16" t="s">
        <v>368</v>
      </c>
      <c r="J57" s="66" t="s">
        <v>369</v>
      </c>
      <c r="K57" s="24">
        <v>1038957</v>
      </c>
      <c r="L57" s="21">
        <v>49693</v>
      </c>
      <c r="M57" s="1"/>
      <c r="N57" s="1"/>
      <c r="O57" s="1"/>
      <c r="P57" s="1"/>
      <c r="Q57" s="1"/>
      <c r="R57" s="1"/>
    </row>
    <row r="58" spans="1:18" x14ac:dyDescent="0.2">
      <c r="A58" s="17" t="s">
        <v>23</v>
      </c>
      <c r="B58" s="10" t="s">
        <v>24</v>
      </c>
      <c r="C58" s="41">
        <v>11</v>
      </c>
      <c r="D58" s="51" t="s">
        <v>125</v>
      </c>
      <c r="E58" s="27" t="s">
        <v>25</v>
      </c>
      <c r="F58" s="28" t="s">
        <v>126</v>
      </c>
      <c r="G58" s="28" t="s">
        <v>18</v>
      </c>
      <c r="H58" s="15" t="s">
        <v>19</v>
      </c>
      <c r="I58" s="16" t="s">
        <v>126</v>
      </c>
      <c r="J58" s="66" t="s">
        <v>127</v>
      </c>
      <c r="K58" s="20">
        <v>716171</v>
      </c>
      <c r="L58" s="21">
        <v>9827</v>
      </c>
      <c r="M58" s="1"/>
      <c r="N58" s="1"/>
      <c r="O58" s="1"/>
      <c r="P58" s="1"/>
      <c r="Q58" s="1"/>
      <c r="R58" s="1"/>
    </row>
    <row r="59" spans="1:18" x14ac:dyDescent="0.2">
      <c r="A59" s="47" t="s">
        <v>23</v>
      </c>
      <c r="B59" s="41" t="s">
        <v>24</v>
      </c>
      <c r="C59" s="41">
        <v>11</v>
      </c>
      <c r="D59" s="51" t="s">
        <v>145</v>
      </c>
      <c r="E59" s="27" t="s">
        <v>25</v>
      </c>
      <c r="F59" s="28" t="s">
        <v>146</v>
      </c>
      <c r="G59" s="28" t="s">
        <v>18</v>
      </c>
      <c r="H59" s="15" t="s">
        <v>19</v>
      </c>
      <c r="I59" s="16" t="s">
        <v>146</v>
      </c>
      <c r="J59" s="66" t="s">
        <v>147</v>
      </c>
      <c r="K59" s="20">
        <v>704205</v>
      </c>
      <c r="L59" s="21">
        <v>7846</v>
      </c>
      <c r="M59" s="1"/>
      <c r="N59" s="1"/>
      <c r="O59" s="1"/>
      <c r="P59" s="1"/>
      <c r="Q59" s="1"/>
      <c r="R59" s="1"/>
    </row>
    <row r="60" spans="1:18" x14ac:dyDescent="0.2">
      <c r="A60" s="17" t="s">
        <v>104</v>
      </c>
      <c r="B60" s="10" t="s">
        <v>105</v>
      </c>
      <c r="C60" s="41">
        <v>52</v>
      </c>
      <c r="D60" s="51" t="s">
        <v>319</v>
      </c>
      <c r="E60" s="27" t="s">
        <v>106</v>
      </c>
      <c r="F60" s="28" t="s">
        <v>380</v>
      </c>
      <c r="G60" s="28" t="s">
        <v>18</v>
      </c>
      <c r="H60" s="15" t="s">
        <v>19</v>
      </c>
      <c r="I60" s="16" t="s">
        <v>380</v>
      </c>
      <c r="J60" s="66" t="s">
        <v>381</v>
      </c>
      <c r="K60" s="24">
        <v>76745</v>
      </c>
      <c r="L60" s="21">
        <v>10797</v>
      </c>
      <c r="M60" s="1"/>
      <c r="N60" s="1"/>
      <c r="O60" s="1"/>
      <c r="P60" s="1"/>
      <c r="Q60" s="1"/>
      <c r="R60" s="1"/>
    </row>
    <row r="61" spans="1:18" x14ac:dyDescent="0.2">
      <c r="A61" s="46" t="s">
        <v>104</v>
      </c>
      <c r="B61" s="41" t="s">
        <v>105</v>
      </c>
      <c r="C61" s="42">
        <v>52</v>
      </c>
      <c r="D61" s="51" t="s">
        <v>211</v>
      </c>
      <c r="E61" s="35" t="s">
        <v>106</v>
      </c>
      <c r="F61" s="36" t="s">
        <v>212</v>
      </c>
      <c r="G61" s="36" t="s">
        <v>18</v>
      </c>
      <c r="H61" s="37" t="s">
        <v>19</v>
      </c>
      <c r="I61" s="38" t="s">
        <v>212</v>
      </c>
      <c r="J61" s="64" t="s">
        <v>213</v>
      </c>
      <c r="K61" s="40">
        <v>224844</v>
      </c>
      <c r="L61" s="26">
        <v>26549</v>
      </c>
      <c r="M61" s="1"/>
      <c r="N61" s="1"/>
      <c r="O61" s="1"/>
      <c r="P61" s="1"/>
      <c r="Q61" s="1"/>
      <c r="R61" s="1"/>
    </row>
    <row r="62" spans="1:18" ht="30" x14ac:dyDescent="0.2">
      <c r="A62" s="17" t="s">
        <v>104</v>
      </c>
      <c r="B62" s="10" t="s">
        <v>105</v>
      </c>
      <c r="C62" s="41">
        <v>52</v>
      </c>
      <c r="D62" s="51" t="s">
        <v>255</v>
      </c>
      <c r="E62" s="11" t="s">
        <v>106</v>
      </c>
      <c r="F62" s="29" t="s">
        <v>144</v>
      </c>
      <c r="G62" s="29" t="s">
        <v>256</v>
      </c>
      <c r="H62" s="7" t="s">
        <v>257</v>
      </c>
      <c r="I62" s="9" t="s">
        <v>258</v>
      </c>
      <c r="J62" s="65" t="s">
        <v>259</v>
      </c>
      <c r="K62" s="21">
        <v>2874</v>
      </c>
      <c r="L62" s="21">
        <v>2725</v>
      </c>
      <c r="M62" s="1"/>
      <c r="N62" s="1"/>
      <c r="O62" s="1"/>
      <c r="P62" s="1"/>
      <c r="Q62" s="1"/>
      <c r="R62" s="1"/>
    </row>
    <row r="63" spans="1:18" ht="30" x14ac:dyDescent="0.2">
      <c r="A63" s="17" t="s">
        <v>104</v>
      </c>
      <c r="B63" s="10" t="s">
        <v>105</v>
      </c>
      <c r="C63" s="41">
        <v>52</v>
      </c>
      <c r="D63" s="51" t="s">
        <v>276</v>
      </c>
      <c r="E63" s="11" t="s">
        <v>106</v>
      </c>
      <c r="F63" s="29" t="s">
        <v>277</v>
      </c>
      <c r="G63" s="29" t="s">
        <v>278</v>
      </c>
      <c r="H63" s="7" t="s">
        <v>279</v>
      </c>
      <c r="I63" s="9" t="s">
        <v>280</v>
      </c>
      <c r="J63" s="65" t="s">
        <v>281</v>
      </c>
      <c r="K63" s="21">
        <v>15489</v>
      </c>
      <c r="L63" s="21">
        <v>2815</v>
      </c>
      <c r="M63" s="1"/>
      <c r="N63" s="1"/>
      <c r="O63" s="1"/>
      <c r="P63" s="1"/>
      <c r="Q63" s="1"/>
      <c r="R63" s="1"/>
    </row>
    <row r="64" spans="1:18" x14ac:dyDescent="0.2">
      <c r="A64" s="46" t="s">
        <v>38</v>
      </c>
      <c r="B64" s="41" t="s">
        <v>39</v>
      </c>
      <c r="C64" s="42">
        <v>1</v>
      </c>
      <c r="D64" s="51" t="s">
        <v>342</v>
      </c>
      <c r="E64" s="35" t="s">
        <v>40</v>
      </c>
      <c r="F64" s="36" t="s">
        <v>428</v>
      </c>
      <c r="G64" s="36" t="s">
        <v>18</v>
      </c>
      <c r="H64" s="37" t="s">
        <v>19</v>
      </c>
      <c r="I64" s="38" t="s">
        <v>428</v>
      </c>
      <c r="J64" s="64" t="s">
        <v>429</v>
      </c>
      <c r="K64" s="40">
        <v>2093</v>
      </c>
      <c r="L64" s="26">
        <v>690</v>
      </c>
      <c r="M64" s="1"/>
      <c r="N64" s="1"/>
      <c r="O64" s="1"/>
      <c r="P64" s="1"/>
      <c r="Q64" s="1"/>
      <c r="R64" s="1"/>
    </row>
    <row r="65" spans="1:18" x14ac:dyDescent="0.2">
      <c r="A65" s="46" t="s">
        <v>38</v>
      </c>
      <c r="B65" s="41" t="s">
        <v>39</v>
      </c>
      <c r="C65" s="42">
        <v>1</v>
      </c>
      <c r="D65" s="51" t="s">
        <v>343</v>
      </c>
      <c r="E65" s="35" t="s">
        <v>40</v>
      </c>
      <c r="F65" s="36" t="s">
        <v>430</v>
      </c>
      <c r="G65" s="36" t="s">
        <v>18</v>
      </c>
      <c r="H65" s="37" t="s">
        <v>19</v>
      </c>
      <c r="I65" s="38" t="s">
        <v>430</v>
      </c>
      <c r="J65" s="64" t="s">
        <v>431</v>
      </c>
      <c r="K65" s="40">
        <v>1652</v>
      </c>
      <c r="L65" s="26">
        <v>1652</v>
      </c>
      <c r="M65" s="1"/>
      <c r="N65" s="1"/>
      <c r="O65" s="1"/>
      <c r="P65" s="1"/>
      <c r="Q65" s="1"/>
      <c r="R65" s="1"/>
    </row>
    <row r="66" spans="1:18" x14ac:dyDescent="0.2">
      <c r="A66" s="17" t="s">
        <v>44</v>
      </c>
      <c r="B66" s="10" t="s">
        <v>45</v>
      </c>
      <c r="C66" s="41">
        <v>4</v>
      </c>
      <c r="D66" s="51" t="s">
        <v>214</v>
      </c>
      <c r="E66" s="27" t="s">
        <v>46</v>
      </c>
      <c r="F66" s="28" t="s">
        <v>215</v>
      </c>
      <c r="G66" s="28" t="s">
        <v>18</v>
      </c>
      <c r="H66" s="15" t="s">
        <v>19</v>
      </c>
      <c r="I66" s="16" t="s">
        <v>215</v>
      </c>
      <c r="J66" s="66" t="s">
        <v>216</v>
      </c>
      <c r="K66" s="24">
        <v>650121</v>
      </c>
      <c r="L66" s="21">
        <v>8747</v>
      </c>
      <c r="M66" s="1"/>
      <c r="N66" s="1"/>
      <c r="O66" s="1"/>
      <c r="P66" s="1"/>
      <c r="Q66" s="1"/>
      <c r="R66" s="1"/>
    </row>
    <row r="67" spans="1:18" x14ac:dyDescent="0.2">
      <c r="A67" s="17" t="s">
        <v>44</v>
      </c>
      <c r="B67" s="10" t="s">
        <v>45</v>
      </c>
      <c r="C67" s="41">
        <v>4</v>
      </c>
      <c r="D67" s="51" t="s">
        <v>89</v>
      </c>
      <c r="E67" s="11" t="s">
        <v>46</v>
      </c>
      <c r="F67" s="29" t="s">
        <v>90</v>
      </c>
      <c r="G67" s="29" t="s">
        <v>18</v>
      </c>
      <c r="H67" s="7" t="s">
        <v>19</v>
      </c>
      <c r="I67" s="9" t="s">
        <v>90</v>
      </c>
      <c r="J67" s="65" t="s">
        <v>91</v>
      </c>
      <c r="K67" s="21">
        <v>760170</v>
      </c>
      <c r="L67" s="21">
        <v>58221</v>
      </c>
      <c r="M67" s="1"/>
      <c r="N67" s="1"/>
      <c r="O67" s="1"/>
      <c r="P67" s="1"/>
      <c r="Q67" s="1"/>
      <c r="R67" s="1"/>
    </row>
    <row r="68" spans="1:18" x14ac:dyDescent="0.2">
      <c r="A68" s="47" t="s">
        <v>44</v>
      </c>
      <c r="B68" s="41" t="s">
        <v>45</v>
      </c>
      <c r="C68" s="41">
        <v>4</v>
      </c>
      <c r="D68" s="51" t="s">
        <v>181</v>
      </c>
      <c r="E68" s="27" t="s">
        <v>46</v>
      </c>
      <c r="F68" s="28" t="s">
        <v>182</v>
      </c>
      <c r="G68" s="28" t="s">
        <v>18</v>
      </c>
      <c r="H68" s="15" t="s">
        <v>19</v>
      </c>
      <c r="I68" s="16" t="s">
        <v>182</v>
      </c>
      <c r="J68" s="66" t="s">
        <v>183</v>
      </c>
      <c r="K68" s="24">
        <v>379917</v>
      </c>
      <c r="L68" s="21">
        <v>9385</v>
      </c>
      <c r="M68" s="1"/>
      <c r="N68" s="1"/>
      <c r="O68" s="1"/>
      <c r="P68" s="1"/>
      <c r="Q68" s="1"/>
      <c r="R68" s="1"/>
    </row>
    <row r="69" spans="1:18" x14ac:dyDescent="0.2">
      <c r="A69" s="17" t="s">
        <v>44</v>
      </c>
      <c r="B69" s="10" t="s">
        <v>45</v>
      </c>
      <c r="C69" s="41">
        <v>4</v>
      </c>
      <c r="D69" s="51" t="s">
        <v>229</v>
      </c>
      <c r="E69" s="27" t="s">
        <v>46</v>
      </c>
      <c r="F69" s="28" t="s">
        <v>230</v>
      </c>
      <c r="G69" s="28" t="s">
        <v>18</v>
      </c>
      <c r="H69" s="15" t="s">
        <v>19</v>
      </c>
      <c r="I69" s="16" t="s">
        <v>230</v>
      </c>
      <c r="J69" s="66" t="s">
        <v>231</v>
      </c>
      <c r="K69" s="24">
        <v>1025533</v>
      </c>
      <c r="L69" s="21">
        <v>269154</v>
      </c>
      <c r="M69" s="1"/>
      <c r="N69" s="1"/>
      <c r="O69" s="1"/>
      <c r="P69" s="1"/>
      <c r="Q69" s="1"/>
      <c r="R69" s="1"/>
    </row>
    <row r="70" spans="1:18" x14ac:dyDescent="0.2">
      <c r="A70" s="47" t="s">
        <v>44</v>
      </c>
      <c r="B70" s="41" t="s">
        <v>45</v>
      </c>
      <c r="C70" s="41">
        <v>4</v>
      </c>
      <c r="D70" s="51" t="s">
        <v>151</v>
      </c>
      <c r="E70" s="11" t="s">
        <v>46</v>
      </c>
      <c r="F70" s="29" t="s">
        <v>152</v>
      </c>
      <c r="G70" s="29" t="s">
        <v>18</v>
      </c>
      <c r="H70" s="7" t="s">
        <v>19</v>
      </c>
      <c r="I70" s="9" t="s">
        <v>152</v>
      </c>
      <c r="J70" s="65" t="s">
        <v>153</v>
      </c>
      <c r="K70" s="21">
        <v>288150</v>
      </c>
      <c r="L70" s="21">
        <v>45711</v>
      </c>
      <c r="M70" s="1"/>
      <c r="N70" s="1"/>
      <c r="O70" s="1"/>
      <c r="P70" s="1"/>
      <c r="Q70" s="1"/>
      <c r="R70" s="1"/>
    </row>
    <row r="71" spans="1:18" x14ac:dyDescent="0.2">
      <c r="A71" s="17" t="s">
        <v>44</v>
      </c>
      <c r="B71" s="10" t="s">
        <v>45</v>
      </c>
      <c r="C71" s="41">
        <v>4</v>
      </c>
      <c r="D71" s="51" t="s">
        <v>322</v>
      </c>
      <c r="E71" s="27" t="s">
        <v>46</v>
      </c>
      <c r="F71" s="28" t="s">
        <v>386</v>
      </c>
      <c r="G71" s="28" t="s">
        <v>18</v>
      </c>
      <c r="H71" s="15" t="s">
        <v>19</v>
      </c>
      <c r="I71" s="16" t="s">
        <v>386</v>
      </c>
      <c r="J71" s="66" t="s">
        <v>387</v>
      </c>
      <c r="K71" s="20">
        <v>943834</v>
      </c>
      <c r="L71" s="21">
        <v>47071</v>
      </c>
      <c r="M71" s="1"/>
      <c r="N71" s="1"/>
      <c r="O71" s="1"/>
      <c r="P71" s="1"/>
      <c r="Q71" s="1"/>
      <c r="R71" s="1"/>
    </row>
    <row r="72" spans="1:18" ht="30" x14ac:dyDescent="0.2">
      <c r="A72" s="47" t="s">
        <v>44</v>
      </c>
      <c r="B72" s="41" t="s">
        <v>45</v>
      </c>
      <c r="C72" s="41">
        <v>4</v>
      </c>
      <c r="D72" s="51" t="s">
        <v>356</v>
      </c>
      <c r="E72" s="11" t="s">
        <v>46</v>
      </c>
      <c r="F72" s="29" t="s">
        <v>471</v>
      </c>
      <c r="G72" s="29" t="s">
        <v>472</v>
      </c>
      <c r="H72" s="7" t="s">
        <v>473</v>
      </c>
      <c r="I72" s="9" t="s">
        <v>474</v>
      </c>
      <c r="J72" s="65" t="s">
        <v>475</v>
      </c>
      <c r="K72" s="21">
        <v>27790</v>
      </c>
      <c r="L72" s="21">
        <v>11946</v>
      </c>
      <c r="M72" s="1"/>
      <c r="N72" s="1"/>
      <c r="O72" s="1"/>
      <c r="P72" s="1"/>
      <c r="Q72" s="1"/>
      <c r="R72" s="1"/>
    </row>
    <row r="73" spans="1:18" x14ac:dyDescent="0.2">
      <c r="A73" s="47" t="s">
        <v>83</v>
      </c>
      <c r="B73" s="41" t="s">
        <v>84</v>
      </c>
      <c r="C73" s="41">
        <v>2</v>
      </c>
      <c r="D73" s="51" t="s">
        <v>311</v>
      </c>
      <c r="E73" s="27" t="s">
        <v>85</v>
      </c>
      <c r="F73" s="28" t="s">
        <v>364</v>
      </c>
      <c r="G73" s="28" t="s">
        <v>18</v>
      </c>
      <c r="H73" s="15" t="s">
        <v>19</v>
      </c>
      <c r="I73" s="16" t="s">
        <v>364</v>
      </c>
      <c r="J73" s="66" t="s">
        <v>365</v>
      </c>
      <c r="K73" s="24">
        <v>16584</v>
      </c>
      <c r="L73" s="21">
        <v>4146</v>
      </c>
      <c r="M73" s="1"/>
      <c r="N73" s="1"/>
      <c r="O73" s="1"/>
      <c r="P73" s="1"/>
      <c r="Q73" s="1"/>
      <c r="R73" s="1"/>
    </row>
    <row r="74" spans="1:18" x14ac:dyDescent="0.2">
      <c r="A74" s="17" t="s">
        <v>83</v>
      </c>
      <c r="B74" s="10" t="s">
        <v>84</v>
      </c>
      <c r="C74" s="41">
        <v>2</v>
      </c>
      <c r="D74" s="51" t="s">
        <v>324</v>
      </c>
      <c r="E74" s="11" t="s">
        <v>85</v>
      </c>
      <c r="F74" s="29" t="s">
        <v>390</v>
      </c>
      <c r="G74" s="29" t="s">
        <v>18</v>
      </c>
      <c r="H74" s="7" t="s">
        <v>19</v>
      </c>
      <c r="I74" s="9" t="s">
        <v>390</v>
      </c>
      <c r="J74" s="65" t="s">
        <v>391</v>
      </c>
      <c r="K74" s="21">
        <v>127349</v>
      </c>
      <c r="L74" s="21">
        <v>49436</v>
      </c>
      <c r="M74" s="1"/>
      <c r="N74" s="1"/>
      <c r="O74" s="1"/>
      <c r="P74" s="1"/>
      <c r="Q74" s="1"/>
      <c r="R74" s="1"/>
    </row>
    <row r="75" spans="1:18" x14ac:dyDescent="0.2">
      <c r="A75" s="17" t="s">
        <v>83</v>
      </c>
      <c r="B75" s="10" t="s">
        <v>84</v>
      </c>
      <c r="C75" s="41">
        <v>2</v>
      </c>
      <c r="D75" s="51" t="s">
        <v>336</v>
      </c>
      <c r="E75" s="11" t="s">
        <v>85</v>
      </c>
      <c r="F75" s="29" t="s">
        <v>415</v>
      </c>
      <c r="G75" s="29" t="s">
        <v>18</v>
      </c>
      <c r="H75" s="7" t="s">
        <v>19</v>
      </c>
      <c r="I75" s="9" t="s">
        <v>415</v>
      </c>
      <c r="J75" s="65" t="s">
        <v>416</v>
      </c>
      <c r="K75" s="21">
        <v>13271</v>
      </c>
      <c r="L75" s="21">
        <v>4953</v>
      </c>
      <c r="M75" s="1"/>
      <c r="N75" s="1"/>
      <c r="O75" s="1"/>
      <c r="P75" s="1"/>
      <c r="Q75" s="1"/>
      <c r="R75" s="1"/>
    </row>
    <row r="76" spans="1:18" x14ac:dyDescent="0.2">
      <c r="A76" s="46" t="s">
        <v>83</v>
      </c>
      <c r="B76" s="41" t="s">
        <v>84</v>
      </c>
      <c r="C76" s="42">
        <v>2</v>
      </c>
      <c r="D76" s="51" t="s">
        <v>353</v>
      </c>
      <c r="E76" s="35" t="s">
        <v>85</v>
      </c>
      <c r="F76" s="36" t="s">
        <v>137</v>
      </c>
      <c r="G76" s="36" t="s">
        <v>458</v>
      </c>
      <c r="H76" s="37" t="s">
        <v>459</v>
      </c>
      <c r="I76" s="38" t="s">
        <v>460</v>
      </c>
      <c r="J76" s="64" t="s">
        <v>461</v>
      </c>
      <c r="K76" s="40">
        <v>3013</v>
      </c>
      <c r="L76" s="26">
        <v>753</v>
      </c>
      <c r="M76" s="1"/>
      <c r="N76" s="1"/>
      <c r="O76" s="1"/>
      <c r="P76" s="1"/>
      <c r="Q76" s="1"/>
      <c r="R76" s="1"/>
    </row>
    <row r="77" spans="1:18" x14ac:dyDescent="0.2">
      <c r="A77" s="17" t="s">
        <v>107</v>
      </c>
      <c r="B77" s="10" t="s">
        <v>108</v>
      </c>
      <c r="C77" s="41">
        <v>1</v>
      </c>
      <c r="D77" s="51" t="s">
        <v>329</v>
      </c>
      <c r="E77" s="35" t="s">
        <v>109</v>
      </c>
      <c r="F77" s="36" t="s">
        <v>400</v>
      </c>
      <c r="G77" s="36" t="s">
        <v>18</v>
      </c>
      <c r="H77" s="37" t="s">
        <v>19</v>
      </c>
      <c r="I77" s="38" t="s">
        <v>400</v>
      </c>
      <c r="J77" s="64" t="s">
        <v>401</v>
      </c>
      <c r="K77" s="39">
        <v>12628</v>
      </c>
      <c r="L77" s="21">
        <v>7762</v>
      </c>
      <c r="M77" s="1"/>
      <c r="N77" s="1"/>
      <c r="O77" s="1"/>
      <c r="P77" s="1"/>
      <c r="Q77" s="1"/>
      <c r="R77" s="1"/>
    </row>
    <row r="78" spans="1:18" x14ac:dyDescent="0.2">
      <c r="A78" s="17" t="s">
        <v>80</v>
      </c>
      <c r="B78" s="10" t="s">
        <v>81</v>
      </c>
      <c r="C78" s="41">
        <v>1</v>
      </c>
      <c r="D78" s="51" t="s">
        <v>346</v>
      </c>
      <c r="E78" s="11" t="s">
        <v>82</v>
      </c>
      <c r="F78" s="29" t="s">
        <v>436</v>
      </c>
      <c r="G78" s="29" t="s">
        <v>18</v>
      </c>
      <c r="H78" s="7" t="s">
        <v>19</v>
      </c>
      <c r="I78" s="9" t="s">
        <v>436</v>
      </c>
      <c r="J78" s="65" t="s">
        <v>437</v>
      </c>
      <c r="K78" s="21">
        <v>5854</v>
      </c>
      <c r="L78" s="21">
        <v>907</v>
      </c>
      <c r="M78" s="1"/>
      <c r="N78" s="1"/>
      <c r="O78" s="1"/>
      <c r="P78" s="1"/>
      <c r="Q78" s="1"/>
      <c r="R78" s="1"/>
    </row>
    <row r="79" spans="1:18" x14ac:dyDescent="0.2">
      <c r="A79" s="17" t="s">
        <v>80</v>
      </c>
      <c r="B79" s="10" t="s">
        <v>81</v>
      </c>
      <c r="C79" s="41">
        <v>1</v>
      </c>
      <c r="D79" s="51" t="s">
        <v>122</v>
      </c>
      <c r="E79" s="27" t="s">
        <v>82</v>
      </c>
      <c r="F79" s="28" t="s">
        <v>123</v>
      </c>
      <c r="G79" s="28" t="s">
        <v>18</v>
      </c>
      <c r="H79" s="15" t="s">
        <v>19</v>
      </c>
      <c r="I79" s="16" t="s">
        <v>123</v>
      </c>
      <c r="J79" s="66" t="s">
        <v>124</v>
      </c>
      <c r="K79" s="24">
        <v>46150</v>
      </c>
      <c r="L79" s="21">
        <v>5293</v>
      </c>
      <c r="M79" s="1"/>
      <c r="N79" s="1"/>
      <c r="O79" s="1"/>
      <c r="P79" s="1"/>
      <c r="Q79" s="1"/>
      <c r="R79" s="1"/>
    </row>
    <row r="80" spans="1:18" x14ac:dyDescent="0.2">
      <c r="A80" s="17" t="s">
        <v>95</v>
      </c>
      <c r="B80" s="10" t="s">
        <v>96</v>
      </c>
      <c r="C80" s="41">
        <v>39</v>
      </c>
      <c r="D80" s="51" t="s">
        <v>138</v>
      </c>
      <c r="E80" s="27" t="s">
        <v>97</v>
      </c>
      <c r="F80" s="28" t="s">
        <v>139</v>
      </c>
      <c r="G80" s="28" t="s">
        <v>18</v>
      </c>
      <c r="H80" s="15" t="s">
        <v>19</v>
      </c>
      <c r="I80" s="16" t="s">
        <v>139</v>
      </c>
      <c r="J80" s="66" t="s">
        <v>140</v>
      </c>
      <c r="K80" s="24">
        <v>368828</v>
      </c>
      <c r="L80" s="21">
        <v>24557</v>
      </c>
      <c r="M80" s="1"/>
      <c r="N80" s="1"/>
      <c r="O80" s="1"/>
      <c r="P80" s="1"/>
      <c r="Q80" s="1"/>
      <c r="R80" s="1"/>
    </row>
    <row r="81" spans="1:18" x14ac:dyDescent="0.2">
      <c r="A81" s="47" t="s">
        <v>59</v>
      </c>
      <c r="B81" s="41" t="s">
        <v>60</v>
      </c>
      <c r="C81" s="41">
        <v>3</v>
      </c>
      <c r="D81" s="51" t="s">
        <v>316</v>
      </c>
      <c r="E81" s="27" t="s">
        <v>61</v>
      </c>
      <c r="F81" s="28" t="s">
        <v>374</v>
      </c>
      <c r="G81" s="28" t="s">
        <v>18</v>
      </c>
      <c r="H81" s="15" t="s">
        <v>19</v>
      </c>
      <c r="I81" s="16" t="s">
        <v>374</v>
      </c>
      <c r="J81" s="66" t="s">
        <v>375</v>
      </c>
      <c r="K81" s="24">
        <v>255471</v>
      </c>
      <c r="L81" s="21">
        <v>12990</v>
      </c>
      <c r="M81" s="1"/>
      <c r="N81" s="1"/>
      <c r="O81" s="1"/>
      <c r="P81" s="1"/>
      <c r="Q81" s="1"/>
      <c r="R81" s="1"/>
    </row>
    <row r="82" spans="1:18" x14ac:dyDescent="0.2">
      <c r="A82" s="46" t="s">
        <v>59</v>
      </c>
      <c r="B82" s="41" t="s">
        <v>60</v>
      </c>
      <c r="C82" s="42">
        <v>3</v>
      </c>
      <c r="D82" s="51" t="s">
        <v>220</v>
      </c>
      <c r="E82" s="35" t="s">
        <v>61</v>
      </c>
      <c r="F82" s="36" t="s">
        <v>221</v>
      </c>
      <c r="G82" s="36" t="s">
        <v>18</v>
      </c>
      <c r="H82" s="37" t="s">
        <v>19</v>
      </c>
      <c r="I82" s="38" t="s">
        <v>221</v>
      </c>
      <c r="J82" s="64" t="s">
        <v>222</v>
      </c>
      <c r="K82" s="40">
        <v>52011</v>
      </c>
      <c r="L82" s="26">
        <v>26781</v>
      </c>
      <c r="M82" s="1"/>
      <c r="N82" s="1"/>
      <c r="O82" s="1"/>
      <c r="P82" s="1"/>
      <c r="Q82" s="1"/>
      <c r="R82" s="1"/>
    </row>
    <row r="83" spans="1:18" x14ac:dyDescent="0.2">
      <c r="A83" s="17" t="s">
        <v>59</v>
      </c>
      <c r="B83" s="10" t="s">
        <v>60</v>
      </c>
      <c r="C83" s="41">
        <v>3</v>
      </c>
      <c r="D83" s="51" t="s">
        <v>250</v>
      </c>
      <c r="E83" s="35" t="s">
        <v>61</v>
      </c>
      <c r="F83" s="36" t="s">
        <v>167</v>
      </c>
      <c r="G83" s="36" t="s">
        <v>251</v>
      </c>
      <c r="H83" s="37" t="s">
        <v>252</v>
      </c>
      <c r="I83" s="38" t="s">
        <v>253</v>
      </c>
      <c r="J83" s="64" t="s">
        <v>254</v>
      </c>
      <c r="K83" s="39">
        <v>22809</v>
      </c>
      <c r="L83" s="21">
        <v>5034</v>
      </c>
      <c r="M83" s="1"/>
      <c r="N83" s="1"/>
      <c r="O83" s="1"/>
      <c r="P83" s="1"/>
      <c r="Q83" s="1"/>
      <c r="R83" s="1"/>
    </row>
    <row r="84" spans="1:18" x14ac:dyDescent="0.2">
      <c r="A84" s="47" t="s">
        <v>59</v>
      </c>
      <c r="B84" s="41" t="s">
        <v>60</v>
      </c>
      <c r="C84" s="41">
        <v>3</v>
      </c>
      <c r="D84" s="51" t="s">
        <v>260</v>
      </c>
      <c r="E84" s="27" t="s">
        <v>61</v>
      </c>
      <c r="F84" s="28" t="s">
        <v>167</v>
      </c>
      <c r="G84" s="28" t="s">
        <v>261</v>
      </c>
      <c r="H84" s="15" t="s">
        <v>262</v>
      </c>
      <c r="I84" s="16" t="s">
        <v>263</v>
      </c>
      <c r="J84" s="66" t="s">
        <v>264</v>
      </c>
      <c r="K84" s="20">
        <v>17169</v>
      </c>
      <c r="L84" s="21">
        <v>3659</v>
      </c>
      <c r="M84" s="1"/>
      <c r="N84" s="1"/>
      <c r="O84" s="1"/>
      <c r="P84" s="1"/>
      <c r="Q84" s="1"/>
      <c r="R84" s="1"/>
    </row>
    <row r="85" spans="1:18" x14ac:dyDescent="0.2">
      <c r="A85" s="47" t="s">
        <v>59</v>
      </c>
      <c r="B85" s="41" t="s">
        <v>60</v>
      </c>
      <c r="C85" s="41">
        <v>3</v>
      </c>
      <c r="D85" s="51" t="s">
        <v>282</v>
      </c>
      <c r="E85" s="11" t="s">
        <v>61</v>
      </c>
      <c r="F85" s="29" t="s">
        <v>283</v>
      </c>
      <c r="G85" s="29" t="s">
        <v>284</v>
      </c>
      <c r="H85" s="7" t="s">
        <v>285</v>
      </c>
      <c r="I85" s="9" t="s">
        <v>286</v>
      </c>
      <c r="J85" s="65" t="s">
        <v>287</v>
      </c>
      <c r="K85" s="21">
        <v>23436</v>
      </c>
      <c r="L85" s="21">
        <v>7007</v>
      </c>
      <c r="M85" s="1"/>
      <c r="N85" s="1"/>
      <c r="O85" s="1"/>
      <c r="P85" s="1"/>
      <c r="Q85" s="1"/>
      <c r="R85" s="1"/>
    </row>
    <row r="86" spans="1:18" x14ac:dyDescent="0.2">
      <c r="A86" s="17" t="s">
        <v>59</v>
      </c>
      <c r="B86" s="10" t="s">
        <v>60</v>
      </c>
      <c r="C86" s="41">
        <v>3</v>
      </c>
      <c r="D86" s="51" t="s">
        <v>288</v>
      </c>
      <c r="E86" s="27" t="s">
        <v>61</v>
      </c>
      <c r="F86" s="28" t="s">
        <v>167</v>
      </c>
      <c r="G86" s="28" t="s">
        <v>289</v>
      </c>
      <c r="H86" s="15" t="s">
        <v>290</v>
      </c>
      <c r="I86" s="16" t="s">
        <v>291</v>
      </c>
      <c r="J86" s="66" t="s">
        <v>292</v>
      </c>
      <c r="K86" s="20">
        <v>20431</v>
      </c>
      <c r="L86" s="21">
        <v>6606</v>
      </c>
      <c r="M86" s="1"/>
      <c r="N86" s="1"/>
      <c r="O86" s="1"/>
      <c r="P86" s="1"/>
      <c r="Q86" s="1"/>
      <c r="R86" s="1"/>
    </row>
    <row r="87" spans="1:18" x14ac:dyDescent="0.2">
      <c r="A87" s="17" t="s">
        <v>59</v>
      </c>
      <c r="B87" s="10" t="s">
        <v>60</v>
      </c>
      <c r="C87" s="41">
        <v>3</v>
      </c>
      <c r="D87" s="51" t="s">
        <v>293</v>
      </c>
      <c r="E87" s="27" t="s">
        <v>61</v>
      </c>
      <c r="F87" s="28" t="s">
        <v>283</v>
      </c>
      <c r="G87" s="28" t="s">
        <v>294</v>
      </c>
      <c r="H87" s="15" t="s">
        <v>295</v>
      </c>
      <c r="I87" s="16" t="s">
        <v>296</v>
      </c>
      <c r="J87" s="66" t="s">
        <v>297</v>
      </c>
      <c r="K87" s="24">
        <v>21179</v>
      </c>
      <c r="L87" s="21">
        <v>162</v>
      </c>
      <c r="M87" s="1"/>
      <c r="N87" s="1"/>
      <c r="O87" s="1"/>
      <c r="P87" s="1"/>
      <c r="Q87" s="1"/>
      <c r="R87" s="1"/>
    </row>
    <row r="88" spans="1:18" x14ac:dyDescent="0.2">
      <c r="A88" s="47" t="s">
        <v>77</v>
      </c>
      <c r="B88" s="41" t="s">
        <v>78</v>
      </c>
      <c r="C88" s="41">
        <v>1</v>
      </c>
      <c r="D88" s="51" t="s">
        <v>347</v>
      </c>
      <c r="E88" s="27" t="s">
        <v>79</v>
      </c>
      <c r="F88" s="28" t="s">
        <v>438</v>
      </c>
      <c r="G88" s="28" t="s">
        <v>18</v>
      </c>
      <c r="H88" s="15" t="s">
        <v>19</v>
      </c>
      <c r="I88" s="16" t="s">
        <v>438</v>
      </c>
      <c r="J88" s="66" t="s">
        <v>439</v>
      </c>
      <c r="K88" s="20">
        <v>27603</v>
      </c>
      <c r="L88" s="21">
        <v>2874</v>
      </c>
      <c r="M88" s="1"/>
      <c r="N88" s="1"/>
      <c r="O88" s="1"/>
      <c r="P88" s="1"/>
      <c r="Q88" s="1"/>
      <c r="R88" s="1"/>
    </row>
    <row r="89" spans="1:18" x14ac:dyDescent="0.2">
      <c r="A89" s="17" t="s">
        <v>68</v>
      </c>
      <c r="B89" s="10" t="s">
        <v>69</v>
      </c>
      <c r="C89" s="41">
        <v>1</v>
      </c>
      <c r="D89" s="51" t="s">
        <v>235</v>
      </c>
      <c r="E89" s="27" t="s">
        <v>70</v>
      </c>
      <c r="F89" s="28" t="s">
        <v>236</v>
      </c>
      <c r="G89" s="28" t="s">
        <v>18</v>
      </c>
      <c r="H89" s="15" t="s">
        <v>19</v>
      </c>
      <c r="I89" s="16" t="s">
        <v>236</v>
      </c>
      <c r="J89" s="66" t="s">
        <v>237</v>
      </c>
      <c r="K89" s="24">
        <v>127868</v>
      </c>
      <c r="L89" s="21">
        <v>60333</v>
      </c>
      <c r="M89" s="1"/>
      <c r="N89" s="1"/>
      <c r="O89" s="1"/>
      <c r="P89" s="1"/>
      <c r="Q89" s="1"/>
      <c r="R89" s="1"/>
    </row>
    <row r="90" spans="1:18" x14ac:dyDescent="0.2">
      <c r="A90" s="46" t="s">
        <v>65</v>
      </c>
      <c r="B90" s="41" t="s">
        <v>66</v>
      </c>
      <c r="C90" s="42">
        <v>1</v>
      </c>
      <c r="D90" s="51" t="s">
        <v>348</v>
      </c>
      <c r="E90" s="35" t="s">
        <v>67</v>
      </c>
      <c r="F90" s="36" t="s">
        <v>440</v>
      </c>
      <c r="G90" s="36" t="s">
        <v>18</v>
      </c>
      <c r="H90" s="37" t="s">
        <v>19</v>
      </c>
      <c r="I90" s="38" t="s">
        <v>440</v>
      </c>
      <c r="J90" s="64" t="s">
        <v>441</v>
      </c>
      <c r="K90" s="40">
        <v>2668</v>
      </c>
      <c r="L90" s="26">
        <v>985</v>
      </c>
      <c r="M90" s="1"/>
      <c r="N90" s="1"/>
      <c r="O90" s="1"/>
      <c r="P90" s="1"/>
      <c r="Q90" s="1"/>
      <c r="R90" s="1"/>
    </row>
    <row r="91" spans="1:18" x14ac:dyDescent="0.2">
      <c r="A91" s="46" t="s">
        <v>65</v>
      </c>
      <c r="B91" s="41" t="s">
        <v>66</v>
      </c>
      <c r="C91" s="42">
        <v>1</v>
      </c>
      <c r="D91" s="51" t="s">
        <v>310</v>
      </c>
      <c r="E91" s="35" t="s">
        <v>67</v>
      </c>
      <c r="F91" s="36" t="s">
        <v>362</v>
      </c>
      <c r="G91" s="36" t="s">
        <v>18</v>
      </c>
      <c r="H91" s="37" t="s">
        <v>19</v>
      </c>
      <c r="I91" s="38" t="s">
        <v>362</v>
      </c>
      <c r="J91" s="64" t="s">
        <v>363</v>
      </c>
      <c r="K91" s="40">
        <v>7102</v>
      </c>
      <c r="L91" s="26">
        <v>1776</v>
      </c>
      <c r="M91" s="1"/>
      <c r="N91" s="1"/>
      <c r="O91" s="1"/>
      <c r="P91" s="1"/>
      <c r="Q91" s="1"/>
      <c r="R91" s="1"/>
    </row>
    <row r="92" spans="1:18" x14ac:dyDescent="0.2">
      <c r="A92" s="17" t="s">
        <v>65</v>
      </c>
      <c r="B92" s="10" t="s">
        <v>66</v>
      </c>
      <c r="C92" s="41">
        <v>1</v>
      </c>
      <c r="D92" s="51" t="s">
        <v>320</v>
      </c>
      <c r="E92" s="27" t="s">
        <v>67</v>
      </c>
      <c r="F92" s="28" t="s">
        <v>382</v>
      </c>
      <c r="G92" s="28" t="s">
        <v>18</v>
      </c>
      <c r="H92" s="15" t="s">
        <v>19</v>
      </c>
      <c r="I92" s="16" t="s">
        <v>382</v>
      </c>
      <c r="J92" s="66" t="s">
        <v>383</v>
      </c>
      <c r="K92" s="24">
        <v>5146</v>
      </c>
      <c r="L92" s="21">
        <v>3919</v>
      </c>
      <c r="M92" s="1"/>
      <c r="N92" s="1"/>
      <c r="O92" s="1"/>
      <c r="P92" s="1"/>
      <c r="Q92" s="1"/>
      <c r="R92" s="1"/>
    </row>
    <row r="93" spans="1:18" x14ac:dyDescent="0.2">
      <c r="A93" s="46" t="s">
        <v>113</v>
      </c>
      <c r="B93" s="41" t="s">
        <v>114</v>
      </c>
      <c r="C93" s="42">
        <v>6</v>
      </c>
      <c r="D93" s="51" t="s">
        <v>172</v>
      </c>
      <c r="E93" s="35" t="s">
        <v>115</v>
      </c>
      <c r="F93" s="36" t="s">
        <v>173</v>
      </c>
      <c r="G93" s="36" t="s">
        <v>18</v>
      </c>
      <c r="H93" s="37" t="s">
        <v>19</v>
      </c>
      <c r="I93" s="38" t="s">
        <v>173</v>
      </c>
      <c r="J93" s="64" t="s">
        <v>174</v>
      </c>
      <c r="K93" s="40">
        <v>14458</v>
      </c>
      <c r="L93" s="26">
        <v>3615</v>
      </c>
      <c r="M93" s="1"/>
      <c r="N93" s="1"/>
      <c r="O93" s="1"/>
      <c r="P93" s="1"/>
      <c r="Q93" s="1"/>
      <c r="R93" s="1"/>
    </row>
    <row r="94" spans="1:18" x14ac:dyDescent="0.2">
      <c r="A94" s="17" t="s">
        <v>113</v>
      </c>
      <c r="B94" s="10" t="s">
        <v>114</v>
      </c>
      <c r="C94" s="41">
        <v>6</v>
      </c>
      <c r="D94" s="51" t="s">
        <v>244</v>
      </c>
      <c r="E94" s="27" t="s">
        <v>115</v>
      </c>
      <c r="F94" s="28" t="s">
        <v>245</v>
      </c>
      <c r="G94" s="28" t="s">
        <v>246</v>
      </c>
      <c r="H94" s="15" t="s">
        <v>247</v>
      </c>
      <c r="I94" s="16" t="s">
        <v>248</v>
      </c>
      <c r="J94" s="66" t="s">
        <v>249</v>
      </c>
      <c r="K94" s="20">
        <v>65085</v>
      </c>
      <c r="L94" s="21">
        <v>7304</v>
      </c>
      <c r="M94" s="1"/>
      <c r="N94" s="1"/>
      <c r="O94" s="1"/>
      <c r="P94" s="1"/>
      <c r="Q94" s="1"/>
      <c r="R94" s="1"/>
    </row>
    <row r="95" spans="1:18" x14ac:dyDescent="0.2">
      <c r="A95" s="17" t="s">
        <v>20</v>
      </c>
      <c r="B95" s="10" t="s">
        <v>21</v>
      </c>
      <c r="C95" s="41">
        <v>1</v>
      </c>
      <c r="D95" s="51" t="s">
        <v>175</v>
      </c>
      <c r="E95" s="27" t="s">
        <v>22</v>
      </c>
      <c r="F95" s="28" t="s">
        <v>176</v>
      </c>
      <c r="G95" s="28" t="s">
        <v>18</v>
      </c>
      <c r="H95" s="15" t="s">
        <v>19</v>
      </c>
      <c r="I95" s="16" t="s">
        <v>176</v>
      </c>
      <c r="J95" s="66" t="s">
        <v>177</v>
      </c>
      <c r="K95" s="20">
        <v>12912</v>
      </c>
      <c r="L95" s="21">
        <v>6171</v>
      </c>
      <c r="M95" s="1"/>
      <c r="N95" s="1"/>
      <c r="O95" s="1"/>
      <c r="P95" s="1"/>
      <c r="Q95" s="1"/>
      <c r="R95" s="1"/>
    </row>
    <row r="96" spans="1:18" x14ac:dyDescent="0.2">
      <c r="A96" s="17" t="s">
        <v>20</v>
      </c>
      <c r="B96" s="10" t="s">
        <v>21</v>
      </c>
      <c r="C96" s="41">
        <v>1</v>
      </c>
      <c r="D96" s="51" t="s">
        <v>326</v>
      </c>
      <c r="E96" s="27" t="s">
        <v>22</v>
      </c>
      <c r="F96" s="28" t="s">
        <v>394</v>
      </c>
      <c r="G96" s="28" t="s">
        <v>18</v>
      </c>
      <c r="H96" s="15" t="s">
        <v>19</v>
      </c>
      <c r="I96" s="16" t="s">
        <v>394</v>
      </c>
      <c r="J96" s="66" t="s">
        <v>395</v>
      </c>
      <c r="K96" s="24">
        <v>11020</v>
      </c>
      <c r="L96" s="21">
        <v>2755</v>
      </c>
      <c r="M96" s="1"/>
      <c r="N96" s="1"/>
      <c r="O96" s="1"/>
      <c r="P96" s="1"/>
      <c r="Q96" s="1"/>
      <c r="R96" s="1"/>
    </row>
    <row r="97" spans="1:18" x14ac:dyDescent="0.2">
      <c r="A97" s="17" t="s">
        <v>20</v>
      </c>
      <c r="B97" s="10" t="s">
        <v>21</v>
      </c>
      <c r="C97" s="41">
        <v>1</v>
      </c>
      <c r="D97" s="51" t="s">
        <v>332</v>
      </c>
      <c r="E97" s="27" t="s">
        <v>22</v>
      </c>
      <c r="F97" s="28" t="s">
        <v>406</v>
      </c>
      <c r="G97" s="28" t="s">
        <v>18</v>
      </c>
      <c r="H97" s="15" t="s">
        <v>19</v>
      </c>
      <c r="I97" s="16" t="s">
        <v>406</v>
      </c>
      <c r="J97" s="66" t="s">
        <v>407</v>
      </c>
      <c r="K97" s="20">
        <v>5002</v>
      </c>
      <c r="L97" s="21">
        <v>535</v>
      </c>
      <c r="M97" s="1"/>
      <c r="N97" s="1"/>
      <c r="O97" s="1"/>
      <c r="P97" s="1"/>
      <c r="Q97" s="1"/>
      <c r="R97" s="1"/>
    </row>
    <row r="98" spans="1:18" x14ac:dyDescent="0.2">
      <c r="A98" s="17" t="s">
        <v>20</v>
      </c>
      <c r="B98" s="10" t="s">
        <v>21</v>
      </c>
      <c r="C98" s="41">
        <v>1</v>
      </c>
      <c r="D98" s="51" t="s">
        <v>317</v>
      </c>
      <c r="E98" s="11" t="s">
        <v>22</v>
      </c>
      <c r="F98" s="29" t="s">
        <v>376</v>
      </c>
      <c r="G98" s="29" t="s">
        <v>18</v>
      </c>
      <c r="H98" s="7" t="s">
        <v>19</v>
      </c>
      <c r="I98" s="9" t="s">
        <v>376</v>
      </c>
      <c r="J98" s="65" t="s">
        <v>377</v>
      </c>
      <c r="K98" s="21">
        <v>153078</v>
      </c>
      <c r="L98" s="21">
        <v>6978</v>
      </c>
      <c r="M98" s="1"/>
      <c r="N98" s="1"/>
      <c r="O98" s="1"/>
      <c r="P98" s="1"/>
      <c r="Q98" s="1"/>
      <c r="R98" s="1"/>
    </row>
    <row r="99" spans="1:18" x14ac:dyDescent="0.2">
      <c r="A99" s="46" t="s">
        <v>305</v>
      </c>
      <c r="B99" s="41" t="s">
        <v>307</v>
      </c>
      <c r="C99" s="42">
        <v>29</v>
      </c>
      <c r="D99" s="51" t="s">
        <v>349</v>
      </c>
      <c r="E99" s="35" t="s">
        <v>423</v>
      </c>
      <c r="F99" s="36" t="s">
        <v>442</v>
      </c>
      <c r="G99" s="36" t="s">
        <v>18</v>
      </c>
      <c r="H99" s="37" t="s">
        <v>19</v>
      </c>
      <c r="I99" s="38" t="s">
        <v>442</v>
      </c>
      <c r="J99" s="64" t="s">
        <v>443</v>
      </c>
      <c r="K99" s="40">
        <v>3523</v>
      </c>
      <c r="L99" s="26">
        <v>1172</v>
      </c>
      <c r="M99" s="1"/>
      <c r="N99" s="1"/>
      <c r="O99" s="1"/>
      <c r="P99" s="1"/>
      <c r="Q99" s="1"/>
      <c r="R99" s="1"/>
    </row>
    <row r="100" spans="1:18" x14ac:dyDescent="0.2">
      <c r="A100" s="17" t="s">
        <v>305</v>
      </c>
      <c r="B100" s="10" t="s">
        <v>307</v>
      </c>
      <c r="C100" s="41">
        <v>29</v>
      </c>
      <c r="D100" s="51" t="s">
        <v>340</v>
      </c>
      <c r="E100" s="35" t="s">
        <v>423</v>
      </c>
      <c r="F100" s="36" t="s">
        <v>424</v>
      </c>
      <c r="G100" s="36" t="s">
        <v>18</v>
      </c>
      <c r="H100" s="37" t="s">
        <v>19</v>
      </c>
      <c r="I100" s="38" t="s">
        <v>424</v>
      </c>
      <c r="J100" s="64" t="s">
        <v>425</v>
      </c>
      <c r="K100" s="39">
        <v>35240</v>
      </c>
      <c r="L100" s="21">
        <v>26444</v>
      </c>
      <c r="M100" s="1"/>
      <c r="N100" s="1"/>
      <c r="O100" s="1"/>
      <c r="P100" s="1"/>
      <c r="Q100" s="1"/>
      <c r="R100" s="1"/>
    </row>
    <row r="101" spans="1:18" x14ac:dyDescent="0.2">
      <c r="A101" s="46" t="s">
        <v>130</v>
      </c>
      <c r="B101" s="41" t="s">
        <v>131</v>
      </c>
      <c r="C101" s="42">
        <v>58</v>
      </c>
      <c r="D101" s="51" t="s">
        <v>331</v>
      </c>
      <c r="E101" s="35" t="s">
        <v>132</v>
      </c>
      <c r="F101" s="36" t="s">
        <v>404</v>
      </c>
      <c r="G101" s="36" t="s">
        <v>18</v>
      </c>
      <c r="H101" s="37" t="s">
        <v>19</v>
      </c>
      <c r="I101" s="38" t="s">
        <v>404</v>
      </c>
      <c r="J101" s="64" t="s">
        <v>405</v>
      </c>
      <c r="K101" s="40">
        <v>74561</v>
      </c>
      <c r="L101" s="26">
        <v>74561</v>
      </c>
      <c r="M101" s="1"/>
      <c r="N101" s="1"/>
      <c r="O101" s="1"/>
      <c r="P101" s="1"/>
      <c r="Q101" s="1"/>
      <c r="R101" s="1"/>
    </row>
    <row r="102" spans="1:18" x14ac:dyDescent="0.2">
      <c r="A102" s="17" t="s">
        <v>130</v>
      </c>
      <c r="B102" s="10" t="s">
        <v>131</v>
      </c>
      <c r="C102" s="41">
        <v>58</v>
      </c>
      <c r="D102" s="47" t="s">
        <v>232</v>
      </c>
      <c r="E102" s="27" t="s">
        <v>132</v>
      </c>
      <c r="F102" s="28" t="s">
        <v>233</v>
      </c>
      <c r="G102" s="28" t="s">
        <v>18</v>
      </c>
      <c r="H102" s="15" t="s">
        <v>19</v>
      </c>
      <c r="I102" s="16" t="s">
        <v>233</v>
      </c>
      <c r="J102" s="66" t="s">
        <v>234</v>
      </c>
      <c r="K102" s="20">
        <v>208777</v>
      </c>
      <c r="L102" s="21">
        <v>43736</v>
      </c>
      <c r="M102" s="1"/>
      <c r="N102" s="1"/>
      <c r="O102" s="1"/>
      <c r="P102" s="1"/>
      <c r="Q102" s="1"/>
      <c r="R102" s="1"/>
    </row>
    <row r="103" spans="1:18" ht="15.75" x14ac:dyDescent="0.25">
      <c r="A103" s="55" t="s">
        <v>6</v>
      </c>
      <c r="B103" s="61"/>
      <c r="C103" s="62"/>
      <c r="D103" s="62"/>
      <c r="E103" s="63"/>
      <c r="F103" s="63"/>
      <c r="G103" s="63"/>
      <c r="H103" s="63"/>
      <c r="I103" s="63"/>
      <c r="J103" s="56"/>
      <c r="K103" s="57">
        <f>SUBTOTAL(109, Table1[2020–21
Final
Allocation])</f>
        <v>17353404</v>
      </c>
      <c r="L103" s="57">
        <f>SUBTOTAL(109, Table1[9th
Apportionment])</f>
        <v>3138729</v>
      </c>
      <c r="M103" s="1"/>
      <c r="N103" s="1"/>
      <c r="O103" s="1"/>
      <c r="P103" s="1"/>
      <c r="Q103" s="1"/>
      <c r="R103" s="1"/>
    </row>
    <row r="104" spans="1:18" x14ac:dyDescent="0.2">
      <c r="A104" s="17" t="s">
        <v>4</v>
      </c>
      <c r="E104" s="1"/>
      <c r="F104" s="1"/>
      <c r="G104" s="1"/>
      <c r="H104" s="1"/>
      <c r="I104" s="1"/>
      <c r="J104" s="1"/>
      <c r="M104" s="1"/>
      <c r="N104" s="1"/>
      <c r="O104" s="1"/>
      <c r="P104" s="1"/>
      <c r="Q104" s="1"/>
      <c r="R104" s="1"/>
    </row>
    <row r="105" spans="1:18" x14ac:dyDescent="0.2">
      <c r="A105" s="17" t="s">
        <v>5</v>
      </c>
      <c r="E105" s="1"/>
      <c r="F105" s="1"/>
      <c r="G105" s="1"/>
      <c r="H105" s="1"/>
      <c r="I105" s="1"/>
      <c r="J105" s="1"/>
      <c r="M105" s="1"/>
      <c r="N105" s="1"/>
      <c r="O105" s="1"/>
      <c r="P105" s="1"/>
      <c r="Q105" s="1"/>
      <c r="R105" s="1"/>
    </row>
    <row r="106" spans="1:18" x14ac:dyDescent="0.2">
      <c r="A106" s="48" t="s">
        <v>482</v>
      </c>
      <c r="E106" s="1"/>
      <c r="F106" s="1"/>
      <c r="G106" s="1"/>
      <c r="H106" s="1"/>
      <c r="I106" s="1"/>
      <c r="J106" s="1"/>
      <c r="M106" s="1"/>
      <c r="N106" s="1"/>
      <c r="O106" s="1"/>
      <c r="P106" s="1"/>
      <c r="Q106" s="1"/>
      <c r="R106" s="1"/>
    </row>
  </sheetData>
  <dataConsolidate/>
  <printOptions horizontalCentered="1"/>
  <pageMargins left="0" right="0" top="0.45" bottom="0.5" header="0.25" footer="0.25"/>
  <pageSetup scale="57" fitToHeight="0" orientation="landscape" r:id="rId1"/>
  <headerFooter alignWithMargins="0">
    <oddFooter>&amp;C&amp;P of &amp;N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56"/>
  <sheetViews>
    <sheetView zoomScaleNormal="100" zoomScaleSheetLayoutView="100" workbookViewId="0">
      <pane ySplit="4" topLeftCell="A5" activePane="bottomLeft" state="frozen"/>
      <selection pane="bottomLeft"/>
    </sheetView>
  </sheetViews>
  <sheetFormatPr defaultColWidth="8.88671875" defaultRowHeight="15" x14ac:dyDescent="0.2"/>
  <cols>
    <col min="1" max="1" width="12.6640625" customWidth="1"/>
    <col min="2" max="2" width="16.6640625" bestFit="1" customWidth="1"/>
    <col min="3" max="3" width="20.88671875" customWidth="1"/>
    <col min="4" max="4" width="18.21875" style="22" customWidth="1"/>
    <col min="5" max="5" width="13.109375" style="2" customWidth="1"/>
    <col min="6" max="6" width="14" customWidth="1"/>
    <col min="7" max="7" width="14.88671875" style="4" customWidth="1"/>
    <col min="8" max="8" width="15.109375" style="3" customWidth="1"/>
    <col min="9" max="9" width="15.6640625" style="3" customWidth="1"/>
    <col min="10" max="16384" width="8.88671875" style="1"/>
  </cols>
  <sheetData>
    <row r="1" spans="1:9" ht="18.75" customHeight="1" x14ac:dyDescent="0.3">
      <c r="A1" s="43" t="s">
        <v>480</v>
      </c>
      <c r="B1" s="5"/>
      <c r="C1" s="5"/>
      <c r="D1" s="18"/>
      <c r="E1" s="1"/>
      <c r="F1" s="1"/>
      <c r="G1" s="1"/>
      <c r="H1" s="1"/>
      <c r="I1" s="1"/>
    </row>
    <row r="2" spans="1:9" customFormat="1" ht="18" x14ac:dyDescent="0.25">
      <c r="A2" s="60" t="s">
        <v>7</v>
      </c>
      <c r="D2" s="19"/>
    </row>
    <row r="3" spans="1:9" customFormat="1" ht="16.5" thickBot="1" x14ac:dyDescent="0.3">
      <c r="A3" s="12" t="s">
        <v>12</v>
      </c>
      <c r="D3" s="19"/>
      <c r="E3" s="59"/>
    </row>
    <row r="4" spans="1:9" ht="33" thickTop="1" thickBot="1" x14ac:dyDescent="0.3">
      <c r="A4" s="33" t="s">
        <v>0</v>
      </c>
      <c r="B4" s="33" t="s">
        <v>10</v>
      </c>
      <c r="C4" s="33" t="s">
        <v>8</v>
      </c>
      <c r="D4" s="33" t="s">
        <v>11</v>
      </c>
      <c r="E4" s="52" t="s">
        <v>484</v>
      </c>
      <c r="F4" s="1"/>
      <c r="G4" s="1"/>
      <c r="H4" s="1"/>
      <c r="I4" s="1"/>
    </row>
    <row r="5" spans="1:9" ht="15.75" thickTop="1" x14ac:dyDescent="0.2">
      <c r="A5" s="31" t="s">
        <v>58</v>
      </c>
      <c r="B5" s="17" t="s">
        <v>56</v>
      </c>
      <c r="C5" s="8" t="s">
        <v>483</v>
      </c>
      <c r="D5" s="49">
        <v>50703</v>
      </c>
      <c r="E5" s="53" t="s">
        <v>485</v>
      </c>
      <c r="F5" s="1"/>
      <c r="G5" s="1"/>
      <c r="H5" s="1"/>
      <c r="I5" s="1"/>
    </row>
    <row r="6" spans="1:9" x14ac:dyDescent="0.2">
      <c r="A6" s="31" t="s">
        <v>88</v>
      </c>
      <c r="B6" s="17" t="s">
        <v>86</v>
      </c>
      <c r="C6" s="8" t="s">
        <v>483</v>
      </c>
      <c r="D6" s="49">
        <v>2297</v>
      </c>
      <c r="E6" s="53" t="s">
        <v>486</v>
      </c>
      <c r="F6" s="1"/>
      <c r="G6" s="1"/>
      <c r="H6" s="1"/>
      <c r="I6" s="1"/>
    </row>
    <row r="7" spans="1:9" x14ac:dyDescent="0.2">
      <c r="A7" s="31" t="s">
        <v>129</v>
      </c>
      <c r="B7" s="17" t="s">
        <v>481</v>
      </c>
      <c r="C7" s="8" t="s">
        <v>483</v>
      </c>
      <c r="D7" s="49">
        <v>1009</v>
      </c>
      <c r="E7" s="53" t="s">
        <v>487</v>
      </c>
      <c r="F7" s="1"/>
      <c r="G7" s="1"/>
      <c r="H7" s="1"/>
      <c r="I7" s="1"/>
    </row>
    <row r="8" spans="1:9" x14ac:dyDescent="0.2">
      <c r="A8" s="31" t="s">
        <v>112</v>
      </c>
      <c r="B8" s="17" t="s">
        <v>110</v>
      </c>
      <c r="C8" s="8" t="s">
        <v>483</v>
      </c>
      <c r="D8" s="49">
        <v>7434</v>
      </c>
      <c r="E8" s="53" t="s">
        <v>488</v>
      </c>
      <c r="F8" s="1"/>
      <c r="G8" s="1"/>
      <c r="H8" s="1"/>
      <c r="I8" s="1"/>
    </row>
    <row r="9" spans="1:9" x14ac:dyDescent="0.2">
      <c r="A9" s="31" t="s">
        <v>64</v>
      </c>
      <c r="B9" s="17" t="s">
        <v>62</v>
      </c>
      <c r="C9" s="8" t="s">
        <v>483</v>
      </c>
      <c r="D9" s="49">
        <v>1200</v>
      </c>
      <c r="E9" s="53" t="s">
        <v>489</v>
      </c>
      <c r="F9" s="1"/>
      <c r="G9" s="1"/>
      <c r="H9" s="1"/>
      <c r="I9" s="1"/>
    </row>
    <row r="10" spans="1:9" x14ac:dyDescent="0.2">
      <c r="A10" s="31" t="s">
        <v>73</v>
      </c>
      <c r="B10" s="17" t="s">
        <v>71</v>
      </c>
      <c r="C10" s="8" t="s">
        <v>483</v>
      </c>
      <c r="D10" s="49">
        <v>7562</v>
      </c>
      <c r="E10" s="53" t="s">
        <v>490</v>
      </c>
      <c r="F10" s="1"/>
      <c r="G10" s="1"/>
      <c r="H10" s="1"/>
      <c r="I10" s="1"/>
    </row>
    <row r="11" spans="1:9" x14ac:dyDescent="0.2">
      <c r="A11" s="32" t="s">
        <v>118</v>
      </c>
      <c r="B11" s="17" t="s">
        <v>116</v>
      </c>
      <c r="C11" s="8" t="s">
        <v>483</v>
      </c>
      <c r="D11" s="49">
        <v>38720</v>
      </c>
      <c r="E11" s="53" t="s">
        <v>491</v>
      </c>
      <c r="F11" s="1"/>
      <c r="G11" s="1"/>
      <c r="H11" s="1"/>
      <c r="I11" s="1"/>
    </row>
    <row r="12" spans="1:9" x14ac:dyDescent="0.2">
      <c r="A12" s="10" t="s">
        <v>43</v>
      </c>
      <c r="B12" s="17" t="s">
        <v>41</v>
      </c>
      <c r="C12" s="8" t="s">
        <v>483</v>
      </c>
      <c r="D12" s="49">
        <v>976115</v>
      </c>
      <c r="E12" s="53" t="s">
        <v>518</v>
      </c>
      <c r="F12" s="1"/>
      <c r="G12" s="1"/>
      <c r="H12" s="1"/>
      <c r="I12" s="1"/>
    </row>
    <row r="13" spans="1:9" x14ac:dyDescent="0.2">
      <c r="A13" s="10" t="s">
        <v>37</v>
      </c>
      <c r="B13" s="17" t="s">
        <v>35</v>
      </c>
      <c r="C13" s="8" t="s">
        <v>483</v>
      </c>
      <c r="D13" s="49">
        <v>19761</v>
      </c>
      <c r="E13" s="53" t="s">
        <v>492</v>
      </c>
      <c r="F13" s="1"/>
      <c r="G13" s="1"/>
      <c r="H13" s="1"/>
      <c r="I13" s="1"/>
    </row>
    <row r="14" spans="1:9" x14ac:dyDescent="0.2">
      <c r="A14" s="10" t="s">
        <v>17</v>
      </c>
      <c r="B14" s="17" t="s">
        <v>15</v>
      </c>
      <c r="C14" s="8" t="s">
        <v>483</v>
      </c>
      <c r="D14" s="49">
        <v>564451</v>
      </c>
      <c r="E14" s="53" t="s">
        <v>493</v>
      </c>
      <c r="F14" s="1"/>
      <c r="G14" s="1"/>
      <c r="H14" s="1"/>
      <c r="I14" s="1"/>
    </row>
    <row r="15" spans="1:9" x14ac:dyDescent="0.2">
      <c r="A15" s="10" t="s">
        <v>55</v>
      </c>
      <c r="B15" s="17" t="s">
        <v>53</v>
      </c>
      <c r="C15" s="8" t="s">
        <v>483</v>
      </c>
      <c r="D15" s="49">
        <v>13752</v>
      </c>
      <c r="E15" s="53" t="s">
        <v>494</v>
      </c>
      <c r="F15" s="1"/>
      <c r="G15" s="1"/>
      <c r="H15" s="1"/>
      <c r="I15" s="1"/>
    </row>
    <row r="16" spans="1:9" x14ac:dyDescent="0.2">
      <c r="A16" s="10" t="s">
        <v>76</v>
      </c>
      <c r="B16" s="17" t="s">
        <v>74</v>
      </c>
      <c r="C16" s="8" t="s">
        <v>483</v>
      </c>
      <c r="D16" s="49">
        <v>85107</v>
      </c>
      <c r="E16" s="53" t="s">
        <v>495</v>
      </c>
      <c r="F16" s="1"/>
      <c r="G16" s="1"/>
      <c r="H16" s="1"/>
      <c r="I16" s="1"/>
    </row>
    <row r="17" spans="1:9" x14ac:dyDescent="0.2">
      <c r="A17" s="10" t="s">
        <v>34</v>
      </c>
      <c r="B17" s="17" t="s">
        <v>32</v>
      </c>
      <c r="C17" s="8" t="s">
        <v>483</v>
      </c>
      <c r="D17" s="49">
        <v>1319</v>
      </c>
      <c r="E17" s="53" t="s">
        <v>496</v>
      </c>
      <c r="F17" s="1"/>
      <c r="G17" s="1"/>
      <c r="H17" s="1"/>
      <c r="I17" s="1"/>
    </row>
    <row r="18" spans="1:9" x14ac:dyDescent="0.2">
      <c r="A18" s="10" t="s">
        <v>52</v>
      </c>
      <c r="B18" s="17" t="s">
        <v>50</v>
      </c>
      <c r="C18" s="8" t="s">
        <v>483</v>
      </c>
      <c r="D18" s="49">
        <v>33226</v>
      </c>
      <c r="E18" s="53" t="s">
        <v>497</v>
      </c>
      <c r="F18" s="1"/>
      <c r="G18" s="1"/>
      <c r="H18" s="1"/>
      <c r="I18" s="1"/>
    </row>
    <row r="19" spans="1:9" x14ac:dyDescent="0.2">
      <c r="A19" s="10" t="s">
        <v>135</v>
      </c>
      <c r="B19" s="17" t="s">
        <v>133</v>
      </c>
      <c r="C19" s="8" t="s">
        <v>483</v>
      </c>
      <c r="D19" s="49">
        <v>13548</v>
      </c>
      <c r="E19" s="53" t="s">
        <v>498</v>
      </c>
      <c r="F19" s="1"/>
      <c r="G19" s="1"/>
      <c r="H19" s="1"/>
      <c r="I19" s="1"/>
    </row>
    <row r="20" spans="1:9" x14ac:dyDescent="0.2">
      <c r="A20" s="10" t="s">
        <v>28</v>
      </c>
      <c r="B20" s="17" t="s">
        <v>26</v>
      </c>
      <c r="C20" s="8" t="s">
        <v>483</v>
      </c>
      <c r="D20" s="49">
        <v>3093</v>
      </c>
      <c r="E20" s="53" t="s">
        <v>499</v>
      </c>
      <c r="F20" s="1"/>
      <c r="G20" s="1"/>
      <c r="H20" s="1"/>
      <c r="I20" s="1"/>
    </row>
    <row r="21" spans="1:9" x14ac:dyDescent="0.2">
      <c r="A21" s="10" t="s">
        <v>103</v>
      </c>
      <c r="B21" s="17" t="s">
        <v>101</v>
      </c>
      <c r="C21" s="8" t="s">
        <v>483</v>
      </c>
      <c r="D21" s="49">
        <v>1927</v>
      </c>
      <c r="E21" s="53" t="s">
        <v>500</v>
      </c>
      <c r="F21" s="1"/>
      <c r="G21" s="1"/>
      <c r="H21" s="1"/>
      <c r="I21" s="1"/>
    </row>
    <row r="22" spans="1:9" x14ac:dyDescent="0.2">
      <c r="A22" s="10" t="s">
        <v>410</v>
      </c>
      <c r="B22" s="17" t="s">
        <v>304</v>
      </c>
      <c r="C22" s="8" t="s">
        <v>483</v>
      </c>
      <c r="D22" s="49">
        <v>3048</v>
      </c>
      <c r="E22" s="53" t="s">
        <v>501</v>
      </c>
      <c r="F22" s="1"/>
      <c r="G22" s="1"/>
      <c r="H22" s="1"/>
      <c r="I22" s="1"/>
    </row>
    <row r="23" spans="1:9" x14ac:dyDescent="0.2">
      <c r="A23" s="10" t="s">
        <v>25</v>
      </c>
      <c r="B23" s="17" t="s">
        <v>23</v>
      </c>
      <c r="C23" s="8" t="s">
        <v>483</v>
      </c>
      <c r="D23" s="49">
        <v>415790</v>
      </c>
      <c r="E23" s="53" t="s">
        <v>502</v>
      </c>
      <c r="F23" s="1"/>
      <c r="G23" s="1"/>
      <c r="H23" s="1"/>
      <c r="I23" s="1"/>
    </row>
    <row r="24" spans="1:9" x14ac:dyDescent="0.2">
      <c r="A24" s="10" t="s">
        <v>106</v>
      </c>
      <c r="B24" s="17" t="s">
        <v>104</v>
      </c>
      <c r="C24" s="8" t="s">
        <v>483</v>
      </c>
      <c r="D24" s="49">
        <v>42886</v>
      </c>
      <c r="E24" s="53" t="s">
        <v>503</v>
      </c>
      <c r="F24" s="1"/>
      <c r="G24" s="1"/>
      <c r="H24" s="1"/>
      <c r="I24" s="1"/>
    </row>
    <row r="25" spans="1:9" x14ac:dyDescent="0.2">
      <c r="A25" s="10" t="s">
        <v>40</v>
      </c>
      <c r="B25" s="17" t="s">
        <v>38</v>
      </c>
      <c r="C25" s="8" t="s">
        <v>483</v>
      </c>
      <c r="D25" s="49">
        <v>2342</v>
      </c>
      <c r="E25" s="53" t="s">
        <v>504</v>
      </c>
      <c r="F25" s="1"/>
      <c r="G25" s="1"/>
      <c r="H25" s="1"/>
      <c r="I25" s="1"/>
    </row>
    <row r="26" spans="1:9" x14ac:dyDescent="0.2">
      <c r="A26" s="10" t="s">
        <v>46</v>
      </c>
      <c r="B26" s="17" t="s">
        <v>44</v>
      </c>
      <c r="C26" s="8" t="s">
        <v>483</v>
      </c>
      <c r="D26" s="49">
        <v>450235</v>
      </c>
      <c r="E26" s="53" t="s">
        <v>505</v>
      </c>
      <c r="F26" s="1"/>
      <c r="G26" s="1"/>
      <c r="H26" s="1"/>
      <c r="I26" s="1"/>
    </row>
    <row r="27" spans="1:9" x14ac:dyDescent="0.2">
      <c r="A27" s="10" t="s">
        <v>85</v>
      </c>
      <c r="B27" s="17" t="s">
        <v>83</v>
      </c>
      <c r="C27" s="8" t="s">
        <v>483</v>
      </c>
      <c r="D27" s="49">
        <v>59288</v>
      </c>
      <c r="E27" s="53" t="s">
        <v>506</v>
      </c>
      <c r="F27" s="1"/>
      <c r="G27" s="1"/>
      <c r="H27" s="1"/>
      <c r="I27" s="1"/>
    </row>
    <row r="28" spans="1:9" x14ac:dyDescent="0.2">
      <c r="A28" s="10" t="s">
        <v>109</v>
      </c>
      <c r="B28" s="17" t="s">
        <v>107</v>
      </c>
      <c r="C28" s="8" t="s">
        <v>483</v>
      </c>
      <c r="D28" s="50">
        <v>7762</v>
      </c>
      <c r="E28" s="22" t="s">
        <v>507</v>
      </c>
      <c r="F28" s="3"/>
      <c r="G28" s="3"/>
      <c r="H28" s="1"/>
      <c r="I28" s="1"/>
    </row>
    <row r="29" spans="1:9" x14ac:dyDescent="0.2">
      <c r="A29" s="10" t="s">
        <v>82</v>
      </c>
      <c r="B29" s="17" t="s">
        <v>80</v>
      </c>
      <c r="C29" s="8" t="s">
        <v>483</v>
      </c>
      <c r="D29" s="50">
        <v>6200</v>
      </c>
      <c r="E29" s="22" t="s">
        <v>508</v>
      </c>
      <c r="F29" s="3"/>
      <c r="G29" s="3"/>
      <c r="H29" s="1"/>
      <c r="I29" s="1"/>
    </row>
    <row r="30" spans="1:9" x14ac:dyDescent="0.2">
      <c r="A30" s="10" t="s">
        <v>97</v>
      </c>
      <c r="B30" s="17" t="s">
        <v>95</v>
      </c>
      <c r="C30" s="8" t="s">
        <v>483</v>
      </c>
      <c r="D30" s="50">
        <v>24557</v>
      </c>
      <c r="E30" s="22" t="s">
        <v>509</v>
      </c>
      <c r="F30" s="3"/>
      <c r="G30" s="3"/>
      <c r="H30" s="1"/>
      <c r="I30" s="1"/>
    </row>
    <row r="31" spans="1:9" x14ac:dyDescent="0.2">
      <c r="A31" s="10" t="s">
        <v>61</v>
      </c>
      <c r="B31" s="17" t="s">
        <v>59</v>
      </c>
      <c r="C31" s="8" t="s">
        <v>483</v>
      </c>
      <c r="D31" s="50">
        <v>62239</v>
      </c>
      <c r="E31" s="22" t="s">
        <v>510</v>
      </c>
      <c r="F31" s="3"/>
      <c r="G31" s="3"/>
      <c r="H31" s="1"/>
      <c r="I31" s="1"/>
    </row>
    <row r="32" spans="1:9" x14ac:dyDescent="0.2">
      <c r="A32" s="10" t="s">
        <v>79</v>
      </c>
      <c r="B32" s="17" t="s">
        <v>77</v>
      </c>
      <c r="C32" s="8" t="s">
        <v>483</v>
      </c>
      <c r="D32" s="50">
        <v>2874</v>
      </c>
      <c r="E32" s="22" t="s">
        <v>511</v>
      </c>
      <c r="F32" s="3"/>
      <c r="G32" s="3"/>
      <c r="H32" s="1"/>
      <c r="I32" s="1"/>
    </row>
    <row r="33" spans="1:9" x14ac:dyDescent="0.2">
      <c r="A33" s="10" t="s">
        <v>70</v>
      </c>
      <c r="B33" s="17" t="s">
        <v>68</v>
      </c>
      <c r="C33" s="8" t="s">
        <v>483</v>
      </c>
      <c r="D33" s="50">
        <v>60333</v>
      </c>
      <c r="E33" s="22" t="s">
        <v>512</v>
      </c>
      <c r="F33" s="3"/>
      <c r="G33" s="3"/>
      <c r="H33" s="1"/>
      <c r="I33" s="1"/>
    </row>
    <row r="34" spans="1:9" x14ac:dyDescent="0.2">
      <c r="A34" s="10" t="s">
        <v>67</v>
      </c>
      <c r="B34" s="17" t="s">
        <v>65</v>
      </c>
      <c r="C34" s="8" t="s">
        <v>483</v>
      </c>
      <c r="D34" s="50">
        <v>6680</v>
      </c>
      <c r="E34" s="22" t="s">
        <v>513</v>
      </c>
      <c r="F34" s="3"/>
      <c r="G34" s="3"/>
      <c r="H34" s="1"/>
      <c r="I34" s="1"/>
    </row>
    <row r="35" spans="1:9" x14ac:dyDescent="0.2">
      <c r="A35" s="10" t="s">
        <v>115</v>
      </c>
      <c r="B35" s="17" t="s">
        <v>113</v>
      </c>
      <c r="C35" s="8" t="s">
        <v>483</v>
      </c>
      <c r="D35" s="50">
        <v>10919</v>
      </c>
      <c r="E35" s="22" t="s">
        <v>514</v>
      </c>
      <c r="F35" s="3"/>
      <c r="G35" s="3"/>
      <c r="H35" s="1"/>
      <c r="I35" s="1"/>
    </row>
    <row r="36" spans="1:9" x14ac:dyDescent="0.2">
      <c r="A36" s="10" t="s">
        <v>22</v>
      </c>
      <c r="B36" s="17" t="s">
        <v>20</v>
      </c>
      <c r="C36" s="8" t="s">
        <v>483</v>
      </c>
      <c r="D36" s="50">
        <v>16439</v>
      </c>
      <c r="E36" s="22" t="s">
        <v>515</v>
      </c>
      <c r="F36" s="3"/>
      <c r="G36" s="3"/>
      <c r="H36" s="1"/>
      <c r="I36" s="1"/>
    </row>
    <row r="37" spans="1:9" x14ac:dyDescent="0.2">
      <c r="A37" s="10" t="s">
        <v>423</v>
      </c>
      <c r="B37" s="17" t="s">
        <v>305</v>
      </c>
      <c r="C37" s="8" t="s">
        <v>483</v>
      </c>
      <c r="D37" s="50">
        <v>27616</v>
      </c>
      <c r="E37" s="22" t="s">
        <v>516</v>
      </c>
      <c r="F37" s="3"/>
      <c r="G37" s="3"/>
      <c r="H37" s="1"/>
      <c r="I37" s="1"/>
    </row>
    <row r="38" spans="1:9" x14ac:dyDescent="0.2">
      <c r="A38" s="10" t="s">
        <v>132</v>
      </c>
      <c r="B38" s="17" t="s">
        <v>130</v>
      </c>
      <c r="C38" s="8" t="s">
        <v>483</v>
      </c>
      <c r="D38" s="50">
        <v>118297</v>
      </c>
      <c r="E38" s="22" t="s">
        <v>517</v>
      </c>
      <c r="F38" s="3"/>
      <c r="G38" s="3"/>
      <c r="H38" s="1"/>
      <c r="I38" s="1"/>
    </row>
    <row r="39" spans="1:9" ht="15.75" x14ac:dyDescent="0.25">
      <c r="A39" s="54" t="s">
        <v>6</v>
      </c>
      <c r="B39" s="55"/>
      <c r="C39" s="56" t="s">
        <v>9</v>
      </c>
      <c r="D39" s="57">
        <f>SUBTOTAL(109,Table14[County Total])</f>
        <v>3138729</v>
      </c>
      <c r="E39" s="58"/>
      <c r="F39" s="3"/>
      <c r="G39" s="3"/>
      <c r="H39" s="1"/>
      <c r="I39" s="1"/>
    </row>
    <row r="40" spans="1:9" x14ac:dyDescent="0.2">
      <c r="A40" t="s">
        <v>4</v>
      </c>
      <c r="C40" s="1"/>
      <c r="E40" s="4"/>
      <c r="F40" s="3"/>
      <c r="G40" s="3"/>
      <c r="H40" s="1"/>
      <c r="I40" s="1"/>
    </row>
    <row r="41" spans="1:9" x14ac:dyDescent="0.2">
      <c r="A41" t="s">
        <v>5</v>
      </c>
      <c r="C41" s="1"/>
      <c r="E41" s="4"/>
      <c r="F41" s="3"/>
      <c r="G41" s="3"/>
      <c r="H41" s="1"/>
      <c r="I41" s="1"/>
    </row>
    <row r="42" spans="1:9" x14ac:dyDescent="0.2">
      <c r="A42" s="48" t="s">
        <v>482</v>
      </c>
      <c r="C42" s="1"/>
      <c r="E42" s="4"/>
      <c r="F42" s="3"/>
      <c r="G42" s="3"/>
      <c r="H42" s="1"/>
      <c r="I42" s="1"/>
    </row>
    <row r="43" spans="1:9" x14ac:dyDescent="0.2">
      <c r="C43" s="1"/>
      <c r="E43" s="4"/>
      <c r="F43" s="3"/>
      <c r="G43" s="3"/>
      <c r="H43" s="1"/>
      <c r="I43" s="1"/>
    </row>
    <row r="44" spans="1:9" x14ac:dyDescent="0.2">
      <c r="C44" s="1"/>
      <c r="E44" s="4"/>
      <c r="F44" s="3"/>
      <c r="G44" s="3"/>
      <c r="H44" s="1"/>
      <c r="I44" s="1"/>
    </row>
    <row r="45" spans="1:9" x14ac:dyDescent="0.2">
      <c r="C45" s="1"/>
      <c r="E45" s="4"/>
      <c r="F45" s="3"/>
      <c r="G45" s="3"/>
      <c r="H45" s="1"/>
      <c r="I45" s="1"/>
    </row>
    <row r="46" spans="1:9" x14ac:dyDescent="0.2">
      <c r="C46" s="1"/>
      <c r="E46" s="4"/>
      <c r="F46" s="3"/>
      <c r="G46" s="3"/>
      <c r="H46" s="1"/>
      <c r="I46" s="1"/>
    </row>
    <row r="47" spans="1:9" x14ac:dyDescent="0.2">
      <c r="C47" s="1"/>
      <c r="E47" s="4"/>
      <c r="F47" s="3"/>
      <c r="G47" s="3"/>
      <c r="H47" s="1"/>
      <c r="I47" s="1"/>
    </row>
    <row r="48" spans="1:9" x14ac:dyDescent="0.2">
      <c r="C48" s="1"/>
      <c r="E48" s="4"/>
      <c r="F48" s="3"/>
      <c r="G48" s="3"/>
      <c r="H48" s="1"/>
      <c r="I48" s="1"/>
    </row>
    <row r="49" spans="3:9" x14ac:dyDescent="0.2">
      <c r="C49" s="1"/>
      <c r="E49" s="4"/>
      <c r="F49" s="3"/>
      <c r="G49" s="3"/>
      <c r="H49" s="1"/>
      <c r="I49" s="1"/>
    </row>
    <row r="50" spans="3:9" x14ac:dyDescent="0.2">
      <c r="C50" s="1"/>
      <c r="E50" s="4"/>
      <c r="F50" s="3"/>
      <c r="G50" s="3"/>
      <c r="H50" s="1"/>
      <c r="I50" s="1"/>
    </row>
    <row r="51" spans="3:9" x14ac:dyDescent="0.2">
      <c r="E51" s="4"/>
      <c r="F51" s="3"/>
      <c r="G51" s="3"/>
      <c r="H51" s="1"/>
      <c r="I51" s="1"/>
    </row>
    <row r="52" spans="3:9" x14ac:dyDescent="0.2">
      <c r="E52" s="4"/>
      <c r="F52" s="3"/>
      <c r="G52" s="3"/>
      <c r="H52" s="1"/>
      <c r="I52" s="1"/>
    </row>
    <row r="53" spans="3:9" x14ac:dyDescent="0.2">
      <c r="E53" s="4"/>
      <c r="F53" s="3"/>
      <c r="G53" s="3"/>
      <c r="H53" s="1"/>
      <c r="I53" s="1"/>
    </row>
    <row r="54" spans="3:9" x14ac:dyDescent="0.2">
      <c r="E54" s="4"/>
      <c r="F54" s="3"/>
      <c r="G54" s="3"/>
      <c r="H54" s="1"/>
      <c r="I54" s="1"/>
    </row>
    <row r="55" spans="3:9" x14ac:dyDescent="0.2">
      <c r="E55" s="4"/>
      <c r="F55" s="3"/>
      <c r="G55" s="3"/>
      <c r="H55" s="1"/>
      <c r="I55" s="1"/>
    </row>
    <row r="56" spans="3:9" x14ac:dyDescent="0.2">
      <c r="E56" s="4"/>
      <c r="F56" s="3"/>
      <c r="G56" s="3"/>
      <c r="H56" s="1"/>
      <c r="I56" s="1"/>
    </row>
  </sheetData>
  <dataConsolidate/>
  <printOptions horizontalCentered="1"/>
  <pageMargins left="0" right="0" top="0.45" bottom="0.5" header="0.25" footer="0.25"/>
  <pageSetup scale="65" fitToHeight="0" orientation="portrait" r:id="rId1"/>
  <headerFooter alignWithMargins="0">
    <oddFooter>&amp;C&amp;P of 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20-21 Title II, 9th - LEA</vt:lpstr>
      <vt:lpstr>20-21 Title II, 9th - Cty</vt:lpstr>
      <vt:lpstr>'20-21 Title II, 9th - Cty'!Print_Area</vt:lpstr>
      <vt:lpstr>'20-21 Title II, 9th - LEA'!Print_Area</vt:lpstr>
      <vt:lpstr>'20-21 Title II, 9th - Cty'!Print_Titles</vt:lpstr>
      <vt:lpstr>'20-21 Title II, 9th - LEA'!Print_Titles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Recip9-20: Title II, Part A (CA Dept of Education)</dc:title>
  <dc:subject>Title II, Part A ninth apportionment schedule for fiscal year 2020-21.</dc:subject>
  <dc:creator/>
  <cp:lastModifiedBy/>
  <dcterms:created xsi:type="dcterms:W3CDTF">2024-07-24T16:51:07Z</dcterms:created>
  <dcterms:modified xsi:type="dcterms:W3CDTF">2024-07-24T16:51:18Z</dcterms:modified>
  <cp:contentStatus/>
</cp:coreProperties>
</file>