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FF1E5D9F-65AC-49D0-8DFA-9CC362EC1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9th - LEA" sheetId="1" r:id="rId1"/>
    <sheet name="2020-21 Title IV, 9th - Cty" sheetId="3" r:id="rId2"/>
  </sheets>
  <definedNames>
    <definedName name="_xlnm._FilterDatabase" localSheetId="1" hidden="1">'2020-21 Title IV, 9th - Cty'!$A$5:$D$26</definedName>
    <definedName name="_xlcn.WorksheetConnection_201819TitleIV7thLEAA1A41" hidden="1">'2020-21 Title IV, 9th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9th - Cty'!$1:$5</definedName>
    <definedName name="_xlnm.Print_Titles" localSheetId="0">'2020-21 Title IV, 9th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3" l="1"/>
  <c r="L135" i="1" l="1"/>
  <c r="K1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<sst xmlns="http://schemas.openxmlformats.org/spreadsheetml/2006/main" count="1345" uniqueCount="620">
  <si>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</si>
  <si>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</si>
  <si>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</si>
  <si>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</si>
  <si>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</si>
  <si>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</si>
  <si>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</si>
  <si>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</si>
  <si>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</si>
  <si>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</si>
  <si>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</si>
  <si>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</si>
  <si>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</si>
  <si>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</si>
  <si>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</si>
  <si>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</si>
  <si>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</si>
  <si>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</si>
  <si>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</si>
  <si>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</si>
  <si>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>FI$Cal
Supplier
ID</t>
  </si>
  <si>
    <t xml:space="preserve">
2020–21
Final
Allocation
Amount</t>
  </si>
  <si>
    <t>Los Angeles</t>
  </si>
  <si>
    <t>0000044132</t>
  </si>
  <si>
    <t>19</t>
  </si>
  <si>
    <t>0000000</t>
  </si>
  <si>
    <t>N/A</t>
  </si>
  <si>
    <t>Monterey</t>
  </si>
  <si>
    <t>0000008322</t>
  </si>
  <si>
    <t>27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</si>
  <si>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</si>
  <si>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</si>
  <si>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</si>
  <si>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</si>
  <si>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</si>
  <si>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</si>
  <si>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</si>
  <si>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</si>
  <si>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</si>
  <si>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0000009047</t>
  </si>
  <si>
    <t>07</t>
  </si>
  <si>
    <t>Humboldt</t>
  </si>
  <si>
    <t>0000011813</t>
  </si>
  <si>
    <t>12</t>
  </si>
  <si>
    <t>62679</t>
  </si>
  <si>
    <t>Kern</t>
  </si>
  <si>
    <t>0000040496</t>
  </si>
  <si>
    <t>15</t>
  </si>
  <si>
    <t>Placer</t>
  </si>
  <si>
    <t>0000012839</t>
  </si>
  <si>
    <t>31</t>
  </si>
  <si>
    <t>Merced</t>
  </si>
  <si>
    <t>0000011831</t>
  </si>
  <si>
    <t>24</t>
  </si>
  <si>
    <t>Santa Cruz</t>
  </si>
  <si>
    <t>0000011781</t>
  </si>
  <si>
    <t>44</t>
  </si>
  <si>
    <t>Ventura</t>
  </si>
  <si>
    <t>0000001357</t>
  </si>
  <si>
    <t>56</t>
  </si>
  <si>
    <t>30664560000000</t>
  </si>
  <si>
    <t>66456</t>
  </si>
  <si>
    <t>Buena Park Elementary</t>
  </si>
  <si>
    <t>San Mateo</t>
  </si>
  <si>
    <t>0000011843</t>
  </si>
  <si>
    <t>41</t>
  </si>
  <si>
    <t>Fresno</t>
  </si>
  <si>
    <t>0000006842</t>
  </si>
  <si>
    <t>10</t>
  </si>
  <si>
    <t>Tulare</t>
  </si>
  <si>
    <t>0000011859</t>
  </si>
  <si>
    <t>54</t>
  </si>
  <si>
    <t>Siskiyou</t>
  </si>
  <si>
    <t>0000011782</t>
  </si>
  <si>
    <t>47</t>
  </si>
  <si>
    <t>San Diego</t>
  </si>
  <si>
    <t>0000007988</t>
  </si>
  <si>
    <t>37</t>
  </si>
  <si>
    <t>30664640000000</t>
  </si>
  <si>
    <t>66464</t>
  </si>
  <si>
    <t>Capistrano Unified</t>
  </si>
  <si>
    <t>Alameda</t>
  </si>
  <si>
    <t>0000011784</t>
  </si>
  <si>
    <t>01</t>
  </si>
  <si>
    <t>19643780000000</t>
  </si>
  <si>
    <t>64378</t>
  </si>
  <si>
    <t>Charter Oak Unified</t>
  </si>
  <si>
    <t>Butte</t>
  </si>
  <si>
    <t>0000004172</t>
  </si>
  <si>
    <t>04</t>
  </si>
  <si>
    <t>Sonoma</t>
  </si>
  <si>
    <t>0000011855</t>
  </si>
  <si>
    <t>49</t>
  </si>
  <si>
    <t>19643940000000</t>
  </si>
  <si>
    <t>64394</t>
  </si>
  <si>
    <t>Claremont Unified</t>
  </si>
  <si>
    <t>Riverside</t>
  </si>
  <si>
    <t>0000011837</t>
  </si>
  <si>
    <t>33</t>
  </si>
  <si>
    <t>10621250000000</t>
  </si>
  <si>
    <t>62125</t>
  </si>
  <si>
    <t>Coalinga-Huron Unified</t>
  </si>
  <si>
    <t>Santa Barbara</t>
  </si>
  <si>
    <t>0000002583</t>
  </si>
  <si>
    <t>42</t>
  </si>
  <si>
    <t>San Bernardino</t>
  </si>
  <si>
    <t>0000011839</t>
  </si>
  <si>
    <t>36</t>
  </si>
  <si>
    <t>19644440000000</t>
  </si>
  <si>
    <t>64444</t>
  </si>
  <si>
    <t>Culver City Unified</t>
  </si>
  <si>
    <t>Solano</t>
  </si>
  <si>
    <t>0000011854</t>
  </si>
  <si>
    <t>48</t>
  </si>
  <si>
    <t>Imperial</t>
  </si>
  <si>
    <t>0000011814</t>
  </si>
  <si>
    <t>13</t>
  </si>
  <si>
    <t>Sacramento</t>
  </si>
  <si>
    <t>0000004357</t>
  </si>
  <si>
    <t>34</t>
  </si>
  <si>
    <t>67314</t>
  </si>
  <si>
    <t>Marin</t>
  </si>
  <si>
    <t>0000004508</t>
  </si>
  <si>
    <t>21</t>
  </si>
  <si>
    <t>San Joaquin</t>
  </si>
  <si>
    <t>0000011841</t>
  </si>
  <si>
    <t>39</t>
  </si>
  <si>
    <t>42692290000000</t>
  </si>
  <si>
    <t>69229</t>
  </si>
  <si>
    <t>Lompoc Unified</t>
  </si>
  <si>
    <t>19647330000000</t>
  </si>
  <si>
    <t>64733</t>
  </si>
  <si>
    <t>Los Angeles Unified</t>
  </si>
  <si>
    <t>Mariposa</t>
  </si>
  <si>
    <t>0000011869</t>
  </si>
  <si>
    <t>22</t>
  </si>
  <si>
    <t>61754</t>
  </si>
  <si>
    <t>01612590000000</t>
  </si>
  <si>
    <t>61259</t>
  </si>
  <si>
    <t>Oakland Unified</t>
  </si>
  <si>
    <t>56725380000000</t>
  </si>
  <si>
    <t>72538</t>
  </si>
  <si>
    <t>Oxnard</t>
  </si>
  <si>
    <t>Nevada</t>
  </si>
  <si>
    <t>0000011835</t>
  </si>
  <si>
    <t>29</t>
  </si>
  <si>
    <t>19734520000000</t>
  </si>
  <si>
    <t>73452</t>
  </si>
  <si>
    <t>Rowland Unified</t>
  </si>
  <si>
    <t>67439</t>
  </si>
  <si>
    <t>0000011842</t>
  </si>
  <si>
    <t>40</t>
  </si>
  <si>
    <t>07618040000000</t>
  </si>
  <si>
    <t>61804</t>
  </si>
  <si>
    <t>San Ramon Valley Unified</t>
  </si>
  <si>
    <t>37684110000000</t>
  </si>
  <si>
    <t>68411</t>
  </si>
  <si>
    <t>Sweetwater Union High</t>
  </si>
  <si>
    <t>30667460000000</t>
  </si>
  <si>
    <t>66746</t>
  </si>
  <si>
    <t>Westminster</t>
  </si>
  <si>
    <t>24658700000000</t>
  </si>
  <si>
    <t>65870</t>
  </si>
  <si>
    <t>Winton</t>
  </si>
  <si>
    <t>Amador</t>
  </si>
  <si>
    <t>0000011786</t>
  </si>
  <si>
    <t>03</t>
  </si>
  <si>
    <t>10439</t>
  </si>
  <si>
    <t>76505</t>
  </si>
  <si>
    <t>10017</t>
  </si>
  <si>
    <t>33103300125385</t>
  </si>
  <si>
    <t>10330</t>
  </si>
  <si>
    <t>0125385</t>
  </si>
  <si>
    <t>1369</t>
  </si>
  <si>
    <t>Imagine Schools, Riverside County</t>
  </si>
  <si>
    <t>42771980138362</t>
  </si>
  <si>
    <t>77198</t>
  </si>
  <si>
    <t>0138362</t>
  </si>
  <si>
    <t>2011</t>
  </si>
  <si>
    <t>Olive Grove Charter - Orcutt/Santa Maria</t>
  </si>
  <si>
    <t>42772060138370</t>
  </si>
  <si>
    <t>77206</t>
  </si>
  <si>
    <t>0138370</t>
  </si>
  <si>
    <t>2012</t>
  </si>
  <si>
    <t>Olive Grove Charter - Lompoc</t>
  </si>
  <si>
    <t>42772220138396</t>
  </si>
  <si>
    <t>77222</t>
  </si>
  <si>
    <t>0138396</t>
  </si>
  <si>
    <t>2014</t>
  </si>
  <si>
    <t>Olive Grove Charter - Santa Barbara</t>
  </si>
  <si>
    <t>CDS: County District School</t>
  </si>
  <si>
    <t>33669770000000</t>
  </si>
  <si>
    <t>66977</t>
  </si>
  <si>
    <t>Alvord Unified</t>
  </si>
  <si>
    <t>San Benito</t>
  </si>
  <si>
    <t>0000011838</t>
  </si>
  <si>
    <t>35</t>
  </si>
  <si>
    <t>36676370000000</t>
  </si>
  <si>
    <t>67637</t>
  </si>
  <si>
    <t>Bear Valley Unified</t>
  </si>
  <si>
    <t>13630730000000</t>
  </si>
  <si>
    <t>63073</t>
  </si>
  <si>
    <t>Brawley Elementary</t>
  </si>
  <si>
    <t>27659870000000</t>
  </si>
  <si>
    <t>65987</t>
  </si>
  <si>
    <t>Carmel Unified</t>
  </si>
  <si>
    <t>15634380000000</t>
  </si>
  <si>
    <t>63438</t>
  </si>
  <si>
    <t>Edison Elementary</t>
  </si>
  <si>
    <t>37682050000000</t>
  </si>
  <si>
    <t>68205</t>
  </si>
  <si>
    <t>Lemon Grove</t>
  </si>
  <si>
    <t>39685690000000</t>
  </si>
  <si>
    <t>68569</t>
  </si>
  <si>
    <t>Lincoln Unified</t>
  </si>
  <si>
    <t>24657480000000</t>
  </si>
  <si>
    <t>65748</t>
  </si>
  <si>
    <t>Livingston Union</t>
  </si>
  <si>
    <t>15739080000000</t>
  </si>
  <si>
    <t>73908</t>
  </si>
  <si>
    <t>McFarland Unified</t>
  </si>
  <si>
    <t>45701100000000</t>
  </si>
  <si>
    <t>70110</t>
  </si>
  <si>
    <t>Redding Elementary</t>
  </si>
  <si>
    <t>44754320000000</t>
  </si>
  <si>
    <t>75432</t>
  </si>
  <si>
    <t>Scotts Valley Unified</t>
  </si>
  <si>
    <t>Yolo</t>
  </si>
  <si>
    <t>0000011865</t>
  </si>
  <si>
    <t>57727100000000</t>
  </si>
  <si>
    <t>57</t>
  </si>
  <si>
    <t>72710</t>
  </si>
  <si>
    <t>Woodland Joint Unified</t>
  </si>
  <si>
    <t>10470</t>
  </si>
  <si>
    <t>29102980114330</t>
  </si>
  <si>
    <t>10298</t>
  </si>
  <si>
    <t>0114330</t>
  </si>
  <si>
    <t>0869</t>
  </si>
  <si>
    <t>C0869</t>
  </si>
  <si>
    <t>Nevada City School of the Arts</t>
  </si>
  <si>
    <t>C1369</t>
  </si>
  <si>
    <t>C2011</t>
  </si>
  <si>
    <t>C2012</t>
  </si>
  <si>
    <t>C2014</t>
  </si>
  <si>
    <t>54717950000000</t>
  </si>
  <si>
    <t>71795</t>
  </si>
  <si>
    <t>Allensworth Elementary</t>
  </si>
  <si>
    <t>36676110000000</t>
  </si>
  <si>
    <t>67611</t>
  </si>
  <si>
    <t>Barstow Unified</t>
  </si>
  <si>
    <t>19643030000000</t>
  </si>
  <si>
    <t>64303</t>
  </si>
  <si>
    <t>Bellflower Unified</t>
  </si>
  <si>
    <t>21653000000000</t>
  </si>
  <si>
    <t>65300</t>
  </si>
  <si>
    <t>Bolinas-Stinson Union</t>
  </si>
  <si>
    <t>41688900000000</t>
  </si>
  <si>
    <t>68890</t>
  </si>
  <si>
    <t>Cabrillo Unified</t>
  </si>
  <si>
    <t>36676780000000</t>
  </si>
  <si>
    <t>67678</t>
  </si>
  <si>
    <t>Chino Valley Unified</t>
  </si>
  <si>
    <t>19644850000000</t>
  </si>
  <si>
    <t>64485</t>
  </si>
  <si>
    <t>East Whittier City Elementary</t>
  </si>
  <si>
    <t>19645350000000</t>
  </si>
  <si>
    <t>64535</t>
  </si>
  <si>
    <t>El Segundo Unified</t>
  </si>
  <si>
    <t>19645760000000</t>
  </si>
  <si>
    <t>64576</t>
  </si>
  <si>
    <t>Glendora Unified</t>
  </si>
  <si>
    <t>12629010000000</t>
  </si>
  <si>
    <t>62901</t>
  </si>
  <si>
    <t>Klamath-Trinity Joint Unified</t>
  </si>
  <si>
    <t>19647170000000</t>
  </si>
  <si>
    <t>64717</t>
  </si>
  <si>
    <t>Little Lake City Elementary</t>
  </si>
  <si>
    <t>19647580000000</t>
  </si>
  <si>
    <t>64758</t>
  </si>
  <si>
    <t>Los Nietos</t>
  </si>
  <si>
    <t>39685930000000</t>
  </si>
  <si>
    <t>68593</t>
  </si>
  <si>
    <t>Manteca Unified</t>
  </si>
  <si>
    <t>15636770000000</t>
  </si>
  <si>
    <t>63677</t>
  </si>
  <si>
    <t>Mojave Unified</t>
  </si>
  <si>
    <t>42692600000000</t>
  </si>
  <si>
    <t>69260</t>
  </si>
  <si>
    <t>Orcutt Union Elementary</t>
  </si>
  <si>
    <t>San Luis Obispo</t>
  </si>
  <si>
    <t>36678500000000</t>
  </si>
  <si>
    <t>67850</t>
  </si>
  <si>
    <t>Rialto Unified</t>
  </si>
  <si>
    <t>49708960000000</t>
  </si>
  <si>
    <t>70896</t>
  </si>
  <si>
    <t>Rincon Valley Union Elementary</t>
  </si>
  <si>
    <t>42693100000000</t>
  </si>
  <si>
    <t>69310</t>
  </si>
  <si>
    <t>Santa Maria Joint Union High</t>
  </si>
  <si>
    <t>42691200000000</t>
  </si>
  <si>
    <t>69120</t>
  </si>
  <si>
    <t>Santa Maria-Bonita</t>
  </si>
  <si>
    <t>54721320000000</t>
  </si>
  <si>
    <t>72132</t>
  </si>
  <si>
    <t>Springville Union Elementary</t>
  </si>
  <si>
    <t>47705080000000</t>
  </si>
  <si>
    <t>70508</t>
  </si>
  <si>
    <t>Yreka Union Elementary</t>
  </si>
  <si>
    <t>35103550000000</t>
  </si>
  <si>
    <t>10355</t>
  </si>
  <si>
    <t>San Benito County Office of Education</t>
  </si>
  <si>
    <t>07100746118368</t>
  </si>
  <si>
    <t>10074</t>
  </si>
  <si>
    <t>6118368</t>
  </si>
  <si>
    <t>0333</t>
  </si>
  <si>
    <t>C0333</t>
  </si>
  <si>
    <t>Manzanita Middle</t>
  </si>
  <si>
    <t>19647336018642</t>
  </si>
  <si>
    <t>6018642</t>
  </si>
  <si>
    <t>0583</t>
  </si>
  <si>
    <t>C0583</t>
  </si>
  <si>
    <t>Pacoima Charter Elementary</t>
  </si>
  <si>
    <t>43104390119024</t>
  </si>
  <si>
    <t>0119024</t>
  </si>
  <si>
    <t>1061</t>
  </si>
  <si>
    <t>C1061</t>
  </si>
  <si>
    <t>Rocketship Si Se Puede Academy</t>
  </si>
  <si>
    <t>43104390133496</t>
  </si>
  <si>
    <t>0133496</t>
  </si>
  <si>
    <t>1778</t>
  </si>
  <si>
    <t>C1778</t>
  </si>
  <si>
    <t>Rocketship Rising Stars</t>
  </si>
  <si>
    <t>07770240134072</t>
  </si>
  <si>
    <t>0134072</t>
  </si>
  <si>
    <t>1805</t>
  </si>
  <si>
    <t>C1805</t>
  </si>
  <si>
    <t>Rocketship Futuro Academy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</si>
  <si>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</si>
  <si>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</si>
  <si>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</si>
  <si>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</si>
  <si>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</si>
  <si>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</si>
  <si>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</si>
  <si>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</si>
  <si>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</si>
  <si>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</si>
  <si>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47104700137372</t>
  </si>
  <si>
    <t>0137372</t>
  </si>
  <si>
    <t>1958</t>
  </si>
  <si>
    <t>C1958</t>
  </si>
  <si>
    <t>Northern United - Siskiyou Charter</t>
  </si>
  <si>
    <t>Contra Costa</t>
  </si>
  <si>
    <t>Schedule of the Ninth Apportionment for Title IV, Part A, Subpart 1</t>
  </si>
  <si>
    <t>9th
Apportionment</t>
  </si>
  <si>
    <t>September 2022</t>
  </si>
  <si>
    <t>Alameda County Office of Education</t>
  </si>
  <si>
    <t>71803</t>
  </si>
  <si>
    <t>Alpaugh Unified</t>
  </si>
  <si>
    <t>20</t>
  </si>
  <si>
    <t>65177</t>
  </si>
  <si>
    <t>Alview-Dairyland Union Elementary</t>
  </si>
  <si>
    <t>73981</t>
  </si>
  <si>
    <t>Amador County Unified</t>
  </si>
  <si>
    <t>70185</t>
  </si>
  <si>
    <t>Big Springs Union Elementary</t>
  </si>
  <si>
    <t>61408</t>
  </si>
  <si>
    <t>Biggs Unified</t>
  </si>
  <si>
    <t>62042</t>
  </si>
  <si>
    <t>Burrel Union Elementary</t>
  </si>
  <si>
    <t>69401</t>
  </si>
  <si>
    <t>Campbell Union High</t>
  </si>
  <si>
    <t>64345</t>
  </si>
  <si>
    <t>Castaic Union</t>
  </si>
  <si>
    <t>75010</t>
  </si>
  <si>
    <t>Cuyama Joint Unified</t>
  </si>
  <si>
    <t>66480</t>
  </si>
  <si>
    <t>Cypress Elementary</t>
  </si>
  <si>
    <t>67041</t>
  </si>
  <si>
    <t>Desert Center Unified</t>
  </si>
  <si>
    <t>70532</t>
  </si>
  <si>
    <t>Dixon Unified</t>
  </si>
  <si>
    <t>64477</t>
  </si>
  <si>
    <t>Eastside Union Elementary</t>
  </si>
  <si>
    <t>67322</t>
  </si>
  <si>
    <t>Elverta Joint Elementary</t>
  </si>
  <si>
    <t>69971</t>
  </si>
  <si>
    <t>Enterprise Elementary</t>
  </si>
  <si>
    <t>68122</t>
  </si>
  <si>
    <t>Fallbrook Union High</t>
  </si>
  <si>
    <t>67355</t>
  </si>
  <si>
    <t>Galt Joint Union High</t>
  </si>
  <si>
    <t>70334</t>
  </si>
  <si>
    <t>Happy Camp Union Elementary</t>
  </si>
  <si>
    <t>64626</t>
  </si>
  <si>
    <t>Hughes-Elizabeth Lakes Union Elementary</t>
  </si>
  <si>
    <t>66548</t>
  </si>
  <si>
    <t>Huntington Beach Union High</t>
  </si>
  <si>
    <t>55</t>
  </si>
  <si>
    <t>72363</t>
  </si>
  <si>
    <t>Jamestown Elementary</t>
  </si>
  <si>
    <t>17</t>
  </si>
  <si>
    <t>64014</t>
  </si>
  <si>
    <t>Kelseyville Unified</t>
  </si>
  <si>
    <t>64642</t>
  </si>
  <si>
    <t>Keppel Union Elementary</t>
  </si>
  <si>
    <t>68189</t>
  </si>
  <si>
    <t>Lakeside Union Elementary</t>
  </si>
  <si>
    <t>66845</t>
  </si>
  <si>
    <t>Loomis Union Elementary</t>
  </si>
  <si>
    <t>66589</t>
  </si>
  <si>
    <t>Magnolia Elementary</t>
  </si>
  <si>
    <t>61499</t>
  </si>
  <si>
    <t>Manzanita Elementary</t>
  </si>
  <si>
    <t>70805</t>
  </si>
  <si>
    <t>Mark West Union Elementary</t>
  </si>
  <si>
    <t>68973</t>
  </si>
  <si>
    <t>Millbrae Elementary</t>
  </si>
  <si>
    <t>64808</t>
  </si>
  <si>
    <t>Montebello Unified</t>
  </si>
  <si>
    <t>75283</t>
  </si>
  <si>
    <t>Natomas Unified</t>
  </si>
  <si>
    <t>61234</t>
  </si>
  <si>
    <t>Newark Unified</t>
  </si>
  <si>
    <t>69625</t>
  </si>
  <si>
    <t>Oak Grove Elementary</t>
  </si>
  <si>
    <t>72017</t>
  </si>
  <si>
    <t>Oak Valley Union Elementary</t>
  </si>
  <si>
    <t>72025</t>
  </si>
  <si>
    <t>Outside Creek Elementary</t>
  </si>
  <si>
    <t>68932</t>
  </si>
  <si>
    <t>Pacifica</t>
  </si>
  <si>
    <t>73791</t>
  </si>
  <si>
    <t>San Marcos Unified</t>
  </si>
  <si>
    <t>65466</t>
  </si>
  <si>
    <t>San Rafael City High</t>
  </si>
  <si>
    <t>69815</t>
  </si>
  <si>
    <t>Santa Cruz City Elementary</t>
  </si>
  <si>
    <t>64980</t>
  </si>
  <si>
    <t>Santa Monica-Malibu Unified</t>
  </si>
  <si>
    <t>62430</t>
  </si>
  <si>
    <t>Selma Unified</t>
  </si>
  <si>
    <t>68833</t>
  </si>
  <si>
    <t>Shandon Joint Unified</t>
  </si>
  <si>
    <t>73361</t>
  </si>
  <si>
    <t>Shoreline Unified</t>
  </si>
  <si>
    <t>72603</t>
  </si>
  <si>
    <t>Simi Valley Unified</t>
  </si>
  <si>
    <t>65839</t>
  </si>
  <si>
    <t>Snelling-Merced Falls Union Elementary</t>
  </si>
  <si>
    <t>72371</t>
  </si>
  <si>
    <t>Sonora Elementary</t>
  </si>
  <si>
    <t>66225</t>
  </si>
  <si>
    <t>Spreckels Union Elementary</t>
  </si>
  <si>
    <t>72199</t>
  </si>
  <si>
    <t>Terra Bella Union Elementary</t>
  </si>
  <si>
    <t>Twin Rivers Unified</t>
  </si>
  <si>
    <t>70573</t>
  </si>
  <si>
    <t>Vacaville Unified</t>
  </si>
  <si>
    <t>68452</t>
  </si>
  <si>
    <t>Vista Unified</t>
  </si>
  <si>
    <t>72694</t>
  </si>
  <si>
    <t>Washington Unified</t>
  </si>
  <si>
    <t>06</t>
  </si>
  <si>
    <t>61622</t>
  </si>
  <si>
    <t>Williams Unified</t>
  </si>
  <si>
    <t>65151</t>
  </si>
  <si>
    <t>Wilsona Elementary</t>
  </si>
  <si>
    <t>75358</t>
  </si>
  <si>
    <t>Windsor Unified</t>
  </si>
  <si>
    <t>10223</t>
  </si>
  <si>
    <t>Mariposa County Office of Education</t>
  </si>
  <si>
    <t>10306</t>
  </si>
  <si>
    <t>Orange County Department of Education</t>
  </si>
  <si>
    <t>Riverside County Office of Education</t>
  </si>
  <si>
    <t>70912</t>
  </si>
  <si>
    <t>6116958</t>
  </si>
  <si>
    <t>0215</t>
  </si>
  <si>
    <t>C0215</t>
  </si>
  <si>
    <t>Kid Street Learning Center Charter</t>
  </si>
  <si>
    <t>64634</t>
  </si>
  <si>
    <t>0101667</t>
  </si>
  <si>
    <t>0582</t>
  </si>
  <si>
    <t>C0582</t>
  </si>
  <si>
    <t>Wilder's Preparatory Academy Charter</t>
  </si>
  <si>
    <t>0111708</t>
  </si>
  <si>
    <t>0769</t>
  </si>
  <si>
    <t>C0769</t>
  </si>
  <si>
    <t>Union Street Charter</t>
  </si>
  <si>
    <t>0114272</t>
  </si>
  <si>
    <t>0878</t>
  </si>
  <si>
    <t>C0878</t>
  </si>
  <si>
    <t>SAVA - Sacramento Academic and Vocational Academy</t>
  </si>
  <si>
    <t>68130</t>
  </si>
  <si>
    <t>3731262</t>
  </si>
  <si>
    <t>0893</t>
  </si>
  <si>
    <t>C0893</t>
  </si>
  <si>
    <t>Steele Canyon High</t>
  </si>
  <si>
    <t>0116822</t>
  </si>
  <si>
    <t>0977</t>
  </si>
  <si>
    <t>C0977</t>
  </si>
  <si>
    <t>Wilder's Preparatory Academy Charter Middle</t>
  </si>
  <si>
    <t>01100170000000</t>
  </si>
  <si>
    <t>54718030000000</t>
  </si>
  <si>
    <t>20651770000000</t>
  </si>
  <si>
    <t>03739810000000</t>
  </si>
  <si>
    <t>47701850000000</t>
  </si>
  <si>
    <t>04614080000000</t>
  </si>
  <si>
    <t>10620420000000</t>
  </si>
  <si>
    <t>43694010000000</t>
  </si>
  <si>
    <t>19643450000000</t>
  </si>
  <si>
    <t>42750100000000</t>
  </si>
  <si>
    <t>30664800000000</t>
  </si>
  <si>
    <t>33670410000000</t>
  </si>
  <si>
    <t>48705320000000</t>
  </si>
  <si>
    <t>19644770000000</t>
  </si>
  <si>
    <t>34673220000000</t>
  </si>
  <si>
    <t>45699710000000</t>
  </si>
  <si>
    <t>37681220000000</t>
  </si>
  <si>
    <t>34673550000000</t>
  </si>
  <si>
    <t>47703340000000</t>
  </si>
  <si>
    <t>19646260000000</t>
  </si>
  <si>
    <t>30665480000000</t>
  </si>
  <si>
    <t>55723630000000</t>
  </si>
  <si>
    <t>17640140000000</t>
  </si>
  <si>
    <t>19646420000000</t>
  </si>
  <si>
    <t>37681890000000</t>
  </si>
  <si>
    <t>31668450000000</t>
  </si>
  <si>
    <t>30665890000000</t>
  </si>
  <si>
    <t>04614990000000</t>
  </si>
  <si>
    <t>49708050000000</t>
  </si>
  <si>
    <t>41689730000000</t>
  </si>
  <si>
    <t>19648080000000</t>
  </si>
  <si>
    <t>34752830000000</t>
  </si>
  <si>
    <t>01612340000000</t>
  </si>
  <si>
    <t>43696250000000</t>
  </si>
  <si>
    <t>54720170000000</t>
  </si>
  <si>
    <t>54720250000000</t>
  </si>
  <si>
    <t>41689320000000</t>
  </si>
  <si>
    <t>37737910000000</t>
  </si>
  <si>
    <t>21654660000000</t>
  </si>
  <si>
    <t>44698150000000</t>
  </si>
  <si>
    <t>19649800000000</t>
  </si>
  <si>
    <t>10624300000000</t>
  </si>
  <si>
    <t>40688330000000</t>
  </si>
  <si>
    <t>21733610000000</t>
  </si>
  <si>
    <t>56726030000000</t>
  </si>
  <si>
    <t>24658390000000</t>
  </si>
  <si>
    <t>55723710000000</t>
  </si>
  <si>
    <t>27662250000000</t>
  </si>
  <si>
    <t>54721990000000</t>
  </si>
  <si>
    <t>34765050000000</t>
  </si>
  <si>
    <t>48705730000000</t>
  </si>
  <si>
    <t>37684520000000</t>
  </si>
  <si>
    <t>57726940000000</t>
  </si>
  <si>
    <t>06616220000000</t>
  </si>
  <si>
    <t>19651510000000</t>
  </si>
  <si>
    <t>49753580000000</t>
  </si>
  <si>
    <t>22102230000000</t>
  </si>
  <si>
    <t>30103060000000</t>
  </si>
  <si>
    <t>33103300000000</t>
  </si>
  <si>
    <t>49709126116958</t>
  </si>
  <si>
    <t>19646340101667</t>
  </si>
  <si>
    <t>12626790111708</t>
  </si>
  <si>
    <t>34765050114272</t>
  </si>
  <si>
    <t>37681303731262</t>
  </si>
  <si>
    <t>19646340116822</t>
  </si>
  <si>
    <t>Madera</t>
  </si>
  <si>
    <t>0000011826</t>
  </si>
  <si>
    <t>Tuolumne</t>
  </si>
  <si>
    <t>0000004851</t>
  </si>
  <si>
    <t>Lake</t>
  </si>
  <si>
    <t>0000011819</t>
  </si>
  <si>
    <t>Colusa</t>
  </si>
  <si>
    <t>0000011787</t>
  </si>
  <si>
    <r>
      <t>20-15396 08</t>
    </r>
    <r>
      <rPr>
        <sz val="12"/>
        <rFont val="Arial"/>
        <family val="2"/>
      </rPr>
      <t>-31</t>
    </r>
    <r>
      <rPr>
        <sz val="12"/>
        <color theme="1"/>
        <rFont val="Arial"/>
        <family val="2"/>
      </rPr>
      <t>-2022</t>
    </r>
  </si>
  <si>
    <t>County Summary of the Ninth Apportionment for Title IV, Part A, Subpart 1</t>
  </si>
  <si>
    <t>70003</t>
  </si>
  <si>
    <t>Grant Elementary</t>
  </si>
  <si>
    <t>45700030000000</t>
  </si>
  <si>
    <t>20-15396 09-20-2022</t>
  </si>
  <si>
    <t>Voucher #</t>
  </si>
  <si>
    <t>00326439</t>
  </si>
  <si>
    <t>00326440</t>
  </si>
  <si>
    <t>00326441</t>
  </si>
  <si>
    <t>00326442</t>
  </si>
  <si>
    <t>00326443</t>
  </si>
  <si>
    <t>00326444</t>
  </si>
  <si>
    <t>00326445</t>
  </si>
  <si>
    <t>00326446</t>
  </si>
  <si>
    <t>00326447</t>
  </si>
  <si>
    <t>00326448</t>
  </si>
  <si>
    <t>00326449</t>
  </si>
  <si>
    <t>00326450</t>
  </si>
  <si>
    <t>00326451</t>
  </si>
  <si>
    <t>00326452</t>
  </si>
  <si>
    <t>00326453</t>
  </si>
  <si>
    <t>00326454</t>
  </si>
  <si>
    <t>00326455</t>
  </si>
  <si>
    <t>00326456</t>
  </si>
  <si>
    <t>00326457</t>
  </si>
  <si>
    <t>00326458</t>
  </si>
  <si>
    <t>00326459</t>
  </si>
  <si>
    <t>00326460</t>
  </si>
  <si>
    <t>00326461</t>
  </si>
  <si>
    <t>00326462</t>
  </si>
  <si>
    <t>00326463</t>
  </si>
  <si>
    <t>00326464</t>
  </si>
  <si>
    <t>00326465</t>
  </si>
  <si>
    <t>00326466</t>
  </si>
  <si>
    <t>00326467</t>
  </si>
  <si>
    <t>00326468</t>
  </si>
  <si>
    <t>00326469</t>
  </si>
  <si>
    <t>00326470</t>
  </si>
  <si>
    <t>00326471</t>
  </si>
  <si>
    <t>00326472</t>
  </si>
  <si>
    <t>00326473</t>
  </si>
  <si>
    <t>00326474</t>
  </si>
  <si>
    <t>00326475</t>
  </si>
  <si>
    <t>00326476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</si>
</sst>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5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wrapText="1"/>
    </xf>
    <xf numFmtId="0" fontId="2" fillId="0" borderId="0" xfId="7" applyFont="1" applyFill="1" applyAlignment="1"/>
    <xf numFmtId="164" fontId="20" fillId="0" borderId="0" xfId="0" applyNumberFormat="1" applyFont="1" applyAlignment="1">
      <alignment horizontal="centerContinuous"/>
    </xf>
    <xf numFmtId="0" fontId="20" fillId="0" borderId="0" xfId="0" applyFont="1"/>
    <xf numFmtId="0" fontId="21" fillId="0" borderId="0" xfId="6" applyFont="1" applyFill="1" applyAlignment="1"/>
    <xf numFmtId="0" fontId="21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Continuous" vertical="center" wrapText="1"/>
    </xf>
    <xf numFmtId="0" fontId="23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164" fontId="23" fillId="0" borderId="0" xfId="0" applyNumberFormat="1" applyFont="1" applyAlignment="1">
      <alignment horizontal="centerContinuous"/>
    </xf>
    <xf numFmtId="0" fontId="23" fillId="0" borderId="0" xfId="0" applyFont="1"/>
    <xf numFmtId="0" fontId="24" fillId="0" borderId="0" xfId="2" applyFont="1" applyFill="1" applyAlignment="1"/>
    <xf numFmtId="166" fontId="3" fillId="0" borderId="0" xfId="0" applyNumberFormat="1" applyFont="1" applyAlignment="1">
      <alignment horizontal="left"/>
    </xf>
    <xf numFmtId="0" fontId="17" fillId="0" borderId="0" xfId="2" applyFill="1" applyAlignment="1">
      <alignment horizontal="centerContinuous" vertical="center" wrapText="1"/>
    </xf>
    <xf numFmtId="0" fontId="21" fillId="0" borderId="0" xfId="2" applyFont="1" applyFill="1" applyAlignment="1">
      <alignment horizontal="left"/>
    </xf>
    <xf numFmtId="0" fontId="21" fillId="0" borderId="0" xfId="2" applyFont="1" applyFill="1" applyAlignment="1">
      <alignment horizontal="centerContinuous" vertical="center" wrapText="1"/>
    </xf>
    <xf numFmtId="0" fontId="21" fillId="0" borderId="0" xfId="2" applyFont="1" applyFill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164" fontId="25" fillId="0" borderId="0" xfId="1" applyNumberFormat="1" applyFont="1" applyAlignment="1">
      <alignment horizontal="right"/>
    </xf>
    <xf numFmtId="164" fontId="25" fillId="0" borderId="0" xfId="0" applyNumberFormat="1" applyFont="1"/>
    <xf numFmtId="0" fontId="17" fillId="0" borderId="0" xfId="7" applyFill="1" applyAlignment="1"/>
    <xf numFmtId="0" fontId="2" fillId="0" borderId="0" xfId="6" applyFont="1" applyFill="1" applyAlignment="1"/>
    <xf numFmtId="165" fontId="4" fillId="0" borderId="8" xfId="3" applyNumberFormat="1" applyAlignment="1">
      <alignment horizontal="left"/>
    </xf>
    <xf numFmtId="0" fontId="4" fillId="0" borderId="8" xfId="3" applyAlignment="1">
      <alignment horizontal="center"/>
    </xf>
    <xf numFmtId="49" fontId="4" fillId="0" borderId="8" xfId="3" applyNumberFormat="1" applyAlignment="1">
      <alignment horizontal="center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4" fillId="0" borderId="8" xfId="3" applyAlignment="1">
      <alignment horizontal="left"/>
    </xf>
    <xf numFmtId="49" fontId="4" fillId="0" borderId="8" xfId="3" applyNumberFormat="1" applyAlignment="1">
      <alignment horizontal="left"/>
    </xf>
    <xf numFmtId="164" fontId="4" fillId="0" borderId="8" xfId="3" applyNumberFormat="1"/>
    <xf numFmtId="0" fontId="25" fillId="0" borderId="0" xfId="0" applyFont="1" applyAlignment="1">
      <alignment horizontal="left"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35" totalsRowCount="1" headerRowDxfId="40" dataDxfId="38" headerRowBorderDxfId="39" tableBorderDxfId="37" totalsRowCellStyle="Total">
  <sortState xmlns:xlrd2="http://schemas.microsoft.com/office/spreadsheetml/2017/richdata2" ref="A7:L134">
    <sortCondition ref="E7:E134"/>
    <sortCondition ref="I7:I134"/>
  </sortState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totalsRowLabel=" 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" totalsRowDxfId="20" totalsRowCellStyle="Total"/>
    <tableColumn id="8" xr3:uid="{00000000-0010-0000-0000-000008000000}" name="Local Educational Agency" dataDxfId="0" totalsRowDxfId="19" totalsRowCellStyle="Total"/>
    <tableColumn id="10" xr3:uid="{00000000-0010-0000-0000-00000A000000}" name="_x000a_2020–21_x000a_Final_x000a_Allocation_x000a_Amount" totalsRowFunction="sum" dataDxfId="1" totalsRowDxfId="18" dataCellStyle="Currency" totalsRowCellStyle="Total"/>
    <tableColumn id="15" xr3:uid="{00000000-0010-0000-0000-00000F000000}" name="9th_x000a_Apportionment" totalsRowFunction="sum" dataDxfId="17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4" totalsRowCount="1" headerRowDxfId="15" headerRowBorderDxfId="14" tableBorderDxfId="13" totalsRowCellStyle="Total">
  <sortState xmlns:xlrd2="http://schemas.microsoft.com/office/spreadsheetml/2017/richdata2" ref="A6:D367">
    <sortCondition ref="A12:A367"/>
  </sortState>
  <tableColumns count="5">
    <tableColumn id="1" xr3:uid="{00000000-0010-0000-0100-000001000000}" name="County _x000a_Code" totalsRowLabel="Statewide Total" dataDxfId="12" totalsRowDxfId="11" totalsRowCellStyle="Total"/>
    <tableColumn id="12" xr3:uid="{00000000-0010-0000-0100-00000C000000}" name="County _x000a_Treasurer" dataDxfId="10" totalsRowDxfId="9" totalsRowCellStyle="Total"/>
    <tableColumn id="8" xr3:uid="{00000000-0010-0000-0100-000008000000}" name="Invoice #" dataDxfId="8" totalsRowDxfId="7" totalsRowCellStyle="Total"/>
    <tableColumn id="10" xr3:uid="{00000000-0010-0000-0100-00000A000000}" name="County _x000a_Total" totalsRowFunction="sum" dataDxfId="6" totalsRowDxfId="5" dataCellStyle="Currency" totalsRowCellStyle="Total"/>
    <tableColumn id="2" xr3:uid="{9593F00F-CFAE-4EDB-978B-1EB6A92CA488}" name="Voucher #" dataDxfId="4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2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3.25" x14ac:dyDescent="0.35">
      <c r="A1" s="43" t="s">
        <v>353</v>
      </c>
      <c r="B1" s="21"/>
      <c r="C1" s="13"/>
      <c r="D1" s="23"/>
      <c r="E1" s="20"/>
      <c r="F1" s="20"/>
      <c r="G1" s="20"/>
      <c r="H1" s="20"/>
      <c r="I1" s="20"/>
      <c r="J1" s="9"/>
      <c r="K1" s="6"/>
      <c r="L1" s="12"/>
    </row>
    <row r="2" spans="1:12" s="42" customFormat="1" ht="20.25" x14ac:dyDescent="0.3">
      <c r="A2" s="34" t="s">
        <v>10</v>
      </c>
      <c r="B2" s="35"/>
      <c r="C2" s="36"/>
      <c r="D2" s="37"/>
      <c r="E2" s="38"/>
      <c r="F2" s="38" t="s">
        <v>13</v>
      </c>
      <c r="G2" s="38"/>
      <c r="H2" s="38"/>
      <c r="I2" s="38"/>
      <c r="J2" s="39"/>
      <c r="K2" s="40"/>
      <c r="L2" s="41"/>
    </row>
    <row r="3" spans="1:12" s="33" customFormat="1" ht="18" x14ac:dyDescent="0.25">
      <c r="A3" s="31" t="s">
        <v>11</v>
      </c>
      <c r="B3" s="21"/>
      <c r="C3" s="13"/>
      <c r="D3" s="23"/>
      <c r="E3" s="20"/>
      <c r="F3" s="20"/>
      <c r="G3" s="20"/>
      <c r="H3" s="20"/>
      <c r="I3" s="20"/>
      <c r="J3" s="9" t="s">
        <v>13</v>
      </c>
      <c r="K3" s="6"/>
      <c r="L3" s="32"/>
    </row>
    <row r="4" spans="1:12" ht="18" x14ac:dyDescent="0.25">
      <c r="A4" s="29" t="s">
        <v>17</v>
      </c>
      <c r="B4" s="21"/>
      <c r="C4" s="13"/>
      <c r="D4" s="23"/>
      <c r="E4" s="20"/>
      <c r="F4" s="20"/>
      <c r="G4" s="20"/>
      <c r="H4" s="20"/>
      <c r="I4" s="20"/>
      <c r="J4" s="9" t="s">
        <v>13</v>
      </c>
      <c r="K4" s="6"/>
      <c r="L4" s="12"/>
    </row>
    <row r="5" spans="1:12" ht="18" x14ac:dyDescent="0.25">
      <c r="A5" t="s">
        <v>190</v>
      </c>
      <c r="B5" s="21"/>
      <c r="C5" s="13"/>
      <c r="D5" s="23"/>
      <c r="E5" s="20"/>
      <c r="F5" s="20"/>
      <c r="G5" s="20"/>
      <c r="H5" s="20"/>
      <c r="I5" s="20"/>
      <c r="J5" s="9"/>
      <c r="K5" s="6"/>
      <c r="L5" s="12"/>
    </row>
    <row r="6" spans="1:12" ht="79.5" thickBot="1" x14ac:dyDescent="0.3">
      <c r="A6" s="24" t="s">
        <v>18</v>
      </c>
      <c r="B6" s="24" t="s">
        <v>20</v>
      </c>
      <c r="C6" s="24" t="s">
        <v>8</v>
      </c>
      <c r="D6" s="24" t="s">
        <v>19</v>
      </c>
      <c r="E6" s="24" t="s">
        <v>0</v>
      </c>
      <c r="F6" s="24" t="s">
        <v>1</v>
      </c>
      <c r="G6" s="24" t="s">
        <v>2</v>
      </c>
      <c r="H6" s="24" t="s">
        <v>3</v>
      </c>
      <c r="I6" s="24" t="s">
        <v>9</v>
      </c>
      <c r="J6" s="24" t="s">
        <v>4</v>
      </c>
      <c r="K6" s="24" t="s">
        <v>21</v>
      </c>
      <c r="L6" s="25" t="s">
        <v>354</v>
      </c>
    </row>
    <row r="7" spans="1:12" x14ac:dyDescent="0.2">
      <c r="A7" s="2" t="s">
        <v>81</v>
      </c>
      <c r="B7" s="3" t="s">
        <v>82</v>
      </c>
      <c r="C7" s="3">
        <v>1</v>
      </c>
      <c r="D7" s="44" t="s">
        <v>502</v>
      </c>
      <c r="E7" s="3" t="s">
        <v>83</v>
      </c>
      <c r="F7" s="3" t="s">
        <v>169</v>
      </c>
      <c r="G7" s="3" t="s">
        <v>25</v>
      </c>
      <c r="H7" s="26" t="s">
        <v>26</v>
      </c>
      <c r="I7" s="26" t="s">
        <v>169</v>
      </c>
      <c r="J7" s="30" t="s">
        <v>356</v>
      </c>
      <c r="K7" s="5">
        <v>40823</v>
      </c>
      <c r="L7" s="5">
        <v>7620</v>
      </c>
    </row>
    <row r="8" spans="1:12" x14ac:dyDescent="0.2">
      <c r="A8" s="2" t="s">
        <v>81</v>
      </c>
      <c r="B8" s="3" t="s">
        <v>82</v>
      </c>
      <c r="C8" s="3">
        <v>1</v>
      </c>
      <c r="D8" s="44" t="s">
        <v>534</v>
      </c>
      <c r="E8" s="3" t="s">
        <v>83</v>
      </c>
      <c r="F8" s="3" t="s">
        <v>422</v>
      </c>
      <c r="G8" s="3" t="s">
        <v>25</v>
      </c>
      <c r="H8" s="26" t="s">
        <v>26</v>
      </c>
      <c r="I8" s="26" t="s">
        <v>422</v>
      </c>
      <c r="J8" s="30" t="s">
        <v>423</v>
      </c>
      <c r="K8" s="5">
        <v>43647</v>
      </c>
      <c r="L8" s="5">
        <v>21619</v>
      </c>
    </row>
    <row r="9" spans="1:12" x14ac:dyDescent="0.2">
      <c r="A9" s="2" t="s">
        <v>81</v>
      </c>
      <c r="B9" s="3" t="s">
        <v>82</v>
      </c>
      <c r="C9" s="3">
        <v>1</v>
      </c>
      <c r="D9" s="44" t="s">
        <v>137</v>
      </c>
      <c r="E9" s="3" t="s">
        <v>83</v>
      </c>
      <c r="F9" s="3" t="s">
        <v>138</v>
      </c>
      <c r="G9" s="3" t="s">
        <v>25</v>
      </c>
      <c r="H9" s="26" t="s">
        <v>26</v>
      </c>
      <c r="I9" s="26" t="s">
        <v>138</v>
      </c>
      <c r="J9" s="30" t="s">
        <v>139</v>
      </c>
      <c r="K9" s="5">
        <v>1347184</v>
      </c>
      <c r="L9" s="5">
        <v>157506</v>
      </c>
    </row>
    <row r="10" spans="1:12" x14ac:dyDescent="0.2">
      <c r="A10" s="2" t="s">
        <v>164</v>
      </c>
      <c r="B10" s="3" t="s">
        <v>165</v>
      </c>
      <c r="C10" s="3">
        <v>1</v>
      </c>
      <c r="D10" s="44" t="s">
        <v>505</v>
      </c>
      <c r="E10" s="3" t="s">
        <v>166</v>
      </c>
      <c r="F10" s="3" t="s">
        <v>362</v>
      </c>
      <c r="G10" s="3" t="s">
        <v>25</v>
      </c>
      <c r="H10" s="26" t="s">
        <v>26</v>
      </c>
      <c r="I10" s="26" t="s">
        <v>362</v>
      </c>
      <c r="J10" s="30" t="s">
        <v>363</v>
      </c>
      <c r="K10" s="5">
        <v>52437</v>
      </c>
      <c r="L10" s="5">
        <v>52437</v>
      </c>
    </row>
    <row r="11" spans="1:12" x14ac:dyDescent="0.2">
      <c r="A11" s="2" t="s">
        <v>87</v>
      </c>
      <c r="B11" s="3" t="s">
        <v>88</v>
      </c>
      <c r="C11" s="3">
        <v>5</v>
      </c>
      <c r="D11" s="44" t="s">
        <v>507</v>
      </c>
      <c r="E11" s="3" t="s">
        <v>89</v>
      </c>
      <c r="F11" s="3" t="s">
        <v>366</v>
      </c>
      <c r="G11" s="3" t="s">
        <v>25</v>
      </c>
      <c r="H11" s="26" t="s">
        <v>26</v>
      </c>
      <c r="I11" s="26" t="s">
        <v>366</v>
      </c>
      <c r="J11" s="30" t="s">
        <v>367</v>
      </c>
      <c r="K11" s="5">
        <v>25954</v>
      </c>
      <c r="L11" s="5">
        <v>6489</v>
      </c>
    </row>
    <row r="12" spans="1:12" x14ac:dyDescent="0.2">
      <c r="A12" s="2" t="s">
        <v>87</v>
      </c>
      <c r="B12" s="3" t="s">
        <v>88</v>
      </c>
      <c r="C12" s="3">
        <v>5</v>
      </c>
      <c r="D12" s="44" t="s">
        <v>529</v>
      </c>
      <c r="E12" s="3" t="s">
        <v>89</v>
      </c>
      <c r="F12" s="3" t="s">
        <v>412</v>
      </c>
      <c r="G12" s="3" t="s">
        <v>25</v>
      </c>
      <c r="H12" s="26" t="s">
        <v>26</v>
      </c>
      <c r="I12" s="26" t="s">
        <v>412</v>
      </c>
      <c r="J12" s="30" t="s">
        <v>413</v>
      </c>
      <c r="K12" s="5">
        <v>10000</v>
      </c>
      <c r="L12" s="5">
        <v>2500</v>
      </c>
    </row>
    <row r="13" spans="1:12" x14ac:dyDescent="0.2">
      <c r="A13" s="2" t="s">
        <v>573</v>
      </c>
      <c r="B13" s="3" t="s">
        <v>574</v>
      </c>
      <c r="C13" s="3">
        <v>1</v>
      </c>
      <c r="D13" s="44" t="s">
        <v>555</v>
      </c>
      <c r="E13" s="3" t="s">
        <v>463</v>
      </c>
      <c r="F13" s="3" t="s">
        <v>464</v>
      </c>
      <c r="G13" s="3" t="s">
        <v>25</v>
      </c>
      <c r="H13" s="26" t="s">
        <v>26</v>
      </c>
      <c r="I13" s="26" t="s">
        <v>464</v>
      </c>
      <c r="J13" s="30" t="s">
        <v>465</v>
      </c>
      <c r="K13" s="5">
        <v>13472</v>
      </c>
      <c r="L13" s="5">
        <v>13472</v>
      </c>
    </row>
    <row r="14" spans="1:12" x14ac:dyDescent="0.2">
      <c r="A14" s="2" t="s">
        <v>352</v>
      </c>
      <c r="B14" s="3" t="s">
        <v>39</v>
      </c>
      <c r="C14" s="3">
        <v>50</v>
      </c>
      <c r="D14" s="44" t="s">
        <v>152</v>
      </c>
      <c r="E14" s="3" t="s">
        <v>40</v>
      </c>
      <c r="F14" s="3" t="s">
        <v>153</v>
      </c>
      <c r="G14" s="3" t="s">
        <v>25</v>
      </c>
      <c r="H14" s="26" t="s">
        <v>26</v>
      </c>
      <c r="I14" s="26" t="s">
        <v>153</v>
      </c>
      <c r="J14" s="30" t="s">
        <v>154</v>
      </c>
      <c r="K14" s="5">
        <v>37339</v>
      </c>
      <c r="L14" s="5">
        <v>16555</v>
      </c>
    </row>
    <row r="15" spans="1:12" x14ac:dyDescent="0.2">
      <c r="A15" s="2" t="s">
        <v>352</v>
      </c>
      <c r="B15" s="3" t="s">
        <v>39</v>
      </c>
      <c r="C15" s="3">
        <v>50</v>
      </c>
      <c r="D15" s="44" t="s">
        <v>311</v>
      </c>
      <c r="E15" s="3" t="s">
        <v>40</v>
      </c>
      <c r="F15" s="3" t="s">
        <v>312</v>
      </c>
      <c r="G15" s="3" t="s">
        <v>313</v>
      </c>
      <c r="H15" s="26" t="s">
        <v>314</v>
      </c>
      <c r="I15" s="26" t="s">
        <v>315</v>
      </c>
      <c r="J15" s="30" t="s">
        <v>316</v>
      </c>
      <c r="K15" s="5">
        <v>10000</v>
      </c>
      <c r="L15" s="5">
        <v>2500</v>
      </c>
    </row>
    <row r="16" spans="1:12" x14ac:dyDescent="0.2">
      <c r="A16" s="2" t="s">
        <v>352</v>
      </c>
      <c r="B16" s="3" t="s">
        <v>39</v>
      </c>
      <c r="C16" s="3">
        <v>50</v>
      </c>
      <c r="D16" s="44" t="s">
        <v>332</v>
      </c>
      <c r="E16" s="3" t="s">
        <v>40</v>
      </c>
      <c r="F16" s="3" t="s">
        <v>136</v>
      </c>
      <c r="G16" s="3" t="s">
        <v>333</v>
      </c>
      <c r="H16" s="26" t="s">
        <v>334</v>
      </c>
      <c r="I16" s="26" t="s">
        <v>335</v>
      </c>
      <c r="J16" s="30" t="s">
        <v>336</v>
      </c>
      <c r="K16" s="5">
        <v>10000</v>
      </c>
      <c r="L16" s="5">
        <v>777</v>
      </c>
    </row>
    <row r="17" spans="1:12" x14ac:dyDescent="0.2">
      <c r="A17" s="2" t="s">
        <v>66</v>
      </c>
      <c r="B17" s="3" t="s">
        <v>67</v>
      </c>
      <c r="C17" s="3">
        <v>10</v>
      </c>
      <c r="D17" s="44" t="s">
        <v>508</v>
      </c>
      <c r="E17" s="3" t="s">
        <v>68</v>
      </c>
      <c r="F17" s="3" t="s">
        <v>368</v>
      </c>
      <c r="G17" s="3" t="s">
        <v>25</v>
      </c>
      <c r="H17" s="26" t="s">
        <v>26</v>
      </c>
      <c r="I17" s="26" t="s">
        <v>368</v>
      </c>
      <c r="J17" s="30" t="s">
        <v>369</v>
      </c>
      <c r="K17" s="5">
        <v>10000</v>
      </c>
      <c r="L17" s="5">
        <v>8349</v>
      </c>
    </row>
    <row r="18" spans="1:12" x14ac:dyDescent="0.2">
      <c r="A18" s="2" t="s">
        <v>66</v>
      </c>
      <c r="B18" s="3" t="s">
        <v>67</v>
      </c>
      <c r="C18" s="3">
        <v>10</v>
      </c>
      <c r="D18" s="44" t="s">
        <v>99</v>
      </c>
      <c r="E18" s="3" t="s">
        <v>68</v>
      </c>
      <c r="F18" s="3" t="s">
        <v>100</v>
      </c>
      <c r="G18" s="3" t="s">
        <v>25</v>
      </c>
      <c r="H18" s="26" t="s">
        <v>26</v>
      </c>
      <c r="I18" s="26" t="s">
        <v>100</v>
      </c>
      <c r="J18" s="30" t="s">
        <v>101</v>
      </c>
      <c r="K18" s="5">
        <v>166461</v>
      </c>
      <c r="L18" s="5">
        <v>11452</v>
      </c>
    </row>
    <row r="19" spans="1:12" x14ac:dyDescent="0.2">
      <c r="A19" s="2" t="s">
        <v>66</v>
      </c>
      <c r="B19" s="3" t="s">
        <v>67</v>
      </c>
      <c r="C19" s="3">
        <v>10</v>
      </c>
      <c r="D19" s="44" t="s">
        <v>543</v>
      </c>
      <c r="E19" s="3" t="s">
        <v>68</v>
      </c>
      <c r="F19" s="3" t="s">
        <v>440</v>
      </c>
      <c r="G19" s="3" t="s">
        <v>25</v>
      </c>
      <c r="H19" s="26" t="s">
        <v>26</v>
      </c>
      <c r="I19" s="26" t="s">
        <v>440</v>
      </c>
      <c r="J19" s="30" t="s">
        <v>441</v>
      </c>
      <c r="K19" s="5">
        <v>231748</v>
      </c>
      <c r="L19" s="5">
        <v>102725</v>
      </c>
    </row>
    <row r="20" spans="1:12" x14ac:dyDescent="0.2">
      <c r="A20" s="2" t="s">
        <v>41</v>
      </c>
      <c r="B20" s="3" t="s">
        <v>42</v>
      </c>
      <c r="C20" s="3">
        <v>1</v>
      </c>
      <c r="D20" s="44" t="s">
        <v>271</v>
      </c>
      <c r="E20" s="3" t="s">
        <v>43</v>
      </c>
      <c r="F20" s="3" t="s">
        <v>272</v>
      </c>
      <c r="G20" s="3" t="s">
        <v>25</v>
      </c>
      <c r="H20" s="26" t="s">
        <v>26</v>
      </c>
      <c r="I20" s="26" t="s">
        <v>272</v>
      </c>
      <c r="J20" s="30" t="s">
        <v>273</v>
      </c>
      <c r="K20" s="5">
        <v>52262</v>
      </c>
      <c r="L20" s="5">
        <v>31895</v>
      </c>
    </row>
    <row r="21" spans="1:12" x14ac:dyDescent="0.2">
      <c r="A21" s="2" t="s">
        <v>41</v>
      </c>
      <c r="B21" s="3" t="s">
        <v>42</v>
      </c>
      <c r="C21" s="3">
        <v>1</v>
      </c>
      <c r="D21" s="44" t="s">
        <v>563</v>
      </c>
      <c r="E21" s="3" t="s">
        <v>43</v>
      </c>
      <c r="F21" s="3" t="s">
        <v>44</v>
      </c>
      <c r="G21" s="3" t="s">
        <v>485</v>
      </c>
      <c r="H21" s="26" t="s">
        <v>486</v>
      </c>
      <c r="I21" s="26" t="s">
        <v>487</v>
      </c>
      <c r="J21" s="30" t="s">
        <v>488</v>
      </c>
      <c r="K21" s="5">
        <v>10000</v>
      </c>
      <c r="L21" s="5">
        <v>2050</v>
      </c>
    </row>
    <row r="22" spans="1:12" x14ac:dyDescent="0.2">
      <c r="A22" s="2" t="s">
        <v>114</v>
      </c>
      <c r="B22" s="3" t="s">
        <v>115</v>
      </c>
      <c r="C22" s="3">
        <v>1</v>
      </c>
      <c r="D22" s="44" t="s">
        <v>200</v>
      </c>
      <c r="E22" s="3" t="s">
        <v>116</v>
      </c>
      <c r="F22" s="3" t="s">
        <v>201</v>
      </c>
      <c r="G22" s="3" t="s">
        <v>25</v>
      </c>
      <c r="H22" s="26" t="s">
        <v>26</v>
      </c>
      <c r="I22" s="26" t="s">
        <v>201</v>
      </c>
      <c r="J22" s="30" t="s">
        <v>202</v>
      </c>
      <c r="K22" s="5">
        <v>152555</v>
      </c>
      <c r="L22" s="5">
        <v>12261</v>
      </c>
    </row>
    <row r="23" spans="1:12" x14ac:dyDescent="0.2">
      <c r="A23" s="2" t="s">
        <v>45</v>
      </c>
      <c r="B23" s="3" t="s">
        <v>46</v>
      </c>
      <c r="C23" s="3">
        <v>2</v>
      </c>
      <c r="D23" s="44" t="s">
        <v>206</v>
      </c>
      <c r="E23" s="3" t="s">
        <v>47</v>
      </c>
      <c r="F23" s="3" t="s">
        <v>207</v>
      </c>
      <c r="G23" s="3" t="s">
        <v>25</v>
      </c>
      <c r="H23" s="26" t="s">
        <v>26</v>
      </c>
      <c r="I23" s="26" t="s">
        <v>207</v>
      </c>
      <c r="J23" s="30" t="s">
        <v>208</v>
      </c>
      <c r="K23" s="5">
        <v>30129</v>
      </c>
      <c r="L23" s="5">
        <v>3502</v>
      </c>
    </row>
    <row r="24" spans="1:12" x14ac:dyDescent="0.2">
      <c r="A24" s="2" t="s">
        <v>45</v>
      </c>
      <c r="B24" s="3" t="s">
        <v>46</v>
      </c>
      <c r="C24" s="3">
        <v>2</v>
      </c>
      <c r="D24" s="44" t="s">
        <v>283</v>
      </c>
      <c r="E24" s="3" t="s">
        <v>47</v>
      </c>
      <c r="F24" s="3" t="s">
        <v>284</v>
      </c>
      <c r="G24" s="3" t="s">
        <v>25</v>
      </c>
      <c r="H24" s="26" t="s">
        <v>26</v>
      </c>
      <c r="I24" s="26" t="s">
        <v>284</v>
      </c>
      <c r="J24" s="30" t="s">
        <v>285</v>
      </c>
      <c r="K24" s="5">
        <v>131056</v>
      </c>
      <c r="L24" s="5">
        <v>29935</v>
      </c>
    </row>
    <row r="25" spans="1:12" x14ac:dyDescent="0.2">
      <c r="A25" s="2" t="s">
        <v>45</v>
      </c>
      <c r="B25" s="3" t="s">
        <v>46</v>
      </c>
      <c r="C25" s="3">
        <v>2</v>
      </c>
      <c r="D25" s="44" t="s">
        <v>218</v>
      </c>
      <c r="E25" s="3" t="s">
        <v>47</v>
      </c>
      <c r="F25" s="3" t="s">
        <v>219</v>
      </c>
      <c r="G25" s="3" t="s">
        <v>25</v>
      </c>
      <c r="H25" s="26" t="s">
        <v>26</v>
      </c>
      <c r="I25" s="26" t="s">
        <v>219</v>
      </c>
      <c r="J25" s="30" t="s">
        <v>220</v>
      </c>
      <c r="K25" s="5">
        <v>149988</v>
      </c>
      <c r="L25" s="5">
        <v>2618</v>
      </c>
    </row>
    <row r="26" spans="1:12" x14ac:dyDescent="0.2">
      <c r="A26" s="2" t="s">
        <v>571</v>
      </c>
      <c r="B26" s="3" t="s">
        <v>572</v>
      </c>
      <c r="C26" s="3">
        <v>5</v>
      </c>
      <c r="D26" s="44" t="s">
        <v>524</v>
      </c>
      <c r="E26" s="3" t="s">
        <v>401</v>
      </c>
      <c r="F26" s="3" t="s">
        <v>402</v>
      </c>
      <c r="G26" s="3" t="s">
        <v>25</v>
      </c>
      <c r="H26" s="26" t="s">
        <v>26</v>
      </c>
      <c r="I26" s="26" t="s">
        <v>402</v>
      </c>
      <c r="J26" s="30" t="s">
        <v>403</v>
      </c>
      <c r="K26" s="5">
        <v>44242</v>
      </c>
      <c r="L26" s="5">
        <v>18028</v>
      </c>
    </row>
    <row r="27" spans="1:12" x14ac:dyDescent="0.2">
      <c r="A27" s="2" t="s">
        <v>22</v>
      </c>
      <c r="B27" s="3" t="s">
        <v>23</v>
      </c>
      <c r="C27" s="3">
        <v>1</v>
      </c>
      <c r="D27" s="44" t="s">
        <v>250</v>
      </c>
      <c r="E27" s="3" t="s">
        <v>24</v>
      </c>
      <c r="F27" s="3" t="s">
        <v>251</v>
      </c>
      <c r="G27" s="3" t="s">
        <v>25</v>
      </c>
      <c r="H27" s="26" t="s">
        <v>26</v>
      </c>
      <c r="I27" s="26" t="s">
        <v>251</v>
      </c>
      <c r="J27" s="30" t="s">
        <v>252</v>
      </c>
      <c r="K27" s="5">
        <v>252391</v>
      </c>
      <c r="L27" s="5">
        <v>237487</v>
      </c>
    </row>
    <row r="28" spans="1:12" x14ac:dyDescent="0.2">
      <c r="A28" s="2" t="s">
        <v>22</v>
      </c>
      <c r="B28" s="3" t="s">
        <v>23</v>
      </c>
      <c r="C28" s="3">
        <v>1</v>
      </c>
      <c r="D28" s="44" t="s">
        <v>510</v>
      </c>
      <c r="E28" s="3" t="s">
        <v>24</v>
      </c>
      <c r="F28" s="3" t="s">
        <v>372</v>
      </c>
      <c r="G28" s="3" t="s">
        <v>25</v>
      </c>
      <c r="H28" s="26" t="s">
        <v>26</v>
      </c>
      <c r="I28" s="26" t="s">
        <v>372</v>
      </c>
      <c r="J28" s="30" t="s">
        <v>373</v>
      </c>
      <c r="K28" s="5">
        <v>20856</v>
      </c>
      <c r="L28" s="5">
        <v>20856</v>
      </c>
    </row>
    <row r="29" spans="1:12" x14ac:dyDescent="0.2">
      <c r="A29" s="2" t="s">
        <v>22</v>
      </c>
      <c r="B29" s="3" t="s">
        <v>23</v>
      </c>
      <c r="C29" s="3">
        <v>1</v>
      </c>
      <c r="D29" s="44" t="s">
        <v>84</v>
      </c>
      <c r="E29" s="3" t="s">
        <v>24</v>
      </c>
      <c r="F29" s="3" t="s">
        <v>85</v>
      </c>
      <c r="G29" s="3" t="s">
        <v>25</v>
      </c>
      <c r="H29" s="26" t="s">
        <v>26</v>
      </c>
      <c r="I29" s="26" t="s">
        <v>85</v>
      </c>
      <c r="J29" s="30" t="s">
        <v>86</v>
      </c>
      <c r="K29" s="5">
        <v>63320</v>
      </c>
      <c r="L29" s="5">
        <v>15830</v>
      </c>
    </row>
    <row r="30" spans="1:12" x14ac:dyDescent="0.2">
      <c r="A30" s="2" t="s">
        <v>22</v>
      </c>
      <c r="B30" s="3" t="s">
        <v>23</v>
      </c>
      <c r="C30" s="3">
        <v>1</v>
      </c>
      <c r="D30" s="44" t="s">
        <v>93</v>
      </c>
      <c r="E30" s="3" t="s">
        <v>24</v>
      </c>
      <c r="F30" s="3" t="s">
        <v>94</v>
      </c>
      <c r="G30" s="3" t="s">
        <v>25</v>
      </c>
      <c r="H30" s="26" t="s">
        <v>26</v>
      </c>
      <c r="I30" s="26" t="s">
        <v>94</v>
      </c>
      <c r="J30" s="30" t="s">
        <v>95</v>
      </c>
      <c r="K30" s="5">
        <v>56867</v>
      </c>
      <c r="L30" s="5">
        <v>18968</v>
      </c>
    </row>
    <row r="31" spans="1:12" x14ac:dyDescent="0.2">
      <c r="A31" s="2" t="s">
        <v>22</v>
      </c>
      <c r="B31" s="3" t="s">
        <v>23</v>
      </c>
      <c r="C31" s="3">
        <v>1</v>
      </c>
      <c r="D31" s="44" t="s">
        <v>108</v>
      </c>
      <c r="E31" s="3" t="s">
        <v>24</v>
      </c>
      <c r="F31" s="3" t="s">
        <v>109</v>
      </c>
      <c r="G31" s="3" t="s">
        <v>25</v>
      </c>
      <c r="H31" s="26" t="s">
        <v>26</v>
      </c>
      <c r="I31" s="26" t="s">
        <v>109</v>
      </c>
      <c r="J31" s="30" t="s">
        <v>110</v>
      </c>
      <c r="K31" s="5">
        <v>30468</v>
      </c>
      <c r="L31" s="5">
        <v>7605</v>
      </c>
    </row>
    <row r="32" spans="1:12" x14ac:dyDescent="0.2">
      <c r="A32" s="2" t="s">
        <v>22</v>
      </c>
      <c r="B32" s="3" t="s">
        <v>23</v>
      </c>
      <c r="C32" s="3">
        <v>1</v>
      </c>
      <c r="D32" s="44" t="s">
        <v>515</v>
      </c>
      <c r="E32" s="3" t="s">
        <v>24</v>
      </c>
      <c r="F32" s="3" t="s">
        <v>382</v>
      </c>
      <c r="G32" s="3" t="s">
        <v>25</v>
      </c>
      <c r="H32" s="26" t="s">
        <v>26</v>
      </c>
      <c r="I32" s="26" t="s">
        <v>382</v>
      </c>
      <c r="J32" s="30" t="s">
        <v>383</v>
      </c>
      <c r="K32" s="5">
        <v>111992</v>
      </c>
      <c r="L32" s="5">
        <v>41007</v>
      </c>
    </row>
    <row r="33" spans="1:12" x14ac:dyDescent="0.2">
      <c r="A33" s="2" t="s">
        <v>22</v>
      </c>
      <c r="B33" s="3" t="s">
        <v>23</v>
      </c>
      <c r="C33" s="3">
        <v>1</v>
      </c>
      <c r="D33" s="44" t="s">
        <v>262</v>
      </c>
      <c r="E33" s="3" t="s">
        <v>24</v>
      </c>
      <c r="F33" s="3" t="s">
        <v>263</v>
      </c>
      <c r="G33" s="3" t="s">
        <v>25</v>
      </c>
      <c r="H33" s="26" t="s">
        <v>26</v>
      </c>
      <c r="I33" s="26" t="s">
        <v>263</v>
      </c>
      <c r="J33" s="30" t="s">
        <v>264</v>
      </c>
      <c r="K33" s="5">
        <v>86100</v>
      </c>
      <c r="L33" s="5">
        <v>24183</v>
      </c>
    </row>
    <row r="34" spans="1:12" x14ac:dyDescent="0.2">
      <c r="A34" s="2" t="s">
        <v>22</v>
      </c>
      <c r="B34" s="3" t="s">
        <v>23</v>
      </c>
      <c r="C34" s="3">
        <v>1</v>
      </c>
      <c r="D34" s="44" t="s">
        <v>265</v>
      </c>
      <c r="E34" s="3" t="s">
        <v>24</v>
      </c>
      <c r="F34" s="3" t="s">
        <v>266</v>
      </c>
      <c r="G34" s="3" t="s">
        <v>25</v>
      </c>
      <c r="H34" s="26" t="s">
        <v>26</v>
      </c>
      <c r="I34" s="26" t="s">
        <v>266</v>
      </c>
      <c r="J34" s="30" t="s">
        <v>267</v>
      </c>
      <c r="K34" s="5">
        <v>23246</v>
      </c>
      <c r="L34" s="5">
        <v>18453</v>
      </c>
    </row>
    <row r="35" spans="1:12" x14ac:dyDescent="0.2">
      <c r="A35" s="2" t="s">
        <v>22</v>
      </c>
      <c r="B35" s="3" t="s">
        <v>23</v>
      </c>
      <c r="C35" s="3">
        <v>1</v>
      </c>
      <c r="D35" s="44" t="s">
        <v>268</v>
      </c>
      <c r="E35" s="3" t="s">
        <v>24</v>
      </c>
      <c r="F35" s="3" t="s">
        <v>269</v>
      </c>
      <c r="G35" s="3" t="s">
        <v>25</v>
      </c>
      <c r="H35" s="26" t="s">
        <v>26</v>
      </c>
      <c r="I35" s="26" t="s">
        <v>269</v>
      </c>
      <c r="J35" s="30" t="s">
        <v>270</v>
      </c>
      <c r="K35" s="5">
        <v>45981</v>
      </c>
      <c r="L35" s="5">
        <v>11495</v>
      </c>
    </row>
    <row r="36" spans="1:12" x14ac:dyDescent="0.2">
      <c r="A36" s="2" t="s">
        <v>22</v>
      </c>
      <c r="B36" s="3" t="s">
        <v>23</v>
      </c>
      <c r="C36" s="3">
        <v>1</v>
      </c>
      <c r="D36" s="44" t="s">
        <v>521</v>
      </c>
      <c r="E36" s="3" t="s">
        <v>24</v>
      </c>
      <c r="F36" s="3" t="s">
        <v>394</v>
      </c>
      <c r="G36" s="3" t="s">
        <v>25</v>
      </c>
      <c r="H36" s="26" t="s">
        <v>26</v>
      </c>
      <c r="I36" s="26" t="s">
        <v>394</v>
      </c>
      <c r="J36" s="30" t="s">
        <v>395</v>
      </c>
      <c r="K36" s="5">
        <v>10000</v>
      </c>
      <c r="L36" s="5">
        <v>2500</v>
      </c>
    </row>
    <row r="37" spans="1:12" x14ac:dyDescent="0.2">
      <c r="A37" s="2" t="s">
        <v>22</v>
      </c>
      <c r="B37" s="3" t="s">
        <v>23</v>
      </c>
      <c r="C37" s="3">
        <v>1</v>
      </c>
      <c r="D37" s="44" t="s">
        <v>525</v>
      </c>
      <c r="E37" s="3" t="s">
        <v>24</v>
      </c>
      <c r="F37" s="3" t="s">
        <v>404</v>
      </c>
      <c r="G37" s="3" t="s">
        <v>25</v>
      </c>
      <c r="H37" s="26" t="s">
        <v>26</v>
      </c>
      <c r="I37" s="26" t="s">
        <v>404</v>
      </c>
      <c r="J37" s="30" t="s">
        <v>405</v>
      </c>
      <c r="K37" s="5">
        <v>64308</v>
      </c>
      <c r="L37" s="5">
        <v>16077</v>
      </c>
    </row>
    <row r="38" spans="1:12" x14ac:dyDescent="0.2">
      <c r="A38" s="2" t="s">
        <v>22</v>
      </c>
      <c r="B38" s="3" t="s">
        <v>23</v>
      </c>
      <c r="C38" s="3">
        <v>1</v>
      </c>
      <c r="D38" s="44" t="s">
        <v>274</v>
      </c>
      <c r="E38" s="3" t="s">
        <v>24</v>
      </c>
      <c r="F38" s="3" t="s">
        <v>275</v>
      </c>
      <c r="G38" s="3" t="s">
        <v>25</v>
      </c>
      <c r="H38" s="26" t="s">
        <v>26</v>
      </c>
      <c r="I38" s="26" t="s">
        <v>275</v>
      </c>
      <c r="J38" s="30" t="s">
        <v>276</v>
      </c>
      <c r="K38" s="5">
        <v>44049</v>
      </c>
      <c r="L38" s="5">
        <v>16889</v>
      </c>
    </row>
    <row r="39" spans="1:12" x14ac:dyDescent="0.2">
      <c r="A39" s="2" t="s">
        <v>22</v>
      </c>
      <c r="B39" s="3" t="s">
        <v>23</v>
      </c>
      <c r="C39" s="3">
        <v>1</v>
      </c>
      <c r="D39" s="44" t="s">
        <v>130</v>
      </c>
      <c r="E39" s="3" t="s">
        <v>24</v>
      </c>
      <c r="F39" s="3" t="s">
        <v>131</v>
      </c>
      <c r="G39" s="3" t="s">
        <v>25</v>
      </c>
      <c r="H39" s="26" t="s">
        <v>26</v>
      </c>
      <c r="I39" s="26" t="s">
        <v>131</v>
      </c>
      <c r="J39" s="30" t="s">
        <v>132</v>
      </c>
      <c r="K39" s="5">
        <v>26746322</v>
      </c>
      <c r="L39" s="5">
        <v>1138684</v>
      </c>
    </row>
    <row r="40" spans="1:12" x14ac:dyDescent="0.2">
      <c r="A40" s="2" t="s">
        <v>22</v>
      </c>
      <c r="B40" s="3" t="s">
        <v>23</v>
      </c>
      <c r="C40" s="3">
        <v>1</v>
      </c>
      <c r="D40" s="44" t="s">
        <v>277</v>
      </c>
      <c r="E40" s="3" t="s">
        <v>24</v>
      </c>
      <c r="F40" s="3" t="s">
        <v>278</v>
      </c>
      <c r="G40" s="3" t="s">
        <v>25</v>
      </c>
      <c r="H40" s="26" t="s">
        <v>26</v>
      </c>
      <c r="I40" s="26" t="s">
        <v>278</v>
      </c>
      <c r="J40" s="30" t="s">
        <v>279</v>
      </c>
      <c r="K40" s="5">
        <v>32571</v>
      </c>
      <c r="L40" s="5">
        <v>2028</v>
      </c>
    </row>
    <row r="41" spans="1:12" x14ac:dyDescent="0.2">
      <c r="A41" s="2" t="s">
        <v>22</v>
      </c>
      <c r="B41" s="3" t="s">
        <v>23</v>
      </c>
      <c r="C41" s="3">
        <v>1</v>
      </c>
      <c r="D41" s="44" t="s">
        <v>532</v>
      </c>
      <c r="E41" s="3" t="s">
        <v>24</v>
      </c>
      <c r="F41" s="3" t="s">
        <v>418</v>
      </c>
      <c r="G41" s="3" t="s">
        <v>25</v>
      </c>
      <c r="H41" s="26" t="s">
        <v>26</v>
      </c>
      <c r="I41" s="26" t="s">
        <v>418</v>
      </c>
      <c r="J41" s="30" t="s">
        <v>419</v>
      </c>
      <c r="K41" s="5">
        <v>776497</v>
      </c>
      <c r="L41" s="5">
        <v>216131</v>
      </c>
    </row>
    <row r="42" spans="1:12" x14ac:dyDescent="0.2">
      <c r="A42" s="2" t="s">
        <v>22</v>
      </c>
      <c r="B42" s="3" t="s">
        <v>23</v>
      </c>
      <c r="C42" s="3">
        <v>1</v>
      </c>
      <c r="D42" s="44" t="s">
        <v>542</v>
      </c>
      <c r="E42" s="3" t="s">
        <v>24</v>
      </c>
      <c r="F42" s="3" t="s">
        <v>438</v>
      </c>
      <c r="G42" s="3" t="s">
        <v>25</v>
      </c>
      <c r="H42" s="26" t="s">
        <v>26</v>
      </c>
      <c r="I42" s="26" t="s">
        <v>438</v>
      </c>
      <c r="J42" s="30" t="s">
        <v>439</v>
      </c>
      <c r="K42" s="5">
        <v>86962</v>
      </c>
      <c r="L42" s="5">
        <v>1552</v>
      </c>
    </row>
    <row r="43" spans="1:12" x14ac:dyDescent="0.2">
      <c r="A43" s="2" t="s">
        <v>22</v>
      </c>
      <c r="B43" s="3" t="s">
        <v>23</v>
      </c>
      <c r="C43" s="3">
        <v>1</v>
      </c>
      <c r="D43" s="44" t="s">
        <v>556</v>
      </c>
      <c r="E43" s="3" t="s">
        <v>24</v>
      </c>
      <c r="F43" s="3" t="s">
        <v>466</v>
      </c>
      <c r="G43" s="3" t="s">
        <v>25</v>
      </c>
      <c r="H43" s="26" t="s">
        <v>26</v>
      </c>
      <c r="I43" s="26" t="s">
        <v>466</v>
      </c>
      <c r="J43" s="30" t="s">
        <v>467</v>
      </c>
      <c r="K43" s="5">
        <v>50931</v>
      </c>
      <c r="L43" s="5">
        <v>29287</v>
      </c>
    </row>
    <row r="44" spans="1:12" x14ac:dyDescent="0.2">
      <c r="A44" s="2" t="s">
        <v>22</v>
      </c>
      <c r="B44" s="3" t="s">
        <v>23</v>
      </c>
      <c r="C44" s="3">
        <v>1</v>
      </c>
      <c r="D44" s="44" t="s">
        <v>146</v>
      </c>
      <c r="E44" s="3" t="s">
        <v>24</v>
      </c>
      <c r="F44" s="3" t="s">
        <v>147</v>
      </c>
      <c r="G44" s="3" t="s">
        <v>25</v>
      </c>
      <c r="H44" s="26" t="s">
        <v>26</v>
      </c>
      <c r="I44" s="26" t="s">
        <v>147</v>
      </c>
      <c r="J44" s="30" t="s">
        <v>148</v>
      </c>
      <c r="K44" s="5">
        <v>335031</v>
      </c>
      <c r="L44" s="5">
        <v>83758</v>
      </c>
    </row>
    <row r="45" spans="1:12" x14ac:dyDescent="0.2">
      <c r="A45" s="2" t="s">
        <v>22</v>
      </c>
      <c r="B45" s="3" t="s">
        <v>23</v>
      </c>
      <c r="C45" s="3">
        <v>1</v>
      </c>
      <c r="D45" s="44" t="s">
        <v>562</v>
      </c>
      <c r="E45" s="3" t="s">
        <v>24</v>
      </c>
      <c r="F45" s="3" t="s">
        <v>480</v>
      </c>
      <c r="G45" s="3" t="s">
        <v>481</v>
      </c>
      <c r="H45" s="26" t="s">
        <v>482</v>
      </c>
      <c r="I45" s="26" t="s">
        <v>483</v>
      </c>
      <c r="J45" s="30" t="s">
        <v>484</v>
      </c>
      <c r="K45" s="5">
        <v>10000</v>
      </c>
      <c r="L45" s="5">
        <v>10000</v>
      </c>
    </row>
    <row r="46" spans="1:12" x14ac:dyDescent="0.2">
      <c r="A46" s="2" t="s">
        <v>22</v>
      </c>
      <c r="B46" s="3" t="s">
        <v>23</v>
      </c>
      <c r="C46" s="3">
        <v>1</v>
      </c>
      <c r="D46" s="44" t="s">
        <v>317</v>
      </c>
      <c r="E46" s="3" t="s">
        <v>24</v>
      </c>
      <c r="F46" s="3" t="s">
        <v>131</v>
      </c>
      <c r="G46" s="3" t="s">
        <v>318</v>
      </c>
      <c r="H46" s="26" t="s">
        <v>319</v>
      </c>
      <c r="I46" s="26" t="s">
        <v>320</v>
      </c>
      <c r="J46" s="30" t="s">
        <v>321</v>
      </c>
      <c r="K46" s="5">
        <v>34373</v>
      </c>
      <c r="L46" s="5">
        <v>8954</v>
      </c>
    </row>
    <row r="47" spans="1:12" x14ac:dyDescent="0.2">
      <c r="A47" s="2" t="s">
        <v>22</v>
      </c>
      <c r="B47" s="3" t="s">
        <v>23</v>
      </c>
      <c r="C47" s="3">
        <v>1</v>
      </c>
      <c r="D47" s="44" t="s">
        <v>566</v>
      </c>
      <c r="E47" s="3" t="s">
        <v>24</v>
      </c>
      <c r="F47" s="3" t="s">
        <v>480</v>
      </c>
      <c r="G47" s="3" t="s">
        <v>498</v>
      </c>
      <c r="H47" s="26" t="s">
        <v>499</v>
      </c>
      <c r="I47" s="26" t="s">
        <v>500</v>
      </c>
      <c r="J47" s="30" t="s">
        <v>501</v>
      </c>
      <c r="K47" s="5">
        <v>10000</v>
      </c>
      <c r="L47" s="5">
        <v>4601</v>
      </c>
    </row>
    <row r="48" spans="1:12" x14ac:dyDescent="0.2">
      <c r="A48" s="2" t="s">
        <v>567</v>
      </c>
      <c r="B48" s="3" t="s">
        <v>568</v>
      </c>
      <c r="C48" s="3">
        <v>1</v>
      </c>
      <c r="D48" s="44" t="s">
        <v>504</v>
      </c>
      <c r="E48" s="3" t="s">
        <v>359</v>
      </c>
      <c r="F48" s="3" t="s">
        <v>360</v>
      </c>
      <c r="G48" s="3" t="s">
        <v>25</v>
      </c>
      <c r="H48" s="26" t="s">
        <v>26</v>
      </c>
      <c r="I48" s="26" t="s">
        <v>360</v>
      </c>
      <c r="J48" s="30" t="s">
        <v>361</v>
      </c>
      <c r="K48" s="5">
        <v>10000</v>
      </c>
      <c r="L48" s="5">
        <v>2500</v>
      </c>
    </row>
    <row r="49" spans="1:12" x14ac:dyDescent="0.2">
      <c r="A49" s="2" t="s">
        <v>121</v>
      </c>
      <c r="B49" s="3" t="s">
        <v>122</v>
      </c>
      <c r="C49" s="3">
        <v>53</v>
      </c>
      <c r="D49" s="44" t="s">
        <v>253</v>
      </c>
      <c r="E49" s="3" t="s">
        <v>123</v>
      </c>
      <c r="F49" s="3" t="s">
        <v>254</v>
      </c>
      <c r="G49" s="3" t="s">
        <v>25</v>
      </c>
      <c r="H49" s="26" t="s">
        <v>26</v>
      </c>
      <c r="I49" s="26" t="s">
        <v>254</v>
      </c>
      <c r="J49" s="30" t="s">
        <v>255</v>
      </c>
      <c r="K49" s="5">
        <v>10000</v>
      </c>
      <c r="L49" s="5">
        <v>7500</v>
      </c>
    </row>
    <row r="50" spans="1:12" x14ac:dyDescent="0.2">
      <c r="A50" s="2" t="s">
        <v>121</v>
      </c>
      <c r="B50" s="3" t="s">
        <v>122</v>
      </c>
      <c r="C50" s="3">
        <v>53</v>
      </c>
      <c r="D50" s="44" t="s">
        <v>540</v>
      </c>
      <c r="E50" s="3" t="s">
        <v>123</v>
      </c>
      <c r="F50" s="3" t="s">
        <v>434</v>
      </c>
      <c r="G50" s="3" t="s">
        <v>25</v>
      </c>
      <c r="H50" s="26" t="s">
        <v>26</v>
      </c>
      <c r="I50" s="26" t="s">
        <v>434</v>
      </c>
      <c r="J50" s="30" t="s">
        <v>435</v>
      </c>
      <c r="K50" s="5">
        <v>22433</v>
      </c>
      <c r="L50" s="5">
        <v>4106</v>
      </c>
    </row>
    <row r="51" spans="1:12" x14ac:dyDescent="0.2">
      <c r="A51" s="2" t="s">
        <v>121</v>
      </c>
      <c r="B51" s="3" t="s">
        <v>122</v>
      </c>
      <c r="C51" s="3">
        <v>53</v>
      </c>
      <c r="D51" s="44" t="s">
        <v>545</v>
      </c>
      <c r="E51" s="3" t="s">
        <v>123</v>
      </c>
      <c r="F51" s="3" t="s">
        <v>444</v>
      </c>
      <c r="G51" s="3" t="s">
        <v>25</v>
      </c>
      <c r="H51" s="26" t="s">
        <v>26</v>
      </c>
      <c r="I51" s="26" t="s">
        <v>444</v>
      </c>
      <c r="J51" s="30" t="s">
        <v>445</v>
      </c>
      <c r="K51" s="5">
        <v>10000</v>
      </c>
      <c r="L51" s="5">
        <v>10000</v>
      </c>
    </row>
    <row r="52" spans="1:12" x14ac:dyDescent="0.2">
      <c r="A52" s="2" t="s">
        <v>133</v>
      </c>
      <c r="B52" s="3" t="s">
        <v>134</v>
      </c>
      <c r="C52" s="3">
        <v>1</v>
      </c>
      <c r="D52" s="44" t="s">
        <v>558</v>
      </c>
      <c r="E52" s="3" t="s">
        <v>135</v>
      </c>
      <c r="F52" s="3" t="s">
        <v>470</v>
      </c>
      <c r="G52" s="3" t="s">
        <v>25</v>
      </c>
      <c r="H52" s="26" t="s">
        <v>26</v>
      </c>
      <c r="I52" s="26" t="s">
        <v>470</v>
      </c>
      <c r="J52" s="30" t="s">
        <v>471</v>
      </c>
      <c r="K52" s="5">
        <v>10000</v>
      </c>
      <c r="L52" s="5">
        <v>5192</v>
      </c>
    </row>
    <row r="53" spans="1:12" x14ac:dyDescent="0.2">
      <c r="A53" s="2" t="s">
        <v>51</v>
      </c>
      <c r="B53" s="3" t="s">
        <v>52</v>
      </c>
      <c r="C53" s="3">
        <v>1</v>
      </c>
      <c r="D53" s="44" t="s">
        <v>215</v>
      </c>
      <c r="E53" s="3" t="s">
        <v>53</v>
      </c>
      <c r="F53" s="3" t="s">
        <v>216</v>
      </c>
      <c r="G53" s="3" t="s">
        <v>25</v>
      </c>
      <c r="H53" s="26" t="s">
        <v>26</v>
      </c>
      <c r="I53" s="26" t="s">
        <v>216</v>
      </c>
      <c r="J53" s="30" t="s">
        <v>217</v>
      </c>
      <c r="K53" s="5">
        <v>71429</v>
      </c>
      <c r="L53" s="5">
        <v>19603</v>
      </c>
    </row>
    <row r="54" spans="1:12" x14ac:dyDescent="0.2">
      <c r="A54" s="2" t="s">
        <v>51</v>
      </c>
      <c r="B54" s="3" t="s">
        <v>52</v>
      </c>
      <c r="C54" s="3">
        <v>1</v>
      </c>
      <c r="D54" s="44" t="s">
        <v>547</v>
      </c>
      <c r="E54" s="3" t="s">
        <v>53</v>
      </c>
      <c r="F54" s="3" t="s">
        <v>448</v>
      </c>
      <c r="G54" s="3" t="s">
        <v>25</v>
      </c>
      <c r="H54" s="26" t="s">
        <v>26</v>
      </c>
      <c r="I54" s="26" t="s">
        <v>448</v>
      </c>
      <c r="J54" s="30" t="s">
        <v>449</v>
      </c>
      <c r="K54" s="5">
        <v>10000</v>
      </c>
      <c r="L54" s="5">
        <v>2500</v>
      </c>
    </row>
    <row r="55" spans="1:12" x14ac:dyDescent="0.2">
      <c r="A55" s="2" t="s">
        <v>51</v>
      </c>
      <c r="B55" s="3" t="s">
        <v>52</v>
      </c>
      <c r="C55" s="3">
        <v>1</v>
      </c>
      <c r="D55" s="44" t="s">
        <v>161</v>
      </c>
      <c r="E55" s="3" t="s">
        <v>53</v>
      </c>
      <c r="F55" s="3" t="s">
        <v>162</v>
      </c>
      <c r="G55" s="3" t="s">
        <v>25</v>
      </c>
      <c r="H55" s="26" t="s">
        <v>26</v>
      </c>
      <c r="I55" s="26" t="s">
        <v>162</v>
      </c>
      <c r="J55" s="30" t="s">
        <v>163</v>
      </c>
      <c r="K55" s="5">
        <v>51680</v>
      </c>
      <c r="L55" s="5">
        <v>2428</v>
      </c>
    </row>
    <row r="56" spans="1:12" x14ac:dyDescent="0.2">
      <c r="A56" s="2" t="s">
        <v>27</v>
      </c>
      <c r="B56" s="3" t="s">
        <v>28</v>
      </c>
      <c r="C56" s="3">
        <v>2</v>
      </c>
      <c r="D56" s="44" t="s">
        <v>203</v>
      </c>
      <c r="E56" s="3" t="s">
        <v>29</v>
      </c>
      <c r="F56" s="3" t="s">
        <v>204</v>
      </c>
      <c r="G56" s="3" t="s">
        <v>25</v>
      </c>
      <c r="H56" s="26" t="s">
        <v>26</v>
      </c>
      <c r="I56" s="26" t="s">
        <v>204</v>
      </c>
      <c r="J56" s="30" t="s">
        <v>205</v>
      </c>
      <c r="K56" s="5">
        <v>13892</v>
      </c>
      <c r="L56" s="5">
        <v>563</v>
      </c>
    </row>
    <row r="57" spans="1:12" x14ac:dyDescent="0.2">
      <c r="A57" s="2" t="s">
        <v>27</v>
      </c>
      <c r="B57" s="3" t="s">
        <v>28</v>
      </c>
      <c r="C57" s="3">
        <v>2</v>
      </c>
      <c r="D57" s="44" t="s">
        <v>549</v>
      </c>
      <c r="E57" s="3" t="s">
        <v>29</v>
      </c>
      <c r="F57" s="3" t="s">
        <v>452</v>
      </c>
      <c r="G57" s="3" t="s">
        <v>25</v>
      </c>
      <c r="H57" s="26" t="s">
        <v>26</v>
      </c>
      <c r="I57" s="26" t="s">
        <v>452</v>
      </c>
      <c r="J57" s="30" t="s">
        <v>453</v>
      </c>
      <c r="K57" s="5">
        <v>10000</v>
      </c>
      <c r="L57" s="5">
        <v>5000</v>
      </c>
    </row>
    <row r="58" spans="1:12" x14ac:dyDescent="0.2">
      <c r="A58" s="2" t="s">
        <v>143</v>
      </c>
      <c r="B58" s="3" t="s">
        <v>144</v>
      </c>
      <c r="C58" s="3">
        <v>1</v>
      </c>
      <c r="D58" s="44" t="s">
        <v>234</v>
      </c>
      <c r="E58" s="3" t="s">
        <v>145</v>
      </c>
      <c r="F58" s="3" t="s">
        <v>235</v>
      </c>
      <c r="G58" s="3" t="s">
        <v>236</v>
      </c>
      <c r="H58" s="26" t="s">
        <v>237</v>
      </c>
      <c r="I58" s="26" t="s">
        <v>238</v>
      </c>
      <c r="J58" s="30" t="s">
        <v>239</v>
      </c>
      <c r="K58" s="5">
        <v>10000</v>
      </c>
      <c r="L58" s="5">
        <v>2500</v>
      </c>
    </row>
    <row r="59" spans="1:12" x14ac:dyDescent="0.2">
      <c r="A59" s="2" t="s">
        <v>33</v>
      </c>
      <c r="B59" s="3" t="s">
        <v>34</v>
      </c>
      <c r="C59" s="3">
        <v>4</v>
      </c>
      <c r="D59" s="44" t="s">
        <v>559</v>
      </c>
      <c r="E59" s="3" t="s">
        <v>35</v>
      </c>
      <c r="F59" s="3" t="s">
        <v>472</v>
      </c>
      <c r="G59" s="3" t="s">
        <v>25</v>
      </c>
      <c r="H59" s="26" t="s">
        <v>26</v>
      </c>
      <c r="I59" s="26" t="s">
        <v>472</v>
      </c>
      <c r="J59" s="30" t="s">
        <v>473</v>
      </c>
      <c r="K59" s="5">
        <v>219666</v>
      </c>
      <c r="L59" s="5">
        <v>5569</v>
      </c>
    </row>
    <row r="60" spans="1:12" x14ac:dyDescent="0.2">
      <c r="A60" s="2" t="s">
        <v>33</v>
      </c>
      <c r="B60" s="3" t="s">
        <v>34</v>
      </c>
      <c r="C60" s="3">
        <v>4</v>
      </c>
      <c r="D60" s="44" t="s">
        <v>60</v>
      </c>
      <c r="E60" s="3" t="s">
        <v>35</v>
      </c>
      <c r="F60" s="3" t="s">
        <v>61</v>
      </c>
      <c r="G60" s="3" t="s">
        <v>25</v>
      </c>
      <c r="H60" s="26" t="s">
        <v>26</v>
      </c>
      <c r="I60" s="26" t="s">
        <v>61</v>
      </c>
      <c r="J60" s="30" t="s">
        <v>62</v>
      </c>
      <c r="K60" s="5">
        <v>107232</v>
      </c>
      <c r="L60" s="5">
        <v>7201</v>
      </c>
    </row>
    <row r="61" spans="1:12" x14ac:dyDescent="0.2">
      <c r="A61" s="2" t="s">
        <v>33</v>
      </c>
      <c r="B61" s="3" t="s">
        <v>34</v>
      </c>
      <c r="C61" s="3">
        <v>4</v>
      </c>
      <c r="D61" s="44" t="s">
        <v>78</v>
      </c>
      <c r="E61" s="3" t="s">
        <v>35</v>
      </c>
      <c r="F61" s="3" t="s">
        <v>79</v>
      </c>
      <c r="G61" s="3" t="s">
        <v>25</v>
      </c>
      <c r="H61" s="26" t="s">
        <v>26</v>
      </c>
      <c r="I61" s="26" t="s">
        <v>79</v>
      </c>
      <c r="J61" s="30" t="s">
        <v>80</v>
      </c>
      <c r="K61" s="5">
        <v>365819</v>
      </c>
      <c r="L61" s="5">
        <v>214920</v>
      </c>
    </row>
    <row r="62" spans="1:12" x14ac:dyDescent="0.2">
      <c r="A62" s="2" t="s">
        <v>33</v>
      </c>
      <c r="B62" s="3" t="s">
        <v>34</v>
      </c>
      <c r="C62" s="3">
        <v>4</v>
      </c>
      <c r="D62" s="44" t="s">
        <v>512</v>
      </c>
      <c r="E62" s="3" t="s">
        <v>35</v>
      </c>
      <c r="F62" s="3" t="s">
        <v>376</v>
      </c>
      <c r="G62" s="3" t="s">
        <v>25</v>
      </c>
      <c r="H62" s="26" t="s">
        <v>26</v>
      </c>
      <c r="I62" s="26" t="s">
        <v>376</v>
      </c>
      <c r="J62" s="30" t="s">
        <v>377</v>
      </c>
      <c r="K62" s="5">
        <v>22552</v>
      </c>
      <c r="L62" s="5">
        <v>5638</v>
      </c>
    </row>
    <row r="63" spans="1:12" x14ac:dyDescent="0.2">
      <c r="A63" s="2" t="s">
        <v>33</v>
      </c>
      <c r="B63" s="3" t="s">
        <v>34</v>
      </c>
      <c r="C63" s="3">
        <v>4</v>
      </c>
      <c r="D63" s="44" t="s">
        <v>522</v>
      </c>
      <c r="E63" s="3" t="s">
        <v>35</v>
      </c>
      <c r="F63" s="3" t="s">
        <v>396</v>
      </c>
      <c r="G63" s="3" t="s">
        <v>25</v>
      </c>
      <c r="H63" s="26" t="s">
        <v>26</v>
      </c>
      <c r="I63" s="26" t="s">
        <v>396</v>
      </c>
      <c r="J63" s="30" t="s">
        <v>397</v>
      </c>
      <c r="K63" s="5">
        <v>148103</v>
      </c>
      <c r="L63" s="5">
        <v>85923</v>
      </c>
    </row>
    <row r="64" spans="1:12" x14ac:dyDescent="0.2">
      <c r="A64" s="2" t="s">
        <v>33</v>
      </c>
      <c r="B64" s="3" t="s">
        <v>34</v>
      </c>
      <c r="C64" s="3">
        <v>4</v>
      </c>
      <c r="D64" s="44" t="s">
        <v>528</v>
      </c>
      <c r="E64" s="3" t="s">
        <v>35</v>
      </c>
      <c r="F64" s="3" t="s">
        <v>410</v>
      </c>
      <c r="G64" s="3" t="s">
        <v>25</v>
      </c>
      <c r="H64" s="26" t="s">
        <v>26</v>
      </c>
      <c r="I64" s="26" t="s">
        <v>410</v>
      </c>
      <c r="J64" s="30" t="s">
        <v>411</v>
      </c>
      <c r="K64" s="5">
        <v>142955</v>
      </c>
      <c r="L64" s="5">
        <v>48583</v>
      </c>
    </row>
    <row r="65" spans="1:12" x14ac:dyDescent="0.2">
      <c r="A65" s="2" t="s">
        <v>33</v>
      </c>
      <c r="B65" s="3" t="s">
        <v>34</v>
      </c>
      <c r="C65" s="3">
        <v>4</v>
      </c>
      <c r="D65" s="44" t="s">
        <v>158</v>
      </c>
      <c r="E65" s="3" t="s">
        <v>35</v>
      </c>
      <c r="F65" s="3" t="s">
        <v>159</v>
      </c>
      <c r="G65" s="3" t="s">
        <v>25</v>
      </c>
      <c r="H65" s="26" t="s">
        <v>26</v>
      </c>
      <c r="I65" s="26" t="s">
        <v>159</v>
      </c>
      <c r="J65" s="30" t="s">
        <v>160</v>
      </c>
      <c r="K65" s="5">
        <v>193498</v>
      </c>
      <c r="L65" s="5">
        <v>9099</v>
      </c>
    </row>
    <row r="66" spans="1:12" x14ac:dyDescent="0.2">
      <c r="A66" s="2" t="s">
        <v>48</v>
      </c>
      <c r="B66" s="3" t="s">
        <v>49</v>
      </c>
      <c r="C66" s="3">
        <v>4</v>
      </c>
      <c r="D66" s="44" t="s">
        <v>527</v>
      </c>
      <c r="E66" s="3" t="s">
        <v>50</v>
      </c>
      <c r="F66" s="3" t="s">
        <v>408</v>
      </c>
      <c r="G66" s="3" t="s">
        <v>25</v>
      </c>
      <c r="H66" s="26" t="s">
        <v>26</v>
      </c>
      <c r="I66" s="26" t="s">
        <v>408</v>
      </c>
      <c r="J66" s="30" t="s">
        <v>409</v>
      </c>
      <c r="K66" s="5">
        <v>10000</v>
      </c>
      <c r="L66" s="5">
        <v>507</v>
      </c>
    </row>
    <row r="67" spans="1:12" x14ac:dyDescent="0.2">
      <c r="A67" s="2" t="s">
        <v>96</v>
      </c>
      <c r="B67" s="3" t="s">
        <v>97</v>
      </c>
      <c r="C67" s="3">
        <v>11</v>
      </c>
      <c r="D67" s="44" t="s">
        <v>560</v>
      </c>
      <c r="E67" s="3" t="s">
        <v>98</v>
      </c>
      <c r="F67" s="3" t="s">
        <v>171</v>
      </c>
      <c r="G67" s="3" t="s">
        <v>25</v>
      </c>
      <c r="H67" s="26" t="s">
        <v>26</v>
      </c>
      <c r="I67" s="26" t="s">
        <v>171</v>
      </c>
      <c r="J67" s="30" t="s">
        <v>474</v>
      </c>
      <c r="K67" s="5">
        <v>176678</v>
      </c>
      <c r="L67" s="5">
        <v>70613</v>
      </c>
    </row>
    <row r="68" spans="1:12" x14ac:dyDescent="0.2">
      <c r="A68" s="2" t="s">
        <v>96</v>
      </c>
      <c r="B68" s="3" t="s">
        <v>97</v>
      </c>
      <c r="C68" s="3">
        <v>11</v>
      </c>
      <c r="D68" s="44" t="s">
        <v>191</v>
      </c>
      <c r="E68" s="3" t="s">
        <v>98</v>
      </c>
      <c r="F68" s="3" t="s">
        <v>192</v>
      </c>
      <c r="G68" s="3" t="s">
        <v>25</v>
      </c>
      <c r="H68" s="26" t="s">
        <v>26</v>
      </c>
      <c r="I68" s="26" t="s">
        <v>192</v>
      </c>
      <c r="J68" s="30" t="s">
        <v>193</v>
      </c>
      <c r="K68" s="5">
        <v>423520</v>
      </c>
      <c r="L68" s="5">
        <v>137670</v>
      </c>
    </row>
    <row r="69" spans="1:12" x14ac:dyDescent="0.2">
      <c r="A69" s="2" t="s">
        <v>96</v>
      </c>
      <c r="B69" s="3" t="s">
        <v>97</v>
      </c>
      <c r="C69" s="3">
        <v>11</v>
      </c>
      <c r="D69" s="44" t="s">
        <v>513</v>
      </c>
      <c r="E69" s="3" t="s">
        <v>98</v>
      </c>
      <c r="F69" s="3" t="s">
        <v>378</v>
      </c>
      <c r="G69" s="3" t="s">
        <v>25</v>
      </c>
      <c r="H69" s="26" t="s">
        <v>26</v>
      </c>
      <c r="I69" s="26" t="s">
        <v>378</v>
      </c>
      <c r="J69" s="30" t="s">
        <v>379</v>
      </c>
      <c r="K69" s="5">
        <v>10000</v>
      </c>
      <c r="L69" s="5">
        <v>2500</v>
      </c>
    </row>
    <row r="70" spans="1:12" x14ac:dyDescent="0.2">
      <c r="A70" s="2" t="s">
        <v>96</v>
      </c>
      <c r="B70" s="3" t="s">
        <v>97</v>
      </c>
      <c r="C70" s="3">
        <v>11</v>
      </c>
      <c r="D70" s="44" t="s">
        <v>170</v>
      </c>
      <c r="E70" s="3" t="s">
        <v>98</v>
      </c>
      <c r="F70" s="3" t="s">
        <v>171</v>
      </c>
      <c r="G70" s="3" t="s">
        <v>172</v>
      </c>
      <c r="H70" s="26" t="s">
        <v>173</v>
      </c>
      <c r="I70" s="26" t="s">
        <v>240</v>
      </c>
      <c r="J70" s="30" t="s">
        <v>174</v>
      </c>
      <c r="K70" s="5">
        <v>15527</v>
      </c>
      <c r="L70" s="5">
        <v>2917</v>
      </c>
    </row>
    <row r="71" spans="1:12" x14ac:dyDescent="0.2">
      <c r="A71" s="2" t="s">
        <v>117</v>
      </c>
      <c r="B71" s="3" t="s">
        <v>118</v>
      </c>
      <c r="C71" s="3">
        <v>52</v>
      </c>
      <c r="D71" s="44" t="s">
        <v>516</v>
      </c>
      <c r="E71" s="3" t="s">
        <v>119</v>
      </c>
      <c r="F71" s="3" t="s">
        <v>384</v>
      </c>
      <c r="G71" s="3" t="s">
        <v>25</v>
      </c>
      <c r="H71" s="26" t="s">
        <v>26</v>
      </c>
      <c r="I71" s="26" t="s">
        <v>384</v>
      </c>
      <c r="J71" s="30" t="s">
        <v>385</v>
      </c>
      <c r="K71" s="5">
        <v>10000</v>
      </c>
      <c r="L71" s="5">
        <v>1553</v>
      </c>
    </row>
    <row r="72" spans="1:12" x14ac:dyDescent="0.2">
      <c r="A72" s="2" t="s">
        <v>117</v>
      </c>
      <c r="B72" s="3" t="s">
        <v>118</v>
      </c>
      <c r="C72" s="3">
        <v>52</v>
      </c>
      <c r="D72" s="44" t="s">
        <v>519</v>
      </c>
      <c r="E72" s="3" t="s">
        <v>119</v>
      </c>
      <c r="F72" s="3" t="s">
        <v>390</v>
      </c>
      <c r="G72" s="3" t="s">
        <v>25</v>
      </c>
      <c r="H72" s="26" t="s">
        <v>26</v>
      </c>
      <c r="I72" s="26" t="s">
        <v>390</v>
      </c>
      <c r="J72" s="30" t="s">
        <v>391</v>
      </c>
      <c r="K72" s="5">
        <v>31707</v>
      </c>
      <c r="L72" s="5">
        <v>8627</v>
      </c>
    </row>
    <row r="73" spans="1:12" x14ac:dyDescent="0.2">
      <c r="A73" s="2" t="s">
        <v>117</v>
      </c>
      <c r="B73" s="3" t="s">
        <v>118</v>
      </c>
      <c r="C73" s="3">
        <v>52</v>
      </c>
      <c r="D73" s="44" t="s">
        <v>533</v>
      </c>
      <c r="E73" s="3" t="s">
        <v>119</v>
      </c>
      <c r="F73" s="3" t="s">
        <v>420</v>
      </c>
      <c r="G73" s="3" t="s">
        <v>25</v>
      </c>
      <c r="H73" s="26" t="s">
        <v>26</v>
      </c>
      <c r="I73" s="26" t="s">
        <v>420</v>
      </c>
      <c r="J73" s="30" t="s">
        <v>421</v>
      </c>
      <c r="K73" s="5">
        <v>150712</v>
      </c>
      <c r="L73" s="5">
        <v>37678</v>
      </c>
    </row>
    <row r="74" spans="1:12" x14ac:dyDescent="0.2">
      <c r="A74" s="2" t="s">
        <v>117</v>
      </c>
      <c r="B74" s="3" t="s">
        <v>118</v>
      </c>
      <c r="C74" s="3">
        <v>52</v>
      </c>
      <c r="D74" s="44" t="s">
        <v>551</v>
      </c>
      <c r="E74" s="3" t="s">
        <v>119</v>
      </c>
      <c r="F74" s="3" t="s">
        <v>168</v>
      </c>
      <c r="G74" s="3" t="s">
        <v>25</v>
      </c>
      <c r="H74" s="26" t="s">
        <v>26</v>
      </c>
      <c r="I74" s="26" t="s">
        <v>168</v>
      </c>
      <c r="J74" s="30" t="s">
        <v>456</v>
      </c>
      <c r="K74" s="5">
        <v>1150296</v>
      </c>
      <c r="L74" s="5">
        <v>679862</v>
      </c>
    </row>
    <row r="75" spans="1:12" ht="30" x14ac:dyDescent="0.2">
      <c r="A75" s="2" t="s">
        <v>117</v>
      </c>
      <c r="B75" s="3" t="s">
        <v>118</v>
      </c>
      <c r="C75" s="3">
        <v>52</v>
      </c>
      <c r="D75" s="44" t="s">
        <v>564</v>
      </c>
      <c r="E75" s="3" t="s">
        <v>119</v>
      </c>
      <c r="F75" s="3" t="s">
        <v>168</v>
      </c>
      <c r="G75" s="3" t="s">
        <v>489</v>
      </c>
      <c r="H75" s="26" t="s">
        <v>490</v>
      </c>
      <c r="I75" s="26" t="s">
        <v>491</v>
      </c>
      <c r="J75" s="30" t="s">
        <v>492</v>
      </c>
      <c r="K75" s="5">
        <v>14768</v>
      </c>
      <c r="L75" s="5">
        <v>14768</v>
      </c>
    </row>
    <row r="76" spans="1:12" ht="30" x14ac:dyDescent="0.2">
      <c r="A76" s="2" t="s">
        <v>117</v>
      </c>
      <c r="B76" s="3" t="s">
        <v>118</v>
      </c>
      <c r="C76" s="3">
        <v>52</v>
      </c>
      <c r="D76" s="44" t="s">
        <v>337</v>
      </c>
      <c r="E76" s="3" t="s">
        <v>119</v>
      </c>
      <c r="F76" s="3" t="s">
        <v>149</v>
      </c>
      <c r="G76" s="3" t="s">
        <v>338</v>
      </c>
      <c r="H76" s="26" t="s">
        <v>339</v>
      </c>
      <c r="I76" s="26" t="s">
        <v>340</v>
      </c>
      <c r="J76" s="30" t="s">
        <v>341</v>
      </c>
      <c r="K76" s="5">
        <v>11001</v>
      </c>
      <c r="L76" s="5">
        <v>10405</v>
      </c>
    </row>
    <row r="77" spans="1:12" ht="30" x14ac:dyDescent="0.2">
      <c r="A77" s="2" t="s">
        <v>117</v>
      </c>
      <c r="B77" s="3" t="s">
        <v>118</v>
      </c>
      <c r="C77" s="3">
        <v>52</v>
      </c>
      <c r="D77" s="44" t="s">
        <v>342</v>
      </c>
      <c r="E77" s="3" t="s">
        <v>119</v>
      </c>
      <c r="F77" s="3" t="s">
        <v>120</v>
      </c>
      <c r="G77" s="3" t="s">
        <v>343</v>
      </c>
      <c r="H77" s="26" t="s">
        <v>344</v>
      </c>
      <c r="I77" s="26" t="s">
        <v>345</v>
      </c>
      <c r="J77" s="30" t="s">
        <v>346</v>
      </c>
      <c r="K77" s="5">
        <v>10000</v>
      </c>
      <c r="L77" s="5">
        <v>6541</v>
      </c>
    </row>
    <row r="78" spans="1:12" x14ac:dyDescent="0.2">
      <c r="A78" s="2" t="s">
        <v>194</v>
      </c>
      <c r="B78" s="3" t="s">
        <v>195</v>
      </c>
      <c r="C78" s="3">
        <v>1</v>
      </c>
      <c r="D78" s="44" t="s">
        <v>308</v>
      </c>
      <c r="E78" s="3" t="s">
        <v>196</v>
      </c>
      <c r="F78" s="3" t="s">
        <v>309</v>
      </c>
      <c r="G78" s="3" t="s">
        <v>25</v>
      </c>
      <c r="H78" s="26" t="s">
        <v>26</v>
      </c>
      <c r="I78" s="26" t="s">
        <v>309</v>
      </c>
      <c r="J78" s="30" t="s">
        <v>310</v>
      </c>
      <c r="K78" s="5">
        <v>10000</v>
      </c>
      <c r="L78" s="5">
        <v>9064</v>
      </c>
    </row>
    <row r="79" spans="1:12" x14ac:dyDescent="0.2">
      <c r="A79" s="2" t="s">
        <v>105</v>
      </c>
      <c r="B79" s="3" t="s">
        <v>106</v>
      </c>
      <c r="C79" s="3">
        <v>4</v>
      </c>
      <c r="D79" s="44" t="s">
        <v>247</v>
      </c>
      <c r="E79" s="3" t="s">
        <v>107</v>
      </c>
      <c r="F79" s="3" t="s">
        <v>248</v>
      </c>
      <c r="G79" s="3" t="s">
        <v>25</v>
      </c>
      <c r="H79" s="26" t="s">
        <v>26</v>
      </c>
      <c r="I79" s="26" t="s">
        <v>248</v>
      </c>
      <c r="J79" s="30" t="s">
        <v>249</v>
      </c>
      <c r="K79" s="5">
        <v>284494</v>
      </c>
      <c r="L79" s="5">
        <v>71124</v>
      </c>
    </row>
    <row r="80" spans="1:12" x14ac:dyDescent="0.2">
      <c r="A80" s="2" t="s">
        <v>105</v>
      </c>
      <c r="B80" s="3" t="s">
        <v>106</v>
      </c>
      <c r="C80" s="3">
        <v>4</v>
      </c>
      <c r="D80" s="44" t="s">
        <v>197</v>
      </c>
      <c r="E80" s="3" t="s">
        <v>107</v>
      </c>
      <c r="F80" s="3" t="s">
        <v>198</v>
      </c>
      <c r="G80" s="3" t="s">
        <v>25</v>
      </c>
      <c r="H80" s="26" t="s">
        <v>26</v>
      </c>
      <c r="I80" s="26" t="s">
        <v>198</v>
      </c>
      <c r="J80" s="30" t="s">
        <v>199</v>
      </c>
      <c r="K80" s="5">
        <v>46076</v>
      </c>
      <c r="L80" s="5">
        <v>5841</v>
      </c>
    </row>
    <row r="81" spans="1:12" x14ac:dyDescent="0.2">
      <c r="A81" s="2" t="s">
        <v>105</v>
      </c>
      <c r="B81" s="3" t="s">
        <v>106</v>
      </c>
      <c r="C81" s="3">
        <v>4</v>
      </c>
      <c r="D81" s="44" t="s">
        <v>259</v>
      </c>
      <c r="E81" s="3" t="s">
        <v>107</v>
      </c>
      <c r="F81" s="3" t="s">
        <v>260</v>
      </c>
      <c r="G81" s="3" t="s">
        <v>25</v>
      </c>
      <c r="H81" s="26" t="s">
        <v>26</v>
      </c>
      <c r="I81" s="26" t="s">
        <v>260</v>
      </c>
      <c r="J81" s="30" t="s">
        <v>261</v>
      </c>
      <c r="K81" s="5">
        <v>349144</v>
      </c>
      <c r="L81" s="5">
        <v>114311</v>
      </c>
    </row>
    <row r="82" spans="1:12" x14ac:dyDescent="0.2">
      <c r="A82" s="2" t="s">
        <v>105</v>
      </c>
      <c r="B82" s="3" t="s">
        <v>106</v>
      </c>
      <c r="C82" s="3">
        <v>4</v>
      </c>
      <c r="D82" s="44" t="s">
        <v>290</v>
      </c>
      <c r="E82" s="3" t="s">
        <v>107</v>
      </c>
      <c r="F82" s="3" t="s">
        <v>291</v>
      </c>
      <c r="G82" s="3" t="s">
        <v>25</v>
      </c>
      <c r="H82" s="26" t="s">
        <v>26</v>
      </c>
      <c r="I82" s="26" t="s">
        <v>291</v>
      </c>
      <c r="J82" s="30" t="s">
        <v>292</v>
      </c>
      <c r="K82" s="5">
        <v>700116</v>
      </c>
      <c r="L82" s="5">
        <v>313333</v>
      </c>
    </row>
    <row r="83" spans="1:12" x14ac:dyDescent="0.2">
      <c r="A83" s="2" t="s">
        <v>75</v>
      </c>
      <c r="B83" s="3" t="s">
        <v>76</v>
      </c>
      <c r="C83" s="3">
        <v>2</v>
      </c>
      <c r="D83" s="44" t="s">
        <v>518</v>
      </c>
      <c r="E83" s="3" t="s">
        <v>77</v>
      </c>
      <c r="F83" s="3" t="s">
        <v>388</v>
      </c>
      <c r="G83" s="3" t="s">
        <v>25</v>
      </c>
      <c r="H83" s="26" t="s">
        <v>26</v>
      </c>
      <c r="I83" s="26" t="s">
        <v>388</v>
      </c>
      <c r="J83" s="30" t="s">
        <v>389</v>
      </c>
      <c r="K83" s="5">
        <v>31819</v>
      </c>
      <c r="L83" s="5">
        <v>8284</v>
      </c>
    </row>
    <row r="84" spans="1:12" x14ac:dyDescent="0.2">
      <c r="A84" s="2" t="s">
        <v>75</v>
      </c>
      <c r="B84" s="3" t="s">
        <v>76</v>
      </c>
      <c r="C84" s="3">
        <v>2</v>
      </c>
      <c r="D84" s="44" t="s">
        <v>526</v>
      </c>
      <c r="E84" s="3" t="s">
        <v>77</v>
      </c>
      <c r="F84" s="3" t="s">
        <v>406</v>
      </c>
      <c r="G84" s="3" t="s">
        <v>25</v>
      </c>
      <c r="H84" s="26" t="s">
        <v>26</v>
      </c>
      <c r="I84" s="26" t="s">
        <v>406</v>
      </c>
      <c r="J84" s="30" t="s">
        <v>407</v>
      </c>
      <c r="K84" s="5">
        <v>46270</v>
      </c>
      <c r="L84" s="5">
        <v>5465</v>
      </c>
    </row>
    <row r="85" spans="1:12" x14ac:dyDescent="0.2">
      <c r="A85" s="2" t="s">
        <v>75</v>
      </c>
      <c r="B85" s="3" t="s">
        <v>76</v>
      </c>
      <c r="C85" s="3">
        <v>2</v>
      </c>
      <c r="D85" s="44" t="s">
        <v>209</v>
      </c>
      <c r="E85" s="3" t="s">
        <v>77</v>
      </c>
      <c r="F85" s="3" t="s">
        <v>210</v>
      </c>
      <c r="G85" s="3" t="s">
        <v>25</v>
      </c>
      <c r="H85" s="26" t="s">
        <v>26</v>
      </c>
      <c r="I85" s="26" t="s">
        <v>210</v>
      </c>
      <c r="J85" s="30" t="s">
        <v>211</v>
      </c>
      <c r="K85" s="5">
        <v>63717</v>
      </c>
      <c r="L85" s="5">
        <v>15929</v>
      </c>
    </row>
    <row r="86" spans="1:12" x14ac:dyDescent="0.2">
      <c r="A86" s="2" t="s">
        <v>75</v>
      </c>
      <c r="B86" s="3" t="s">
        <v>76</v>
      </c>
      <c r="C86" s="3">
        <v>2</v>
      </c>
      <c r="D86" s="44" t="s">
        <v>155</v>
      </c>
      <c r="E86" s="3" t="s">
        <v>77</v>
      </c>
      <c r="F86" s="3" t="s">
        <v>156</v>
      </c>
      <c r="G86" s="3" t="s">
        <v>25</v>
      </c>
      <c r="H86" s="26" t="s">
        <v>26</v>
      </c>
      <c r="I86" s="26" t="s">
        <v>156</v>
      </c>
      <c r="J86" s="30" t="s">
        <v>157</v>
      </c>
      <c r="K86" s="5">
        <v>767918</v>
      </c>
      <c r="L86" s="5">
        <v>60708</v>
      </c>
    </row>
    <row r="87" spans="1:12" x14ac:dyDescent="0.2">
      <c r="A87" s="2" t="s">
        <v>75</v>
      </c>
      <c r="B87" s="3" t="s">
        <v>76</v>
      </c>
      <c r="C87" s="3">
        <v>2</v>
      </c>
      <c r="D87" s="44" t="s">
        <v>553</v>
      </c>
      <c r="E87" s="3" t="s">
        <v>77</v>
      </c>
      <c r="F87" s="3" t="s">
        <v>459</v>
      </c>
      <c r="G87" s="3" t="s">
        <v>25</v>
      </c>
      <c r="H87" s="26" t="s">
        <v>26</v>
      </c>
      <c r="I87" s="26" t="s">
        <v>459</v>
      </c>
      <c r="J87" s="30" t="s">
        <v>460</v>
      </c>
      <c r="K87" s="5">
        <v>376401</v>
      </c>
      <c r="L87" s="5">
        <v>37637</v>
      </c>
    </row>
    <row r="88" spans="1:12" x14ac:dyDescent="0.2">
      <c r="A88" s="2" t="s">
        <v>75</v>
      </c>
      <c r="B88" s="3" t="s">
        <v>76</v>
      </c>
      <c r="C88" s="3">
        <v>2</v>
      </c>
      <c r="D88" s="44" t="s">
        <v>539</v>
      </c>
      <c r="E88" s="3" t="s">
        <v>77</v>
      </c>
      <c r="F88" s="3" t="s">
        <v>432</v>
      </c>
      <c r="G88" s="3" t="s">
        <v>25</v>
      </c>
      <c r="H88" s="26" t="s">
        <v>26</v>
      </c>
      <c r="I88" s="26" t="s">
        <v>432</v>
      </c>
      <c r="J88" s="30" t="s">
        <v>433</v>
      </c>
      <c r="K88" s="5">
        <v>189013</v>
      </c>
      <c r="L88" s="5">
        <v>114393</v>
      </c>
    </row>
    <row r="89" spans="1:12" x14ac:dyDescent="0.2">
      <c r="A89" s="2" t="s">
        <v>75</v>
      </c>
      <c r="B89" s="3" t="s">
        <v>76</v>
      </c>
      <c r="C89" s="3">
        <v>2</v>
      </c>
      <c r="D89" s="44" t="s">
        <v>565</v>
      </c>
      <c r="E89" s="3" t="s">
        <v>77</v>
      </c>
      <c r="F89" s="3" t="s">
        <v>493</v>
      </c>
      <c r="G89" s="3" t="s">
        <v>494</v>
      </c>
      <c r="H89" s="26" t="s">
        <v>495</v>
      </c>
      <c r="I89" s="26" t="s">
        <v>496</v>
      </c>
      <c r="J89" s="30" t="s">
        <v>497</v>
      </c>
      <c r="K89" s="5">
        <v>16537</v>
      </c>
      <c r="L89" s="5">
        <v>4116</v>
      </c>
    </row>
    <row r="90" spans="1:12" x14ac:dyDescent="0.2">
      <c r="A90" s="2" t="s">
        <v>124</v>
      </c>
      <c r="B90" s="3" t="s">
        <v>125</v>
      </c>
      <c r="C90" s="3">
        <v>1</v>
      </c>
      <c r="D90" s="44" t="s">
        <v>212</v>
      </c>
      <c r="E90" s="3" t="s">
        <v>126</v>
      </c>
      <c r="F90" s="3" t="s">
        <v>213</v>
      </c>
      <c r="G90" s="3" t="s">
        <v>25</v>
      </c>
      <c r="H90" s="26" t="s">
        <v>26</v>
      </c>
      <c r="I90" s="26" t="s">
        <v>213</v>
      </c>
      <c r="J90" s="30" t="s">
        <v>214</v>
      </c>
      <c r="K90" s="5">
        <v>147293</v>
      </c>
      <c r="L90" s="5">
        <v>36823</v>
      </c>
    </row>
    <row r="91" spans="1:12" x14ac:dyDescent="0.2">
      <c r="A91" s="2" t="s">
        <v>124</v>
      </c>
      <c r="B91" s="3" t="s">
        <v>125</v>
      </c>
      <c r="C91" s="3">
        <v>1</v>
      </c>
      <c r="D91" s="44" t="s">
        <v>280</v>
      </c>
      <c r="E91" s="3" t="s">
        <v>126</v>
      </c>
      <c r="F91" s="3" t="s">
        <v>281</v>
      </c>
      <c r="G91" s="3" t="s">
        <v>25</v>
      </c>
      <c r="H91" s="26" t="s">
        <v>26</v>
      </c>
      <c r="I91" s="26" t="s">
        <v>281</v>
      </c>
      <c r="J91" s="30" t="s">
        <v>282</v>
      </c>
      <c r="K91" s="5">
        <v>349688</v>
      </c>
      <c r="L91" s="5">
        <v>182205</v>
      </c>
    </row>
    <row r="92" spans="1:12" x14ac:dyDescent="0.2">
      <c r="A92" s="2" t="s">
        <v>289</v>
      </c>
      <c r="B92" s="3" t="s">
        <v>150</v>
      </c>
      <c r="C92" s="3">
        <v>1</v>
      </c>
      <c r="D92" s="44" t="s">
        <v>544</v>
      </c>
      <c r="E92" s="3" t="s">
        <v>151</v>
      </c>
      <c r="F92" s="3" t="s">
        <v>442</v>
      </c>
      <c r="G92" s="3" t="s">
        <v>25</v>
      </c>
      <c r="H92" s="26" t="s">
        <v>26</v>
      </c>
      <c r="I92" s="26" t="s">
        <v>442</v>
      </c>
      <c r="J92" s="30" t="s">
        <v>443</v>
      </c>
      <c r="K92" s="5">
        <v>10000</v>
      </c>
      <c r="L92" s="5">
        <v>1329</v>
      </c>
    </row>
    <row r="93" spans="1:12" x14ac:dyDescent="0.2">
      <c r="A93" s="2" t="s">
        <v>63</v>
      </c>
      <c r="B93" s="3" t="s">
        <v>64</v>
      </c>
      <c r="C93" s="3">
        <v>1</v>
      </c>
      <c r="D93" s="44" t="s">
        <v>256</v>
      </c>
      <c r="E93" s="3" t="s">
        <v>65</v>
      </c>
      <c r="F93" s="3" t="s">
        <v>257</v>
      </c>
      <c r="G93" s="3" t="s">
        <v>25</v>
      </c>
      <c r="H93" s="26" t="s">
        <v>26</v>
      </c>
      <c r="I93" s="26" t="s">
        <v>257</v>
      </c>
      <c r="J93" s="30" t="s">
        <v>258</v>
      </c>
      <c r="K93" s="5">
        <v>10000</v>
      </c>
      <c r="L93" s="5">
        <v>3401</v>
      </c>
    </row>
    <row r="94" spans="1:12" x14ac:dyDescent="0.2">
      <c r="A94" s="2" t="s">
        <v>63</v>
      </c>
      <c r="B94" s="3" t="s">
        <v>64</v>
      </c>
      <c r="C94" s="3">
        <v>1</v>
      </c>
      <c r="D94" s="44" t="s">
        <v>538</v>
      </c>
      <c r="E94" s="3" t="s">
        <v>65</v>
      </c>
      <c r="F94" s="3" t="s">
        <v>430</v>
      </c>
      <c r="G94" s="3" t="s">
        <v>25</v>
      </c>
      <c r="H94" s="26" t="s">
        <v>26</v>
      </c>
      <c r="I94" s="26" t="s">
        <v>430</v>
      </c>
      <c r="J94" s="30" t="s">
        <v>431</v>
      </c>
      <c r="K94" s="5">
        <v>10000</v>
      </c>
      <c r="L94" s="5">
        <v>112</v>
      </c>
    </row>
    <row r="95" spans="1:12" x14ac:dyDescent="0.2">
      <c r="A95" s="2" t="s">
        <v>63</v>
      </c>
      <c r="B95" s="3" t="s">
        <v>64</v>
      </c>
      <c r="C95" s="3">
        <v>1</v>
      </c>
      <c r="D95" s="44" t="s">
        <v>531</v>
      </c>
      <c r="E95" s="3" t="s">
        <v>65</v>
      </c>
      <c r="F95" s="3" t="s">
        <v>416</v>
      </c>
      <c r="G95" s="3" t="s">
        <v>25</v>
      </c>
      <c r="H95" s="26" t="s">
        <v>26</v>
      </c>
      <c r="I95" s="26" t="s">
        <v>416</v>
      </c>
      <c r="J95" s="30" t="s">
        <v>417</v>
      </c>
      <c r="K95" s="5">
        <v>11137</v>
      </c>
      <c r="L95" s="5">
        <v>3150</v>
      </c>
    </row>
    <row r="96" spans="1:12" x14ac:dyDescent="0.2">
      <c r="A96" s="2" t="s">
        <v>102</v>
      </c>
      <c r="B96" s="3" t="s">
        <v>103</v>
      </c>
      <c r="C96" s="3">
        <v>39</v>
      </c>
      <c r="D96" s="44" t="s">
        <v>299</v>
      </c>
      <c r="E96" s="3" t="s">
        <v>104</v>
      </c>
      <c r="F96" s="3" t="s">
        <v>300</v>
      </c>
      <c r="G96" s="3" t="s">
        <v>25</v>
      </c>
      <c r="H96" s="26" t="s">
        <v>26</v>
      </c>
      <c r="I96" s="26" t="s">
        <v>300</v>
      </c>
      <c r="J96" s="30" t="s">
        <v>301</v>
      </c>
      <c r="K96" s="5">
        <v>314224</v>
      </c>
      <c r="L96" s="5">
        <v>106413</v>
      </c>
    </row>
    <row r="97" spans="1:12" x14ac:dyDescent="0.2">
      <c r="A97" s="2" t="s">
        <v>102</v>
      </c>
      <c r="B97" s="3" t="s">
        <v>103</v>
      </c>
      <c r="C97" s="3">
        <v>39</v>
      </c>
      <c r="D97" s="44" t="s">
        <v>127</v>
      </c>
      <c r="E97" s="3" t="s">
        <v>104</v>
      </c>
      <c r="F97" s="3" t="s">
        <v>128</v>
      </c>
      <c r="G97" s="3" t="s">
        <v>25</v>
      </c>
      <c r="H97" s="26" t="s">
        <v>26</v>
      </c>
      <c r="I97" s="26" t="s">
        <v>128</v>
      </c>
      <c r="J97" s="30" t="s">
        <v>129</v>
      </c>
      <c r="K97" s="5">
        <v>185863</v>
      </c>
      <c r="L97" s="5">
        <v>57313</v>
      </c>
    </row>
    <row r="98" spans="1:12" x14ac:dyDescent="0.2">
      <c r="A98" s="2" t="s">
        <v>102</v>
      </c>
      <c r="B98" s="3" t="s">
        <v>103</v>
      </c>
      <c r="C98" s="3">
        <v>39</v>
      </c>
      <c r="D98" s="44" t="s">
        <v>286</v>
      </c>
      <c r="E98" s="3" t="s">
        <v>104</v>
      </c>
      <c r="F98" s="3" t="s">
        <v>287</v>
      </c>
      <c r="G98" s="3" t="s">
        <v>25</v>
      </c>
      <c r="H98" s="26" t="s">
        <v>26</v>
      </c>
      <c r="I98" s="26" t="s">
        <v>287</v>
      </c>
      <c r="J98" s="30" t="s">
        <v>288</v>
      </c>
      <c r="K98" s="5">
        <v>37024</v>
      </c>
      <c r="L98" s="5">
        <v>2040</v>
      </c>
    </row>
    <row r="99" spans="1:12" x14ac:dyDescent="0.2">
      <c r="A99" s="2" t="s">
        <v>102</v>
      </c>
      <c r="B99" s="3" t="s">
        <v>103</v>
      </c>
      <c r="C99" s="3">
        <v>39</v>
      </c>
      <c r="D99" s="44" t="s">
        <v>296</v>
      </c>
      <c r="E99" s="3" t="s">
        <v>104</v>
      </c>
      <c r="F99" s="3" t="s">
        <v>297</v>
      </c>
      <c r="G99" s="3" t="s">
        <v>25</v>
      </c>
      <c r="H99" s="26" t="s">
        <v>26</v>
      </c>
      <c r="I99" s="26" t="s">
        <v>297</v>
      </c>
      <c r="J99" s="30" t="s">
        <v>298</v>
      </c>
      <c r="K99" s="5">
        <v>133866</v>
      </c>
      <c r="L99" s="5">
        <v>115100</v>
      </c>
    </row>
    <row r="100" spans="1:12" x14ac:dyDescent="0.2">
      <c r="A100" s="2" t="s">
        <v>102</v>
      </c>
      <c r="B100" s="3" t="s">
        <v>103</v>
      </c>
      <c r="C100" s="3">
        <v>39</v>
      </c>
      <c r="D100" s="44" t="s">
        <v>511</v>
      </c>
      <c r="E100" s="3" t="s">
        <v>104</v>
      </c>
      <c r="F100" s="3" t="s">
        <v>374</v>
      </c>
      <c r="G100" s="3" t="s">
        <v>25</v>
      </c>
      <c r="H100" s="26" t="s">
        <v>26</v>
      </c>
      <c r="I100" s="26" t="s">
        <v>374</v>
      </c>
      <c r="J100" s="30" t="s">
        <v>375</v>
      </c>
      <c r="K100" s="5">
        <v>10000</v>
      </c>
      <c r="L100" s="5">
        <v>7500</v>
      </c>
    </row>
    <row r="101" spans="1:12" x14ac:dyDescent="0.2">
      <c r="A101" s="2" t="s">
        <v>102</v>
      </c>
      <c r="B101" s="3" t="s">
        <v>103</v>
      </c>
      <c r="C101" s="3">
        <v>39</v>
      </c>
      <c r="D101" s="44" t="s">
        <v>175</v>
      </c>
      <c r="E101" s="3" t="s">
        <v>104</v>
      </c>
      <c r="F101" s="3" t="s">
        <v>176</v>
      </c>
      <c r="G101" s="3" t="s">
        <v>177</v>
      </c>
      <c r="H101" s="26" t="s">
        <v>178</v>
      </c>
      <c r="I101" s="26" t="s">
        <v>241</v>
      </c>
      <c r="J101" s="30" t="s">
        <v>179</v>
      </c>
      <c r="K101" s="5">
        <v>10000</v>
      </c>
      <c r="L101" s="5">
        <v>2181</v>
      </c>
    </row>
    <row r="102" spans="1:12" x14ac:dyDescent="0.2">
      <c r="A102" s="49" t="s">
        <v>102</v>
      </c>
      <c r="B102" s="17" t="s">
        <v>103</v>
      </c>
      <c r="C102" s="50">
        <v>39</v>
      </c>
      <c r="D102" s="11" t="s">
        <v>180</v>
      </c>
      <c r="E102" s="50" t="s">
        <v>104</v>
      </c>
      <c r="F102" s="50" t="s">
        <v>181</v>
      </c>
      <c r="G102" s="50" t="s">
        <v>182</v>
      </c>
      <c r="H102" s="51" t="s">
        <v>183</v>
      </c>
      <c r="I102" s="50" t="s">
        <v>242</v>
      </c>
      <c r="J102" s="64" t="s">
        <v>184</v>
      </c>
      <c r="K102" s="52">
        <v>10000</v>
      </c>
      <c r="L102" s="53">
        <v>722</v>
      </c>
    </row>
    <row r="103" spans="1:12" x14ac:dyDescent="0.2">
      <c r="A103" s="2" t="s">
        <v>102</v>
      </c>
      <c r="B103" s="3" t="s">
        <v>103</v>
      </c>
      <c r="C103" s="3">
        <v>39</v>
      </c>
      <c r="D103" s="44" t="s">
        <v>185</v>
      </c>
      <c r="E103" s="3" t="s">
        <v>104</v>
      </c>
      <c r="F103" s="3" t="s">
        <v>186</v>
      </c>
      <c r="G103" s="3" t="s">
        <v>187</v>
      </c>
      <c r="H103" s="26" t="s">
        <v>188</v>
      </c>
      <c r="I103" s="26" t="s">
        <v>243</v>
      </c>
      <c r="J103" s="30" t="s">
        <v>189</v>
      </c>
      <c r="K103" s="5">
        <v>10000</v>
      </c>
      <c r="L103" s="5">
        <v>2178</v>
      </c>
    </row>
    <row r="104" spans="1:12" x14ac:dyDescent="0.2">
      <c r="A104" s="2" t="s">
        <v>30</v>
      </c>
      <c r="B104" s="3" t="s">
        <v>31</v>
      </c>
      <c r="C104" s="3">
        <v>3</v>
      </c>
      <c r="D104" s="44" t="s">
        <v>509</v>
      </c>
      <c r="E104" s="3" t="s">
        <v>32</v>
      </c>
      <c r="F104" s="3" t="s">
        <v>370</v>
      </c>
      <c r="G104" s="3" t="s">
        <v>25</v>
      </c>
      <c r="H104" s="26" t="s">
        <v>26</v>
      </c>
      <c r="I104" s="26" t="s">
        <v>370</v>
      </c>
      <c r="J104" s="30" t="s">
        <v>371</v>
      </c>
      <c r="K104" s="5">
        <v>55853</v>
      </c>
      <c r="L104" s="5">
        <v>41890</v>
      </c>
    </row>
    <row r="105" spans="1:12" x14ac:dyDescent="0.2">
      <c r="A105" s="2" t="s">
        <v>30</v>
      </c>
      <c r="B105" s="3" t="s">
        <v>31</v>
      </c>
      <c r="C105" s="3">
        <v>3</v>
      </c>
      <c r="D105" s="44" t="s">
        <v>535</v>
      </c>
      <c r="E105" s="3" t="s">
        <v>32</v>
      </c>
      <c r="F105" s="3" t="s">
        <v>424</v>
      </c>
      <c r="G105" s="3" t="s">
        <v>25</v>
      </c>
      <c r="H105" s="26" t="s">
        <v>26</v>
      </c>
      <c r="I105" s="26" t="s">
        <v>424</v>
      </c>
      <c r="J105" s="30" t="s">
        <v>425</v>
      </c>
      <c r="K105" s="5">
        <v>104224</v>
      </c>
      <c r="L105" s="5">
        <v>100062</v>
      </c>
    </row>
    <row r="106" spans="1:12" x14ac:dyDescent="0.2">
      <c r="A106" s="2" t="s">
        <v>30</v>
      </c>
      <c r="B106" s="3" t="s">
        <v>31</v>
      </c>
      <c r="C106" s="3">
        <v>3</v>
      </c>
      <c r="D106" s="44" t="s">
        <v>322</v>
      </c>
      <c r="E106" s="3" t="s">
        <v>32</v>
      </c>
      <c r="F106" s="3" t="s">
        <v>167</v>
      </c>
      <c r="G106" s="3" t="s">
        <v>323</v>
      </c>
      <c r="H106" s="26" t="s">
        <v>324</v>
      </c>
      <c r="I106" s="26" t="s">
        <v>325</v>
      </c>
      <c r="J106" s="30" t="s">
        <v>326</v>
      </c>
      <c r="K106" s="5">
        <v>15318</v>
      </c>
      <c r="L106" s="5">
        <v>5703</v>
      </c>
    </row>
    <row r="107" spans="1:12" x14ac:dyDescent="0.2">
      <c r="A107" s="2" t="s">
        <v>30</v>
      </c>
      <c r="B107" s="3" t="s">
        <v>31</v>
      </c>
      <c r="C107" s="3">
        <v>3</v>
      </c>
      <c r="D107" s="44" t="s">
        <v>327</v>
      </c>
      <c r="E107" s="3" t="s">
        <v>32</v>
      </c>
      <c r="F107" s="3" t="s">
        <v>167</v>
      </c>
      <c r="G107" s="3" t="s">
        <v>328</v>
      </c>
      <c r="H107" s="26" t="s">
        <v>329</v>
      </c>
      <c r="I107" s="26" t="s">
        <v>330</v>
      </c>
      <c r="J107" s="30" t="s">
        <v>331</v>
      </c>
      <c r="K107" s="5">
        <v>13831</v>
      </c>
      <c r="L107" s="5">
        <v>4110</v>
      </c>
    </row>
    <row r="108" spans="1:12" x14ac:dyDescent="0.2">
      <c r="A108" s="2" t="s">
        <v>54</v>
      </c>
      <c r="B108" s="3" t="s">
        <v>55</v>
      </c>
      <c r="C108" s="3">
        <v>1</v>
      </c>
      <c r="D108" s="44" t="s">
        <v>541</v>
      </c>
      <c r="E108" s="3" t="s">
        <v>56</v>
      </c>
      <c r="F108" s="3" t="s">
        <v>436</v>
      </c>
      <c r="G108" s="3" t="s">
        <v>25</v>
      </c>
      <c r="H108" s="26" t="s">
        <v>26</v>
      </c>
      <c r="I108" s="26" t="s">
        <v>436</v>
      </c>
      <c r="J108" s="30" t="s">
        <v>437</v>
      </c>
      <c r="K108" s="5">
        <v>19882</v>
      </c>
      <c r="L108" s="5">
        <v>15188</v>
      </c>
    </row>
    <row r="109" spans="1:12" x14ac:dyDescent="0.2">
      <c r="A109" s="2" t="s">
        <v>54</v>
      </c>
      <c r="B109" s="3" t="s">
        <v>55</v>
      </c>
      <c r="C109" s="3">
        <v>1</v>
      </c>
      <c r="D109" s="44" t="s">
        <v>224</v>
      </c>
      <c r="E109" s="3" t="s">
        <v>56</v>
      </c>
      <c r="F109" s="3" t="s">
        <v>225</v>
      </c>
      <c r="G109" s="3" t="s">
        <v>25</v>
      </c>
      <c r="H109" s="26" t="s">
        <v>26</v>
      </c>
      <c r="I109" s="26" t="s">
        <v>225</v>
      </c>
      <c r="J109" s="30" t="s">
        <v>226</v>
      </c>
      <c r="K109" s="5">
        <v>10000</v>
      </c>
      <c r="L109" s="5">
        <v>2500</v>
      </c>
    </row>
    <row r="110" spans="1:12" x14ac:dyDescent="0.2">
      <c r="A110" s="2" t="s">
        <v>36</v>
      </c>
      <c r="B110" s="3" t="s">
        <v>37</v>
      </c>
      <c r="C110" s="3">
        <v>1</v>
      </c>
      <c r="D110" s="44" t="s">
        <v>517</v>
      </c>
      <c r="E110" s="3" t="s">
        <v>38</v>
      </c>
      <c r="F110" s="3" t="s">
        <v>386</v>
      </c>
      <c r="G110" s="3" t="s">
        <v>25</v>
      </c>
      <c r="H110" s="26" t="s">
        <v>26</v>
      </c>
      <c r="I110" s="26" t="s">
        <v>386</v>
      </c>
      <c r="J110" s="30" t="s">
        <v>387</v>
      </c>
      <c r="K110" s="5">
        <v>88259</v>
      </c>
      <c r="L110" s="5">
        <v>48815</v>
      </c>
    </row>
    <row r="111" spans="1:12" x14ac:dyDescent="0.2">
      <c r="A111" s="2" t="s">
        <v>36</v>
      </c>
      <c r="B111" s="3" t="s">
        <v>37</v>
      </c>
      <c r="C111" s="3">
        <v>1</v>
      </c>
      <c r="D111" s="44" t="s">
        <v>579</v>
      </c>
      <c r="E111" s="3" t="s">
        <v>38</v>
      </c>
      <c r="F111" s="3" t="s">
        <v>577</v>
      </c>
      <c r="G111" s="3" t="s">
        <v>25</v>
      </c>
      <c r="H111" s="26" t="s">
        <v>26</v>
      </c>
      <c r="I111" s="26" t="s">
        <v>577</v>
      </c>
      <c r="J111" s="30" t="s">
        <v>578</v>
      </c>
      <c r="K111" s="5">
        <v>10000</v>
      </c>
      <c r="L111" s="5">
        <v>1985</v>
      </c>
    </row>
    <row r="112" spans="1:12" x14ac:dyDescent="0.2">
      <c r="A112" s="2" t="s">
        <v>36</v>
      </c>
      <c r="B112" s="3" t="s">
        <v>37</v>
      </c>
      <c r="C112" s="3">
        <v>1</v>
      </c>
      <c r="D112" s="44" t="s">
        <v>221</v>
      </c>
      <c r="E112" s="3" t="s">
        <v>38</v>
      </c>
      <c r="F112" s="3" t="s">
        <v>222</v>
      </c>
      <c r="G112" s="3" t="s">
        <v>25</v>
      </c>
      <c r="H112" s="26" t="s">
        <v>26</v>
      </c>
      <c r="I112" s="26" t="s">
        <v>222</v>
      </c>
      <c r="J112" s="30" t="s">
        <v>223</v>
      </c>
      <c r="K112" s="5">
        <v>65643</v>
      </c>
      <c r="L112" s="5">
        <v>17446</v>
      </c>
    </row>
    <row r="113" spans="1:12" x14ac:dyDescent="0.2">
      <c r="A113" s="2" t="s">
        <v>72</v>
      </c>
      <c r="B113" s="3" t="s">
        <v>73</v>
      </c>
      <c r="C113" s="3">
        <v>1</v>
      </c>
      <c r="D113" s="44" t="s">
        <v>506</v>
      </c>
      <c r="E113" s="3" t="s">
        <v>74</v>
      </c>
      <c r="F113" s="3" t="s">
        <v>364</v>
      </c>
      <c r="G113" s="3" t="s">
        <v>25</v>
      </c>
      <c r="H113" s="26" t="s">
        <v>26</v>
      </c>
      <c r="I113" s="26" t="s">
        <v>364</v>
      </c>
      <c r="J113" s="30" t="s">
        <v>365</v>
      </c>
      <c r="K113" s="5">
        <v>10000</v>
      </c>
      <c r="L113" s="5">
        <v>1571</v>
      </c>
    </row>
    <row r="114" spans="1:12" x14ac:dyDescent="0.2">
      <c r="A114" s="2" t="s">
        <v>72</v>
      </c>
      <c r="B114" s="3" t="s">
        <v>73</v>
      </c>
      <c r="C114" s="3">
        <v>1</v>
      </c>
      <c r="D114" s="44" t="s">
        <v>520</v>
      </c>
      <c r="E114" s="3" t="s">
        <v>74</v>
      </c>
      <c r="F114" s="3" t="s">
        <v>392</v>
      </c>
      <c r="G114" s="3" t="s">
        <v>25</v>
      </c>
      <c r="H114" s="26" t="s">
        <v>26</v>
      </c>
      <c r="I114" s="26" t="s">
        <v>392</v>
      </c>
      <c r="J114" s="30" t="s">
        <v>393</v>
      </c>
      <c r="K114" s="5">
        <v>10000</v>
      </c>
      <c r="L114" s="5">
        <v>10000</v>
      </c>
    </row>
    <row r="115" spans="1:12" x14ac:dyDescent="0.2">
      <c r="A115" s="2" t="s">
        <v>72</v>
      </c>
      <c r="B115" s="3" t="s">
        <v>73</v>
      </c>
      <c r="C115" s="3">
        <v>1</v>
      </c>
      <c r="D115" s="44" t="s">
        <v>305</v>
      </c>
      <c r="E115" s="3" t="s">
        <v>74</v>
      </c>
      <c r="F115" s="3" t="s">
        <v>306</v>
      </c>
      <c r="G115" s="3" t="s">
        <v>25</v>
      </c>
      <c r="H115" s="26" t="s">
        <v>26</v>
      </c>
      <c r="I115" s="26" t="s">
        <v>306</v>
      </c>
      <c r="J115" s="30" t="s">
        <v>307</v>
      </c>
      <c r="K115" s="5">
        <v>34253</v>
      </c>
      <c r="L115" s="5">
        <v>541</v>
      </c>
    </row>
    <row r="116" spans="1:12" x14ac:dyDescent="0.2">
      <c r="A116" s="2" t="s">
        <v>72</v>
      </c>
      <c r="B116" s="3" t="s">
        <v>73</v>
      </c>
      <c r="C116" s="3">
        <v>1</v>
      </c>
      <c r="D116" s="44" t="s">
        <v>347</v>
      </c>
      <c r="E116" s="3" t="s">
        <v>74</v>
      </c>
      <c r="F116" s="3" t="s">
        <v>233</v>
      </c>
      <c r="G116" s="3" t="s">
        <v>348</v>
      </c>
      <c r="H116" s="26" t="s">
        <v>349</v>
      </c>
      <c r="I116" s="26" t="s">
        <v>350</v>
      </c>
      <c r="J116" s="30" t="s">
        <v>351</v>
      </c>
      <c r="K116" s="5">
        <v>10000</v>
      </c>
      <c r="L116" s="5">
        <v>1782</v>
      </c>
    </row>
    <row r="117" spans="1:12" x14ac:dyDescent="0.2">
      <c r="A117" s="2" t="s">
        <v>111</v>
      </c>
      <c r="B117" s="3" t="s">
        <v>112</v>
      </c>
      <c r="C117" s="3">
        <v>3</v>
      </c>
      <c r="D117" s="44" t="s">
        <v>514</v>
      </c>
      <c r="E117" s="3" t="s">
        <v>113</v>
      </c>
      <c r="F117" s="3" t="s">
        <v>380</v>
      </c>
      <c r="G117" s="3" t="s">
        <v>25</v>
      </c>
      <c r="H117" s="26" t="s">
        <v>26</v>
      </c>
      <c r="I117" s="26" t="s">
        <v>380</v>
      </c>
      <c r="J117" s="30" t="s">
        <v>381</v>
      </c>
      <c r="K117" s="5">
        <v>65726</v>
      </c>
      <c r="L117" s="5">
        <v>34821</v>
      </c>
    </row>
    <row r="118" spans="1:12" x14ac:dyDescent="0.2">
      <c r="A118" s="2" t="s">
        <v>111</v>
      </c>
      <c r="B118" s="3" t="s">
        <v>112</v>
      </c>
      <c r="C118" s="3">
        <v>3</v>
      </c>
      <c r="D118" s="44" t="s">
        <v>552</v>
      </c>
      <c r="E118" s="3" t="s">
        <v>113</v>
      </c>
      <c r="F118" s="3" t="s">
        <v>457</v>
      </c>
      <c r="G118" s="3" t="s">
        <v>25</v>
      </c>
      <c r="H118" s="26" t="s">
        <v>26</v>
      </c>
      <c r="I118" s="26" t="s">
        <v>457</v>
      </c>
      <c r="J118" s="30" t="s">
        <v>458</v>
      </c>
      <c r="K118" s="5">
        <v>120521</v>
      </c>
      <c r="L118" s="5">
        <v>36976</v>
      </c>
    </row>
    <row r="119" spans="1:12" x14ac:dyDescent="0.2">
      <c r="A119" s="2" t="s">
        <v>90</v>
      </c>
      <c r="B119" s="3" t="s">
        <v>91</v>
      </c>
      <c r="C119" s="3">
        <v>6</v>
      </c>
      <c r="D119" s="44" t="s">
        <v>530</v>
      </c>
      <c r="E119" s="3" t="s">
        <v>92</v>
      </c>
      <c r="F119" s="3" t="s">
        <v>414</v>
      </c>
      <c r="G119" s="3" t="s">
        <v>25</v>
      </c>
      <c r="H119" s="26" t="s">
        <v>26</v>
      </c>
      <c r="I119" s="26" t="s">
        <v>414</v>
      </c>
      <c r="J119" s="30" t="s">
        <v>415</v>
      </c>
      <c r="K119" s="5">
        <v>16469</v>
      </c>
      <c r="L119" s="5">
        <v>157</v>
      </c>
    </row>
    <row r="120" spans="1:12" x14ac:dyDescent="0.2">
      <c r="A120" s="2" t="s">
        <v>90</v>
      </c>
      <c r="B120" s="3" t="s">
        <v>91</v>
      </c>
      <c r="C120" s="3">
        <v>6</v>
      </c>
      <c r="D120" s="44" t="s">
        <v>293</v>
      </c>
      <c r="E120" s="3" t="s">
        <v>92</v>
      </c>
      <c r="F120" s="3" t="s">
        <v>294</v>
      </c>
      <c r="G120" s="3" t="s">
        <v>25</v>
      </c>
      <c r="H120" s="26" t="s">
        <v>26</v>
      </c>
      <c r="I120" s="26" t="s">
        <v>294</v>
      </c>
      <c r="J120" s="30" t="s">
        <v>295</v>
      </c>
      <c r="K120" s="5">
        <v>17494</v>
      </c>
      <c r="L120" s="5">
        <v>4374</v>
      </c>
    </row>
    <row r="121" spans="1:12" x14ac:dyDescent="0.2">
      <c r="A121" s="2" t="s">
        <v>90</v>
      </c>
      <c r="B121" s="3" t="s">
        <v>91</v>
      </c>
      <c r="C121" s="3">
        <v>6</v>
      </c>
      <c r="D121" s="44" t="s">
        <v>557</v>
      </c>
      <c r="E121" s="3" t="s">
        <v>92</v>
      </c>
      <c r="F121" s="3" t="s">
        <v>468</v>
      </c>
      <c r="G121" s="3" t="s">
        <v>25</v>
      </c>
      <c r="H121" s="26" t="s">
        <v>26</v>
      </c>
      <c r="I121" s="26" t="s">
        <v>468</v>
      </c>
      <c r="J121" s="30" t="s">
        <v>469</v>
      </c>
      <c r="K121" s="5">
        <v>25845</v>
      </c>
      <c r="L121" s="5">
        <v>9832</v>
      </c>
    </row>
    <row r="122" spans="1:12" x14ac:dyDescent="0.2">
      <c r="A122" s="2" t="s">
        <v>90</v>
      </c>
      <c r="B122" s="3" t="s">
        <v>91</v>
      </c>
      <c r="C122" s="3">
        <v>6</v>
      </c>
      <c r="D122" s="44" t="s">
        <v>561</v>
      </c>
      <c r="E122" s="3" t="s">
        <v>92</v>
      </c>
      <c r="F122" s="3" t="s">
        <v>475</v>
      </c>
      <c r="G122" s="3" t="s">
        <v>476</v>
      </c>
      <c r="H122" s="26" t="s">
        <v>477</v>
      </c>
      <c r="I122" s="26" t="s">
        <v>478</v>
      </c>
      <c r="J122" s="30" t="s">
        <v>479</v>
      </c>
      <c r="K122" s="5">
        <v>10000</v>
      </c>
      <c r="L122" s="5">
        <v>3761</v>
      </c>
    </row>
    <row r="123" spans="1:12" x14ac:dyDescent="0.2">
      <c r="A123" s="2" t="s">
        <v>69</v>
      </c>
      <c r="B123" s="3" t="s">
        <v>70</v>
      </c>
      <c r="C123" s="3">
        <v>1</v>
      </c>
      <c r="D123" s="44" t="s">
        <v>244</v>
      </c>
      <c r="E123" s="3" t="s">
        <v>71</v>
      </c>
      <c r="F123" s="3" t="s">
        <v>245</v>
      </c>
      <c r="G123" s="3" t="s">
        <v>25</v>
      </c>
      <c r="H123" s="26" t="s">
        <v>26</v>
      </c>
      <c r="I123" s="26" t="s">
        <v>245</v>
      </c>
      <c r="J123" s="30" t="s">
        <v>246</v>
      </c>
      <c r="K123" s="5">
        <v>10000</v>
      </c>
      <c r="L123" s="5">
        <v>3764</v>
      </c>
    </row>
    <row r="124" spans="1:12" x14ac:dyDescent="0.2">
      <c r="A124" s="2" t="s">
        <v>69</v>
      </c>
      <c r="B124" s="3" t="s">
        <v>70</v>
      </c>
      <c r="C124" s="3">
        <v>1</v>
      </c>
      <c r="D124" s="44" t="s">
        <v>503</v>
      </c>
      <c r="E124" s="3" t="s">
        <v>71</v>
      </c>
      <c r="F124" s="3" t="s">
        <v>357</v>
      </c>
      <c r="G124" s="3" t="s">
        <v>25</v>
      </c>
      <c r="H124" s="26" t="s">
        <v>26</v>
      </c>
      <c r="I124" s="26" t="s">
        <v>357</v>
      </c>
      <c r="J124" s="30" t="s">
        <v>358</v>
      </c>
      <c r="K124" s="5">
        <v>15875</v>
      </c>
      <c r="L124" s="5">
        <v>11699</v>
      </c>
    </row>
    <row r="125" spans="1:12" x14ac:dyDescent="0.2">
      <c r="A125" s="2" t="s">
        <v>69</v>
      </c>
      <c r="B125" s="3" t="s">
        <v>70</v>
      </c>
      <c r="C125" s="3">
        <v>1</v>
      </c>
      <c r="D125" s="44" t="s">
        <v>536</v>
      </c>
      <c r="E125" s="3" t="s">
        <v>71</v>
      </c>
      <c r="F125" s="3" t="s">
        <v>426</v>
      </c>
      <c r="G125" s="3" t="s">
        <v>25</v>
      </c>
      <c r="H125" s="26" t="s">
        <v>26</v>
      </c>
      <c r="I125" s="26" t="s">
        <v>426</v>
      </c>
      <c r="J125" s="30" t="s">
        <v>427</v>
      </c>
      <c r="K125" s="5">
        <v>10000</v>
      </c>
      <c r="L125" s="5">
        <v>8420</v>
      </c>
    </row>
    <row r="126" spans="1:12" x14ac:dyDescent="0.2">
      <c r="A126" s="2" t="s">
        <v>69</v>
      </c>
      <c r="B126" s="3" t="s">
        <v>70</v>
      </c>
      <c r="C126" s="3">
        <v>1</v>
      </c>
      <c r="D126" s="44" t="s">
        <v>537</v>
      </c>
      <c r="E126" s="3" t="s">
        <v>71</v>
      </c>
      <c r="F126" s="3" t="s">
        <v>428</v>
      </c>
      <c r="G126" s="3" t="s">
        <v>25</v>
      </c>
      <c r="H126" s="26" t="s">
        <v>26</v>
      </c>
      <c r="I126" s="26" t="s">
        <v>428</v>
      </c>
      <c r="J126" s="30" t="s">
        <v>429</v>
      </c>
      <c r="K126" s="5">
        <v>10000</v>
      </c>
      <c r="L126" s="5">
        <v>4604</v>
      </c>
    </row>
    <row r="127" spans="1:12" x14ac:dyDescent="0.2">
      <c r="A127" s="2" t="s">
        <v>69</v>
      </c>
      <c r="B127" s="3" t="s">
        <v>70</v>
      </c>
      <c r="C127" s="3">
        <v>1</v>
      </c>
      <c r="D127" s="44" t="s">
        <v>302</v>
      </c>
      <c r="E127" s="3" t="s">
        <v>71</v>
      </c>
      <c r="F127" s="3" t="s">
        <v>303</v>
      </c>
      <c r="G127" s="3" t="s">
        <v>25</v>
      </c>
      <c r="H127" s="26" t="s">
        <v>26</v>
      </c>
      <c r="I127" s="26" t="s">
        <v>303</v>
      </c>
      <c r="J127" s="30" t="s">
        <v>304</v>
      </c>
      <c r="K127" s="5">
        <v>12708</v>
      </c>
      <c r="L127" s="5">
        <v>3177</v>
      </c>
    </row>
    <row r="128" spans="1:12" x14ac:dyDescent="0.2">
      <c r="A128" s="2" t="s">
        <v>69</v>
      </c>
      <c r="B128" s="3" t="s">
        <v>70</v>
      </c>
      <c r="C128" s="3">
        <v>1</v>
      </c>
      <c r="D128" s="44" t="s">
        <v>550</v>
      </c>
      <c r="E128" s="3" t="s">
        <v>71</v>
      </c>
      <c r="F128" s="3" t="s">
        <v>454</v>
      </c>
      <c r="G128" s="3" t="s">
        <v>25</v>
      </c>
      <c r="H128" s="26" t="s">
        <v>26</v>
      </c>
      <c r="I128" s="26" t="s">
        <v>454</v>
      </c>
      <c r="J128" s="30" t="s">
        <v>455</v>
      </c>
      <c r="K128" s="5">
        <v>42656</v>
      </c>
      <c r="L128" s="5">
        <v>27073</v>
      </c>
    </row>
    <row r="129" spans="1:12" x14ac:dyDescent="0.2">
      <c r="A129" s="2" t="s">
        <v>569</v>
      </c>
      <c r="B129" s="3" t="s">
        <v>570</v>
      </c>
      <c r="C129" s="3">
        <v>29</v>
      </c>
      <c r="D129" s="44" t="s">
        <v>523</v>
      </c>
      <c r="E129" s="3" t="s">
        <v>398</v>
      </c>
      <c r="F129" s="3" t="s">
        <v>399</v>
      </c>
      <c r="G129" s="3" t="s">
        <v>25</v>
      </c>
      <c r="H129" s="26" t="s">
        <v>26</v>
      </c>
      <c r="I129" s="26" t="s">
        <v>399</v>
      </c>
      <c r="J129" s="30" t="s">
        <v>400</v>
      </c>
      <c r="K129" s="5">
        <v>10000</v>
      </c>
      <c r="L129" s="5">
        <v>2500</v>
      </c>
    </row>
    <row r="130" spans="1:12" x14ac:dyDescent="0.2">
      <c r="A130" s="2" t="s">
        <v>569</v>
      </c>
      <c r="B130" s="3" t="s">
        <v>570</v>
      </c>
      <c r="C130" s="3">
        <v>29</v>
      </c>
      <c r="D130" s="44" t="s">
        <v>548</v>
      </c>
      <c r="E130" s="3" t="s">
        <v>398</v>
      </c>
      <c r="F130" s="3" t="s">
        <v>450</v>
      </c>
      <c r="G130" s="3" t="s">
        <v>25</v>
      </c>
      <c r="H130" s="26" t="s">
        <v>26</v>
      </c>
      <c r="I130" s="26" t="s">
        <v>450</v>
      </c>
      <c r="J130" s="30" t="s">
        <v>451</v>
      </c>
      <c r="K130" s="5">
        <v>26988</v>
      </c>
      <c r="L130" s="5">
        <v>25404</v>
      </c>
    </row>
    <row r="131" spans="1:12" x14ac:dyDescent="0.2">
      <c r="A131" s="2" t="s">
        <v>57</v>
      </c>
      <c r="B131" s="3" t="s">
        <v>58</v>
      </c>
      <c r="C131" s="3">
        <v>58</v>
      </c>
      <c r="D131" s="44" t="s">
        <v>140</v>
      </c>
      <c r="E131" s="3" t="s">
        <v>59</v>
      </c>
      <c r="F131" s="3" t="s">
        <v>141</v>
      </c>
      <c r="G131" s="3" t="s">
        <v>25</v>
      </c>
      <c r="H131" s="26" t="s">
        <v>26</v>
      </c>
      <c r="I131" s="26" t="s">
        <v>141</v>
      </c>
      <c r="J131" s="30" t="s">
        <v>142</v>
      </c>
      <c r="K131" s="5">
        <v>294969</v>
      </c>
      <c r="L131" s="5">
        <v>68798</v>
      </c>
    </row>
    <row r="132" spans="1:12" x14ac:dyDescent="0.2">
      <c r="A132" s="2" t="s">
        <v>57</v>
      </c>
      <c r="B132" s="3" t="s">
        <v>58</v>
      </c>
      <c r="C132" s="3">
        <v>58</v>
      </c>
      <c r="D132" s="44" t="s">
        <v>546</v>
      </c>
      <c r="E132" s="3" t="s">
        <v>59</v>
      </c>
      <c r="F132" s="3" t="s">
        <v>446</v>
      </c>
      <c r="G132" s="3" t="s">
        <v>25</v>
      </c>
      <c r="H132" s="26" t="s">
        <v>26</v>
      </c>
      <c r="I132" s="26" t="s">
        <v>446</v>
      </c>
      <c r="J132" s="30" t="s">
        <v>447</v>
      </c>
      <c r="K132" s="5">
        <v>124160</v>
      </c>
      <c r="L132" s="5">
        <v>31976</v>
      </c>
    </row>
    <row r="133" spans="1:12" x14ac:dyDescent="0.2">
      <c r="A133" s="2" t="s">
        <v>227</v>
      </c>
      <c r="B133" s="3" t="s">
        <v>228</v>
      </c>
      <c r="C133" s="3">
        <v>1</v>
      </c>
      <c r="D133" s="44" t="s">
        <v>554</v>
      </c>
      <c r="E133" s="3" t="s">
        <v>230</v>
      </c>
      <c r="F133" s="3" t="s">
        <v>461</v>
      </c>
      <c r="G133" s="3" t="s">
        <v>25</v>
      </c>
      <c r="H133" s="26" t="s">
        <v>26</v>
      </c>
      <c r="I133" s="26" t="s">
        <v>461</v>
      </c>
      <c r="J133" s="30" t="s">
        <v>462</v>
      </c>
      <c r="K133" s="5">
        <v>151158</v>
      </c>
      <c r="L133" s="5">
        <v>135679</v>
      </c>
    </row>
    <row r="134" spans="1:12" x14ac:dyDescent="0.2">
      <c r="A134" s="2" t="s">
        <v>227</v>
      </c>
      <c r="B134" s="3" t="s">
        <v>228</v>
      </c>
      <c r="C134" s="3">
        <v>1</v>
      </c>
      <c r="D134" s="44" t="s">
        <v>229</v>
      </c>
      <c r="E134" s="3" t="s">
        <v>230</v>
      </c>
      <c r="F134" s="3" t="s">
        <v>231</v>
      </c>
      <c r="G134" s="3" t="s">
        <v>25</v>
      </c>
      <c r="H134" s="26" t="s">
        <v>26</v>
      </c>
      <c r="I134" s="26" t="s">
        <v>231</v>
      </c>
      <c r="J134" s="30" t="s">
        <v>232</v>
      </c>
      <c r="K134" s="5">
        <v>163799</v>
      </c>
      <c r="L134" s="5">
        <v>55467</v>
      </c>
    </row>
    <row r="135" spans="1:12" ht="15.75" x14ac:dyDescent="0.25">
      <c r="A135" s="61" t="s">
        <v>5</v>
      </c>
      <c r="B135" s="57"/>
      <c r="C135" s="57"/>
      <c r="D135" s="57"/>
      <c r="E135" s="57"/>
      <c r="F135" s="58"/>
      <c r="G135" s="58" t="s">
        <v>13</v>
      </c>
      <c r="H135" s="58"/>
      <c r="I135" s="57"/>
      <c r="J135" s="62"/>
      <c r="K135" s="59">
        <f>SUBTOTAL(109,Table1[
2020–21
Final
Allocation
Amount])</f>
        <v>40611261</v>
      </c>
      <c r="L135" s="63">
        <f>SUBTOTAL(109,Table1[9th
Apportionment])</f>
        <v>5843848</v>
      </c>
    </row>
    <row r="136" spans="1:12" x14ac:dyDescent="0.2">
      <c r="A136" s="18" t="s">
        <v>6</v>
      </c>
      <c r="B136" s="17"/>
      <c r="C136" s="11"/>
      <c r="D136" s="11"/>
      <c r="I136" s="3"/>
      <c r="K136" s="7"/>
    </row>
    <row r="137" spans="1:12" x14ac:dyDescent="0.2">
      <c r="A137" s="18" t="s">
        <v>7</v>
      </c>
      <c r="B137" s="17"/>
      <c r="C137" s="11"/>
      <c r="D137" s="11"/>
      <c r="I137" s="3"/>
      <c r="K137" s="7" t="s">
        <v>13</v>
      </c>
    </row>
    <row r="138" spans="1:12" x14ac:dyDescent="0.2">
      <c r="A138" s="27" t="s">
        <v>355</v>
      </c>
      <c r="B138" s="22"/>
      <c r="C138" s="11"/>
      <c r="D138" s="11"/>
      <c r="I138" s="3"/>
      <c r="K138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0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8" customWidth="1"/>
    <col min="5" max="5" width="9.21875" style="2" bestFit="1" customWidth="1"/>
    <col min="6" max="16384" width="8.77734375" style="2"/>
  </cols>
  <sheetData>
    <row r="1" spans="1:6" s="42" customFormat="1" ht="20.25" x14ac:dyDescent="0.3">
      <c r="A1" s="46" t="s">
        <v>576</v>
      </c>
      <c r="B1" s="47"/>
      <c r="C1" s="38"/>
      <c r="D1" s="48"/>
    </row>
    <row r="2" spans="1:6" s="33" customFormat="1" ht="18" x14ac:dyDescent="0.25">
      <c r="A2" s="55" t="s">
        <v>10</v>
      </c>
      <c r="B2" s="1"/>
      <c r="C2" s="20"/>
      <c r="D2" s="6"/>
    </row>
    <row r="3" spans="1:6" ht="15.75" x14ac:dyDescent="0.25">
      <c r="A3" s="54" t="s">
        <v>11</v>
      </c>
      <c r="B3" s="45"/>
      <c r="C3" s="14"/>
      <c r="D3" s="15"/>
    </row>
    <row r="4" spans="1:6" ht="18" x14ac:dyDescent="0.25">
      <c r="A4" s="29" t="s">
        <v>17</v>
      </c>
      <c r="B4" s="1"/>
      <c r="C4" s="14"/>
      <c r="D4" s="15"/>
    </row>
    <row r="5" spans="1:6" ht="38.25" customHeight="1" thickBot="1" x14ac:dyDescent="0.3">
      <c r="A5" s="24" t="s">
        <v>14</v>
      </c>
      <c r="B5" s="24" t="s">
        <v>15</v>
      </c>
      <c r="C5" s="24" t="s">
        <v>12</v>
      </c>
      <c r="D5" s="24" t="s">
        <v>16</v>
      </c>
      <c r="E5" s="24" t="s">
        <v>581</v>
      </c>
      <c r="F5" s="30"/>
    </row>
    <row r="6" spans="1:6" x14ac:dyDescent="0.2">
      <c r="A6" s="17" t="s">
        <v>83</v>
      </c>
      <c r="B6" s="18" t="s">
        <v>81</v>
      </c>
      <c r="C6" s="17" t="s">
        <v>575</v>
      </c>
      <c r="D6" s="19">
        <v>186745</v>
      </c>
      <c r="E6" s="2" t="s">
        <v>582</v>
      </c>
    </row>
    <row r="7" spans="1:6" x14ac:dyDescent="0.2">
      <c r="A7" s="17" t="s">
        <v>166</v>
      </c>
      <c r="B7" s="18" t="s">
        <v>164</v>
      </c>
      <c r="C7" s="17" t="s">
        <v>575</v>
      </c>
      <c r="D7" s="19">
        <v>52437</v>
      </c>
      <c r="E7" s="2" t="s">
        <v>583</v>
      </c>
    </row>
    <row r="8" spans="1:6" x14ac:dyDescent="0.2">
      <c r="A8" s="17" t="s">
        <v>89</v>
      </c>
      <c r="B8" s="18" t="s">
        <v>87</v>
      </c>
      <c r="C8" s="17" t="s">
        <v>575</v>
      </c>
      <c r="D8" s="19">
        <v>8989</v>
      </c>
      <c r="E8" s="2" t="s">
        <v>584</v>
      </c>
    </row>
    <row r="9" spans="1:6" x14ac:dyDescent="0.2">
      <c r="A9" s="17" t="s">
        <v>463</v>
      </c>
      <c r="B9" s="18" t="s">
        <v>573</v>
      </c>
      <c r="C9" s="17" t="s">
        <v>575</v>
      </c>
      <c r="D9" s="19">
        <v>13472</v>
      </c>
      <c r="E9" s="2" t="s">
        <v>585</v>
      </c>
    </row>
    <row r="10" spans="1:6" x14ac:dyDescent="0.2">
      <c r="A10" s="17" t="s">
        <v>40</v>
      </c>
      <c r="B10" s="18" t="s">
        <v>352</v>
      </c>
      <c r="C10" s="17" t="s">
        <v>575</v>
      </c>
      <c r="D10" s="19">
        <v>19832</v>
      </c>
      <c r="E10" s="2" t="s">
        <v>586</v>
      </c>
    </row>
    <row r="11" spans="1:6" x14ac:dyDescent="0.2">
      <c r="A11" s="17" t="s">
        <v>68</v>
      </c>
      <c r="B11" s="18" t="s">
        <v>66</v>
      </c>
      <c r="C11" s="17" t="s">
        <v>575</v>
      </c>
      <c r="D11" s="19">
        <v>122526</v>
      </c>
      <c r="E11" s="2" t="s">
        <v>587</v>
      </c>
    </row>
    <row r="12" spans="1:6" x14ac:dyDescent="0.2">
      <c r="A12" s="17" t="s">
        <v>43</v>
      </c>
      <c r="B12" s="18" t="s">
        <v>41</v>
      </c>
      <c r="C12" s="17" t="s">
        <v>575</v>
      </c>
      <c r="D12" s="19">
        <v>33945</v>
      </c>
      <c r="E12" s="2" t="s">
        <v>588</v>
      </c>
    </row>
    <row r="13" spans="1:6" x14ac:dyDescent="0.2">
      <c r="A13" s="17" t="s">
        <v>116</v>
      </c>
      <c r="B13" s="18" t="s">
        <v>114</v>
      </c>
      <c r="C13" s="17" t="s">
        <v>575</v>
      </c>
      <c r="D13" s="19">
        <v>12261</v>
      </c>
      <c r="E13" s="2" t="s">
        <v>589</v>
      </c>
    </row>
    <row r="14" spans="1:6" x14ac:dyDescent="0.2">
      <c r="A14" s="17" t="s">
        <v>47</v>
      </c>
      <c r="B14" s="18" t="s">
        <v>45</v>
      </c>
      <c r="C14" s="17" t="s">
        <v>580</v>
      </c>
      <c r="D14" s="19">
        <v>36055</v>
      </c>
      <c r="E14" s="2" t="s">
        <v>590</v>
      </c>
    </row>
    <row r="15" spans="1:6" x14ac:dyDescent="0.2">
      <c r="A15" s="17" t="s">
        <v>401</v>
      </c>
      <c r="B15" s="18" t="s">
        <v>571</v>
      </c>
      <c r="C15" s="17" t="s">
        <v>580</v>
      </c>
      <c r="D15" s="19">
        <v>18028</v>
      </c>
      <c r="E15" s="2" t="s">
        <v>591</v>
      </c>
    </row>
    <row r="16" spans="1:6" x14ac:dyDescent="0.2">
      <c r="A16" s="17" t="s">
        <v>24</v>
      </c>
      <c r="B16" s="18" t="s">
        <v>22</v>
      </c>
      <c r="C16" s="17" t="s">
        <v>580</v>
      </c>
      <c r="D16" s="19">
        <v>1926345</v>
      </c>
      <c r="E16" s="2" t="s">
        <v>592</v>
      </c>
    </row>
    <row r="17" spans="1:5" x14ac:dyDescent="0.2">
      <c r="A17" s="17" t="s">
        <v>359</v>
      </c>
      <c r="B17" s="18" t="s">
        <v>567</v>
      </c>
      <c r="C17" s="17" t="s">
        <v>580</v>
      </c>
      <c r="D17" s="19">
        <v>2500</v>
      </c>
      <c r="E17" s="2" t="s">
        <v>593</v>
      </c>
    </row>
    <row r="18" spans="1:5" x14ac:dyDescent="0.2">
      <c r="A18" s="17" t="s">
        <v>123</v>
      </c>
      <c r="B18" s="18" t="s">
        <v>121</v>
      </c>
      <c r="C18" s="17" t="s">
        <v>580</v>
      </c>
      <c r="D18" s="19">
        <v>21606</v>
      </c>
      <c r="E18" s="2" t="s">
        <v>594</v>
      </c>
    </row>
    <row r="19" spans="1:5" x14ac:dyDescent="0.2">
      <c r="A19" s="17" t="s">
        <v>135</v>
      </c>
      <c r="B19" s="18" t="s">
        <v>133</v>
      </c>
      <c r="C19" s="17" t="s">
        <v>580</v>
      </c>
      <c r="D19" s="19">
        <v>5192</v>
      </c>
      <c r="E19" s="2" t="s">
        <v>595</v>
      </c>
    </row>
    <row r="20" spans="1:5" x14ac:dyDescent="0.2">
      <c r="A20" s="17" t="s">
        <v>53</v>
      </c>
      <c r="B20" s="18" t="s">
        <v>51</v>
      </c>
      <c r="C20" s="17" t="s">
        <v>580</v>
      </c>
      <c r="D20" s="19">
        <v>24531</v>
      </c>
      <c r="E20" s="2" t="s">
        <v>596</v>
      </c>
    </row>
    <row r="21" spans="1:5" x14ac:dyDescent="0.2">
      <c r="A21" s="17" t="s">
        <v>29</v>
      </c>
      <c r="B21" s="18" t="s">
        <v>27</v>
      </c>
      <c r="C21" s="17" t="s">
        <v>580</v>
      </c>
      <c r="D21" s="19">
        <v>5563</v>
      </c>
      <c r="E21" s="2" t="s">
        <v>597</v>
      </c>
    </row>
    <row r="22" spans="1:5" x14ac:dyDescent="0.2">
      <c r="A22" s="17" t="s">
        <v>145</v>
      </c>
      <c r="B22" s="18" t="s">
        <v>143</v>
      </c>
      <c r="C22" s="17" t="s">
        <v>580</v>
      </c>
      <c r="D22" s="19">
        <v>2500</v>
      </c>
      <c r="E22" s="2" t="s">
        <v>598</v>
      </c>
    </row>
    <row r="23" spans="1:5" x14ac:dyDescent="0.2">
      <c r="A23" s="17" t="s">
        <v>35</v>
      </c>
      <c r="B23" s="18" t="s">
        <v>33</v>
      </c>
      <c r="C23" s="17" t="s">
        <v>580</v>
      </c>
      <c r="D23" s="19">
        <v>376933</v>
      </c>
      <c r="E23" s="2" t="s">
        <v>599</v>
      </c>
    </row>
    <row r="24" spans="1:5" x14ac:dyDescent="0.2">
      <c r="A24" s="17" t="s">
        <v>50</v>
      </c>
      <c r="B24" s="18" t="s">
        <v>48</v>
      </c>
      <c r="C24" s="17" t="s">
        <v>580</v>
      </c>
      <c r="D24" s="19">
        <v>507</v>
      </c>
      <c r="E24" s="2" t="s">
        <v>600</v>
      </c>
    </row>
    <row r="25" spans="1:5" x14ac:dyDescent="0.2">
      <c r="A25" s="17" t="s">
        <v>98</v>
      </c>
      <c r="B25" s="18" t="s">
        <v>96</v>
      </c>
      <c r="C25" s="17" t="s">
        <v>580</v>
      </c>
      <c r="D25" s="19">
        <v>213700</v>
      </c>
      <c r="E25" s="2" t="s">
        <v>601</v>
      </c>
    </row>
    <row r="26" spans="1:5" x14ac:dyDescent="0.2">
      <c r="A26" s="17" t="s">
        <v>119</v>
      </c>
      <c r="B26" s="18" t="s">
        <v>117</v>
      </c>
      <c r="C26" s="17" t="s">
        <v>580</v>
      </c>
      <c r="D26" s="19">
        <v>759434</v>
      </c>
      <c r="E26" s="2" t="s">
        <v>602</v>
      </c>
    </row>
    <row r="27" spans="1:5" x14ac:dyDescent="0.2">
      <c r="A27" s="17" t="s">
        <v>196</v>
      </c>
      <c r="B27" s="18" t="s">
        <v>194</v>
      </c>
      <c r="C27" s="17" t="s">
        <v>580</v>
      </c>
      <c r="D27" s="19">
        <v>9064</v>
      </c>
      <c r="E27" s="2" t="s">
        <v>603</v>
      </c>
    </row>
    <row r="28" spans="1:5" x14ac:dyDescent="0.2">
      <c r="A28" s="17" t="s">
        <v>107</v>
      </c>
      <c r="B28" s="18" t="s">
        <v>105</v>
      </c>
      <c r="C28" s="17" t="s">
        <v>580</v>
      </c>
      <c r="D28" s="19">
        <v>504609</v>
      </c>
      <c r="E28" s="2" t="s">
        <v>604</v>
      </c>
    </row>
    <row r="29" spans="1:5" x14ac:dyDescent="0.2">
      <c r="A29" s="17" t="s">
        <v>77</v>
      </c>
      <c r="B29" s="18" t="s">
        <v>75</v>
      </c>
      <c r="C29" s="17" t="s">
        <v>580</v>
      </c>
      <c r="D29" s="19">
        <v>246532</v>
      </c>
      <c r="E29" s="2" t="s">
        <v>605</v>
      </c>
    </row>
    <row r="30" spans="1:5" x14ac:dyDescent="0.2">
      <c r="A30" s="17" t="s">
        <v>126</v>
      </c>
      <c r="B30" s="18" t="s">
        <v>124</v>
      </c>
      <c r="C30" s="17" t="s">
        <v>580</v>
      </c>
      <c r="D30" s="19">
        <v>219028</v>
      </c>
      <c r="E30" s="2" t="s">
        <v>606</v>
      </c>
    </row>
    <row r="31" spans="1:5" x14ac:dyDescent="0.2">
      <c r="A31" s="17" t="s">
        <v>151</v>
      </c>
      <c r="B31" s="18" t="s">
        <v>289</v>
      </c>
      <c r="C31" s="17" t="s">
        <v>580</v>
      </c>
      <c r="D31" s="19">
        <v>1329</v>
      </c>
      <c r="E31" s="2" t="s">
        <v>607</v>
      </c>
    </row>
    <row r="32" spans="1:5" x14ac:dyDescent="0.2">
      <c r="A32" s="17" t="s">
        <v>65</v>
      </c>
      <c r="B32" s="18" t="s">
        <v>63</v>
      </c>
      <c r="C32" s="17" t="s">
        <v>580</v>
      </c>
      <c r="D32" s="19">
        <v>6663</v>
      </c>
      <c r="E32" s="2" t="s">
        <v>608</v>
      </c>
    </row>
    <row r="33" spans="1:5" x14ac:dyDescent="0.2">
      <c r="A33" s="17" t="s">
        <v>104</v>
      </c>
      <c r="B33" s="18" t="s">
        <v>102</v>
      </c>
      <c r="C33" s="17" t="s">
        <v>580</v>
      </c>
      <c r="D33" s="19">
        <v>293447</v>
      </c>
      <c r="E33" s="2" t="s">
        <v>609</v>
      </c>
    </row>
    <row r="34" spans="1:5" x14ac:dyDescent="0.2">
      <c r="A34" s="17" t="s">
        <v>32</v>
      </c>
      <c r="B34" s="18" t="s">
        <v>30</v>
      </c>
      <c r="C34" s="17" t="s">
        <v>580</v>
      </c>
      <c r="D34" s="19">
        <v>151765</v>
      </c>
      <c r="E34" s="2" t="s">
        <v>610</v>
      </c>
    </row>
    <row r="35" spans="1:5" x14ac:dyDescent="0.2">
      <c r="A35" s="17" t="s">
        <v>56</v>
      </c>
      <c r="B35" s="18" t="s">
        <v>54</v>
      </c>
      <c r="C35" s="17" t="s">
        <v>580</v>
      </c>
      <c r="D35" s="19">
        <v>17688</v>
      </c>
      <c r="E35" s="2" t="s">
        <v>611</v>
      </c>
    </row>
    <row r="36" spans="1:5" x14ac:dyDescent="0.2">
      <c r="A36" s="17" t="s">
        <v>38</v>
      </c>
      <c r="B36" s="18" t="s">
        <v>36</v>
      </c>
      <c r="C36" s="17" t="s">
        <v>580</v>
      </c>
      <c r="D36" s="19">
        <v>68246</v>
      </c>
      <c r="E36" s="2" t="s">
        <v>612</v>
      </c>
    </row>
    <row r="37" spans="1:5" x14ac:dyDescent="0.2">
      <c r="A37" s="17" t="s">
        <v>74</v>
      </c>
      <c r="B37" s="18" t="s">
        <v>72</v>
      </c>
      <c r="C37" s="17" t="s">
        <v>580</v>
      </c>
      <c r="D37" s="19">
        <v>13894</v>
      </c>
      <c r="E37" s="2" t="s">
        <v>613</v>
      </c>
    </row>
    <row r="38" spans="1:5" x14ac:dyDescent="0.2">
      <c r="A38" s="17" t="s">
        <v>113</v>
      </c>
      <c r="B38" s="18" t="s">
        <v>111</v>
      </c>
      <c r="C38" s="17" t="s">
        <v>580</v>
      </c>
      <c r="D38" s="19">
        <v>71797</v>
      </c>
      <c r="E38" s="2" t="s">
        <v>614</v>
      </c>
    </row>
    <row r="39" spans="1:5" x14ac:dyDescent="0.2">
      <c r="A39" s="17" t="s">
        <v>92</v>
      </c>
      <c r="B39" s="18" t="s">
        <v>90</v>
      </c>
      <c r="C39" s="17" t="s">
        <v>580</v>
      </c>
      <c r="D39" s="19">
        <v>18124</v>
      </c>
      <c r="E39" s="2" t="s">
        <v>615</v>
      </c>
    </row>
    <row r="40" spans="1:5" x14ac:dyDescent="0.2">
      <c r="A40" s="17" t="s">
        <v>71</v>
      </c>
      <c r="B40" s="18" t="s">
        <v>69</v>
      </c>
      <c r="C40" s="17" t="s">
        <v>580</v>
      </c>
      <c r="D40" s="19">
        <v>58737</v>
      </c>
      <c r="E40" s="2" t="s">
        <v>616</v>
      </c>
    </row>
    <row r="41" spans="1:5" x14ac:dyDescent="0.2">
      <c r="A41" s="17" t="s">
        <v>398</v>
      </c>
      <c r="B41" s="18" t="s">
        <v>569</v>
      </c>
      <c r="C41" s="17" t="s">
        <v>580</v>
      </c>
      <c r="D41" s="19">
        <v>27904</v>
      </c>
      <c r="E41" s="2" t="s">
        <v>617</v>
      </c>
    </row>
    <row r="42" spans="1:5" x14ac:dyDescent="0.2">
      <c r="A42" s="17" t="s">
        <v>59</v>
      </c>
      <c r="B42" s="18" t="s">
        <v>57</v>
      </c>
      <c r="C42" s="17" t="s">
        <v>580</v>
      </c>
      <c r="D42" s="19">
        <v>100774</v>
      </c>
      <c r="E42" s="2" t="s">
        <v>618</v>
      </c>
    </row>
    <row r="43" spans="1:5" x14ac:dyDescent="0.2">
      <c r="A43" s="17" t="s">
        <v>230</v>
      </c>
      <c r="B43" s="18" t="s">
        <v>227</v>
      </c>
      <c r="C43" s="17" t="s">
        <v>580</v>
      </c>
      <c r="D43" s="19">
        <v>191146</v>
      </c>
      <c r="E43" s="2" t="s">
        <v>619</v>
      </c>
    </row>
    <row r="44" spans="1:5" ht="15.75" x14ac:dyDescent="0.25">
      <c r="A44" s="56" t="s">
        <v>5</v>
      </c>
      <c r="B44" s="57"/>
      <c r="C44" s="58"/>
      <c r="D44" s="59">
        <f>SUBTOTAL(109,Table14[County 
Total])</f>
        <v>5843848</v>
      </c>
      <c r="E44" s="60"/>
    </row>
    <row r="45" spans="1:5" x14ac:dyDescent="0.2">
      <c r="A45" s="18" t="s">
        <v>6</v>
      </c>
      <c r="C45" s="4" t="s">
        <v>13</v>
      </c>
      <c r="D45" s="16"/>
    </row>
    <row r="46" spans="1:5" x14ac:dyDescent="0.2">
      <c r="A46" s="18" t="s">
        <v>7</v>
      </c>
      <c r="D46" s="16"/>
    </row>
    <row r="47" spans="1:5" x14ac:dyDescent="0.2">
      <c r="A47" s="28" t="s">
        <v>355</v>
      </c>
      <c r="C47" s="4" t="s">
        <v>13</v>
      </c>
    </row>
    <row r="60" ht="15.75" customHeight="1" x14ac:dyDescent="0.2"/>
  </sheetData>
  <pageMargins left="1" right="1" top="0.75" bottom="0.75" header="0.3" footer="0.3"/>
  <pageSetup scale="7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9th - LEA</vt:lpstr>
      <vt:lpstr>2020-21 Title IV, 9th - Cty</vt:lpstr>
      <vt:lpstr>'2020-21 Title IV, 9th - Cty'!Print_Titles</vt:lpstr>
      <vt:lpstr>'2020-21 Title IV,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Title IV, Part A (CA Dept of Education)</dc:title>
  <dc:subject>Title IV, Part A, Student Support and Academic Enrichment Program ninth apportionment schedule for fiscal year 2020-21.</dc:subject>
  <dc:creator/>
  <cp:lastModifiedBy/>
  <dcterms:created xsi:type="dcterms:W3CDTF">2024-07-24T21:38:48Z</dcterms:created>
  <dcterms:modified xsi:type="dcterms:W3CDTF">2024-07-24T21:39:00Z</dcterms:modified>
</cp:coreProperties>
</file>