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9A4E3199-1FD8-47B0-8B9F-E8EEE565E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Title IV, 1st - LEA" sheetId="1" r:id="rId1"/>
    <sheet name="2023-24 Title IV, 1st - Cty" sheetId="3" r:id="rId2"/>
  </sheets>
  <definedNames>
    <definedName name="_xlnm._FilterDatabase" localSheetId="1" hidden="1">'2023-24 Title IV, 1st - Cty'!$A$5:$D$28</definedName>
    <definedName name="_xlnm._FilterDatabase" localSheetId="0" hidden="1">'2023-24 Title IV, 1st - LEA'!$A$1:$A$4</definedName>
    <definedName name="_xlcn.WorksheetConnection_201819TitleIV7thLEAA1A41" hidden="1">'2023-24 Title IV, 1st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'2023-24 Title IV, 1st - Cty'!$1:$5</definedName>
    <definedName name="_xlnm.Print_Titles" localSheetId="0">'2023-24 Title IV, 1st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1" l="1"/>
  <c r="L75" i="1"/>
  <c r="D3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<sst xmlns="http://schemas.openxmlformats.org/spreadsheetml/2006/main" count="760" uniqueCount="427">
  <si>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</si>
  <si>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</si>
  <si>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</si>
  <si>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</si>
  <si>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</si>
  <si>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</si>
  <si>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</si>
  <si>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</si>
  <si>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</si>
  <si>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</si>
  <si>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</si>
  <si>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</si>
  <si>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</si>
  <si>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</si>
  <si>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</si>
  <si>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</si>
  <si>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</si>
  <si>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</si>
  <si>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</si>
  <si>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</si>
  <si>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Los Angeles</t>
  </si>
  <si>
    <t>19</t>
  </si>
  <si>
    <t>Placer</t>
  </si>
  <si>
    <t>31</t>
  </si>
  <si>
    <t>Alameda</t>
  </si>
  <si>
    <t>01</t>
  </si>
  <si>
    <t>San Diego</t>
  </si>
  <si>
    <t>37</t>
  </si>
  <si>
    <t>Mendocino</t>
  </si>
  <si>
    <t>23</t>
  </si>
  <si>
    <t>Tehama</t>
  </si>
  <si>
    <t>52</t>
  </si>
  <si>
    <t>07</t>
  </si>
  <si>
    <t>San Bernardino</t>
  </si>
  <si>
    <t>36</t>
  </si>
  <si>
    <t>Kern</t>
  </si>
  <si>
    <t>15</t>
  </si>
  <si>
    <t>Merced</t>
  </si>
  <si>
    <t>24</t>
  </si>
  <si>
    <t>Sonoma</t>
  </si>
  <si>
    <t>49</t>
  </si>
  <si>
    <t>Tuolumne</t>
  </si>
  <si>
    <t>55</t>
  </si>
  <si>
    <t>San Mateo</t>
  </si>
  <si>
    <t>41</t>
  </si>
  <si>
    <t>Tulare</t>
  </si>
  <si>
    <t>54</t>
  </si>
  <si>
    <t>Santa Clara</t>
  </si>
  <si>
    <t>43</t>
  </si>
  <si>
    <t>Santa Barbara</t>
  </si>
  <si>
    <t>42</t>
  </si>
  <si>
    <t>40</t>
  </si>
  <si>
    <t>Stanislaus</t>
  </si>
  <si>
    <t>50</t>
  </si>
  <si>
    <t>Nevada</t>
  </si>
  <si>
    <t>29</t>
  </si>
  <si>
    <t>Fresno</t>
  </si>
  <si>
    <t>10</t>
  </si>
  <si>
    <t>Kings</t>
  </si>
  <si>
    <t>16</t>
  </si>
  <si>
    <t>Shasta</t>
  </si>
  <si>
    <t>45</t>
  </si>
  <si>
    <t>Ventura</t>
  </si>
  <si>
    <t>56</t>
  </si>
  <si>
    <t>Inyo</t>
  </si>
  <si>
    <t>14</t>
  </si>
  <si>
    <t>Solano</t>
  </si>
  <si>
    <t>48</t>
  </si>
  <si>
    <t>1st
Apportionment</t>
  </si>
  <si>
    <t>CDS: County District School</t>
  </si>
  <si>
    <t>San Luis Obispo</t>
  </si>
  <si>
    <t>Contra Costa</t>
  </si>
  <si>
    <t>0000009047</t>
  </si>
  <si>
    <t>0000011849</t>
  </si>
  <si>
    <t>0000011839</t>
  </si>
  <si>
    <t>0000013338</t>
  </si>
  <si>
    <t>0000011835</t>
  </si>
  <si>
    <t>0000002583</t>
  </si>
  <si>
    <t>0000011857</t>
  </si>
  <si>
    <t>0000011855</t>
  </si>
  <si>
    <t>0000007988</t>
  </si>
  <si>
    <t>0000040496</t>
  </si>
  <si>
    <t>0000011843</t>
  </si>
  <si>
    <t>0000004364</t>
  </si>
  <si>
    <t>0000006842</t>
  </si>
  <si>
    <t>0000011846</t>
  </si>
  <si>
    <t>0000012471</t>
  </si>
  <si>
    <t>0000011831</t>
  </si>
  <si>
    <t>0000011842</t>
  </si>
  <si>
    <t>0000008422</t>
  </si>
  <si>
    <t>0000011784</t>
  </si>
  <si>
    <t>0000004851</t>
  </si>
  <si>
    <t>0000044132</t>
  </si>
  <si>
    <t>0000001357</t>
  </si>
  <si>
    <t>0000012839</t>
  </si>
  <si>
    <t>0000011859</t>
  </si>
  <si>
    <t>0000011854</t>
  </si>
  <si>
    <t>07616300000000</t>
  </si>
  <si>
    <t>61630</t>
  </si>
  <si>
    <t>0000000</t>
  </si>
  <si>
    <t>N/A</t>
  </si>
  <si>
    <t>Acalanes Union High</t>
  </si>
  <si>
    <t>45698560000000</t>
  </si>
  <si>
    <t>69856</t>
  </si>
  <si>
    <t>Anderson Union High</t>
  </si>
  <si>
    <t>36676370000000</t>
  </si>
  <si>
    <t>67637</t>
  </si>
  <si>
    <t>Bear Valley Unified</t>
  </si>
  <si>
    <t>45698800000000</t>
  </si>
  <si>
    <t>69880</t>
  </si>
  <si>
    <t>Black Butte Union Elementary</t>
  </si>
  <si>
    <t>50710430000000</t>
  </si>
  <si>
    <t>71043</t>
  </si>
  <si>
    <t>Ceres Unified</t>
  </si>
  <si>
    <t>29663240000000</t>
  </si>
  <si>
    <t>66324</t>
  </si>
  <si>
    <t>Clear Creek Elementary</t>
  </si>
  <si>
    <t>42691610000000</t>
  </si>
  <si>
    <t>69161</t>
  </si>
  <si>
    <t>Cold Spring Elementary</t>
  </si>
  <si>
    <t>52714980000000</t>
  </si>
  <si>
    <t>71498</t>
  </si>
  <si>
    <t>Corning Union Elementary</t>
  </si>
  <si>
    <t>49738820000000</t>
  </si>
  <si>
    <t>73882</t>
  </si>
  <si>
    <t>Cotati-Rohnert Park Unified</t>
  </si>
  <si>
    <t>37680490000000</t>
  </si>
  <si>
    <t>68049</t>
  </si>
  <si>
    <t>Dehesa Elementary</t>
  </si>
  <si>
    <t>15634610000000</t>
  </si>
  <si>
    <t>63461</t>
  </si>
  <si>
    <t>Fairfax Elementary</t>
  </si>
  <si>
    <t>45700450000000</t>
  </si>
  <si>
    <t>70045</t>
  </si>
  <si>
    <t>Junction Elementary</t>
  </si>
  <si>
    <t>41689570000000</t>
  </si>
  <si>
    <t>68957</t>
  </si>
  <si>
    <t>Las Lomitas Elementary</t>
  </si>
  <si>
    <t>52715710000000</t>
  </si>
  <si>
    <t>71571</t>
  </si>
  <si>
    <t>Los Molinos Unified</t>
  </si>
  <si>
    <t>23655810000000</t>
  </si>
  <si>
    <t>65581</t>
  </si>
  <si>
    <t>Mendocino Unified</t>
  </si>
  <si>
    <t>10623230000000</t>
  </si>
  <si>
    <t>62323</t>
  </si>
  <si>
    <t>Monroe Elementary</t>
  </si>
  <si>
    <t>45737000000000</t>
  </si>
  <si>
    <t>73700</t>
  </si>
  <si>
    <t>Mountain Union Elementary</t>
  </si>
  <si>
    <t>43695910000000</t>
  </si>
  <si>
    <t>69591</t>
  </si>
  <si>
    <t>Mountain View Whisman</t>
  </si>
  <si>
    <t>29663400000000</t>
  </si>
  <si>
    <t>66340</t>
  </si>
  <si>
    <t>Nevada City Elementary</t>
  </si>
  <si>
    <t>45700860000000</t>
  </si>
  <si>
    <t>70086</t>
  </si>
  <si>
    <t>Oak Run Elementary</t>
  </si>
  <si>
    <t>49708700000000</t>
  </si>
  <si>
    <t>70870</t>
  </si>
  <si>
    <t>Piner-Olivet Union Elementary</t>
  </si>
  <si>
    <t>16639900000000</t>
  </si>
  <si>
    <t>63990</t>
  </si>
  <si>
    <t>Pioneer Union Elementary</t>
  </si>
  <si>
    <t>24658130000000</t>
  </si>
  <si>
    <t>65813</t>
  </si>
  <si>
    <t>Plainsburg Union Elementary</t>
  </si>
  <si>
    <t>40687910000000</t>
  </si>
  <si>
    <t>68791</t>
  </si>
  <si>
    <t>Pleasant Valley Joint Union Elementary</t>
  </si>
  <si>
    <t>23655990000000</t>
  </si>
  <si>
    <t>65599</t>
  </si>
  <si>
    <t>Point Arena Joint Union High</t>
  </si>
  <si>
    <t>01612910000000</t>
  </si>
  <si>
    <t>61291</t>
  </si>
  <si>
    <t>San Leandro Unified</t>
  </si>
  <si>
    <t>42693360000000</t>
  </si>
  <si>
    <t>69336</t>
  </si>
  <si>
    <t>Solvang Elementary</t>
  </si>
  <si>
    <t>55724050000000</t>
  </si>
  <si>
    <t>72405</t>
  </si>
  <si>
    <t>Summerville Elementary</t>
  </si>
  <si>
    <t>29102980000000</t>
  </si>
  <si>
    <t>10298</t>
  </si>
  <si>
    <t>Nevada County Office of Education</t>
  </si>
  <si>
    <t>37684523730942</t>
  </si>
  <si>
    <t>68452</t>
  </si>
  <si>
    <t>3730942</t>
  </si>
  <si>
    <t>0050</t>
  </si>
  <si>
    <t>C0050</t>
  </si>
  <si>
    <t>Guajome Park Academy Charter</t>
  </si>
  <si>
    <t>49708706113492</t>
  </si>
  <si>
    <t>6113492</t>
  </si>
  <si>
    <t>0098</t>
  </si>
  <si>
    <t>C0098</t>
  </si>
  <si>
    <t>Piner-Olivet Charter</t>
  </si>
  <si>
    <t>19647336120471</t>
  </si>
  <si>
    <t>64733</t>
  </si>
  <si>
    <t>6120471</t>
  </si>
  <si>
    <t>0473</t>
  </si>
  <si>
    <t>C0473</t>
  </si>
  <si>
    <t>Puente Charter</t>
  </si>
  <si>
    <t>49708700106344</t>
  </si>
  <si>
    <t>0106344</t>
  </si>
  <si>
    <t>0526</t>
  </si>
  <si>
    <t>C0526</t>
  </si>
  <si>
    <t>Northwest Prep Charter</t>
  </si>
  <si>
    <t>19647330100677</t>
  </si>
  <si>
    <t>0100677</t>
  </si>
  <si>
    <t>0537</t>
  </si>
  <si>
    <t>C0537</t>
  </si>
  <si>
    <t>High Tech LA</t>
  </si>
  <si>
    <t>19101990100776</t>
  </si>
  <si>
    <t>10199</t>
  </si>
  <si>
    <t>0100776</t>
  </si>
  <si>
    <t>0540</t>
  </si>
  <si>
    <t>C0540</t>
  </si>
  <si>
    <t>North Valley Military Institute College Preparatory Academy</t>
  </si>
  <si>
    <t>19647090107508</t>
  </si>
  <si>
    <t>64709</t>
  </si>
  <si>
    <t>0107508</t>
  </si>
  <si>
    <t>0672</t>
  </si>
  <si>
    <t>C0672</t>
  </si>
  <si>
    <t>Century Community Charter</t>
  </si>
  <si>
    <t>56105610112417</t>
  </si>
  <si>
    <t>10561</t>
  </si>
  <si>
    <t>0112417</t>
  </si>
  <si>
    <t>0805</t>
  </si>
  <si>
    <t>C0805</t>
  </si>
  <si>
    <t>Ventura Charter School of Arts and Global Education</t>
  </si>
  <si>
    <t>43694500113662</t>
  </si>
  <si>
    <t>69450</t>
  </si>
  <si>
    <t>0113662</t>
  </si>
  <si>
    <t>0846</t>
  </si>
  <si>
    <t>C0846</t>
  </si>
  <si>
    <t>Voices College-Bound Language Academy</t>
  </si>
  <si>
    <t>37684520114264</t>
  </si>
  <si>
    <t>0114264</t>
  </si>
  <si>
    <t>0884</t>
  </si>
  <si>
    <t>C0884</t>
  </si>
  <si>
    <t>North County Trade Tech High</t>
  </si>
  <si>
    <t>31750850117879</t>
  </si>
  <si>
    <t>75085</t>
  </si>
  <si>
    <t>0117879</t>
  </si>
  <si>
    <t>1042</t>
  </si>
  <si>
    <t>C1042</t>
  </si>
  <si>
    <t>Maria Montessori Charter Academy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</si>
  <si>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</si>
  <si>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</si>
  <si>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</si>
  <si>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</si>
  <si>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</si>
  <si>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</si>
  <si>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</si>
  <si>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</si>
  <si>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</si>
  <si>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</si>
  <si>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</si>
  <si>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43104390124065</t>
  </si>
  <si>
    <t>10439</t>
  </si>
  <si>
    <t>0124065</t>
  </si>
  <si>
    <t>1290</t>
  </si>
  <si>
    <t>C1290</t>
  </si>
  <si>
    <t>Sunrise Middle</t>
  </si>
  <si>
    <t>15101570124040</t>
  </si>
  <si>
    <t>10157</t>
  </si>
  <si>
    <t>0124040</t>
  </si>
  <si>
    <t>1292</t>
  </si>
  <si>
    <t>C1292</t>
  </si>
  <si>
    <t>Grow Academy Arvin</t>
  </si>
  <si>
    <t>54105460125542</t>
  </si>
  <si>
    <t>10546</t>
  </si>
  <si>
    <t>0125542</t>
  </si>
  <si>
    <t>1382</t>
  </si>
  <si>
    <t>C1382</t>
  </si>
  <si>
    <t>Sycamore Valley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</si>
  <si>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</si>
  <si>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</si>
  <si>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</si>
  <si>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</si>
  <si>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</si>
  <si>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</si>
  <si>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</si>
  <si>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</si>
  <si>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</si>
  <si>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</si>
  <si>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41690050127282</t>
  </si>
  <si>
    <t>69005</t>
  </si>
  <si>
    <t>0127282</t>
  </si>
  <si>
    <t>1498</t>
  </si>
  <si>
    <t>C1498</t>
  </si>
  <si>
    <t>Connect Community Charter</t>
  </si>
  <si>
    <t>14101400128454</t>
  </si>
  <si>
    <t>10140</t>
  </si>
  <si>
    <t>0128454</t>
  </si>
  <si>
    <t>1593</t>
  </si>
  <si>
    <t>C1593</t>
  </si>
  <si>
    <t>College Bridge Academy</t>
  </si>
  <si>
    <t>07100740129528</t>
  </si>
  <si>
    <t>10074</t>
  </si>
  <si>
    <t>0129528</t>
  </si>
  <si>
    <t>1622</t>
  </si>
  <si>
    <t>C1622</t>
  </si>
  <si>
    <t>Caliber: Beta Academy</t>
  </si>
  <si>
    <t>45104540132944</t>
  </si>
  <si>
    <t>10454</t>
  </si>
  <si>
    <t>0132944</t>
  </si>
  <si>
    <t>1770</t>
  </si>
  <si>
    <t>C1770</t>
  </si>
  <si>
    <t>Redding STEM Academy</t>
  </si>
  <si>
    <t>19734370132845</t>
  </si>
  <si>
    <t>73437</t>
  </si>
  <si>
    <t>0132845</t>
  </si>
  <si>
    <t>1772</t>
  </si>
  <si>
    <t>C1772</t>
  </si>
  <si>
    <t>Today's Fresh Start-Compton</t>
  </si>
  <si>
    <t>48705810134262</t>
  </si>
  <si>
    <t>70581</t>
  </si>
  <si>
    <t>0134262</t>
  </si>
  <si>
    <t>1779</t>
  </si>
  <si>
    <t>C1779</t>
  </si>
  <si>
    <t>Caliber: ChangeMakers Academy</t>
  </si>
  <si>
    <t>45699480134122</t>
  </si>
  <si>
    <t>69948</t>
  </si>
  <si>
    <t>0134122</t>
  </si>
  <si>
    <t>1793</t>
  </si>
  <si>
    <t>C1793</t>
  </si>
  <si>
    <t>Redding School of the Arts</t>
  </si>
  <si>
    <t>15635780135186</t>
  </si>
  <si>
    <t>63578</t>
  </si>
  <si>
    <t>0135186</t>
  </si>
  <si>
    <t>1847</t>
  </si>
  <si>
    <t>C1847</t>
  </si>
  <si>
    <t>Grow Academy Shafter</t>
  </si>
  <si>
    <t>54105460135459</t>
  </si>
  <si>
    <t>0135459</t>
  </si>
  <si>
    <t>1860</t>
  </si>
  <si>
    <t>C1860</t>
  </si>
  <si>
    <t>Blue Oak Academy</t>
  </si>
  <si>
    <t>07100740137026</t>
  </si>
  <si>
    <t>0137026</t>
  </si>
  <si>
    <t>1933</t>
  </si>
  <si>
    <t>C1933</t>
  </si>
  <si>
    <t>Invictus Academy of Richmond</t>
  </si>
  <si>
    <t>56725530139592</t>
  </si>
  <si>
    <t>72553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</si>
  <si>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</si>
  <si>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</si>
  <si>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</si>
  <si>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</si>
  <si>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</si>
  <si>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</si>
  <si>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</si>
  <si>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</si>
  <si>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</si>
  <si>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</si>
  <si>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</si>
  <si>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</si>
  <si>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</si>
  <si>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</si>
  <si>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County Summary of the First Apportionment for Title IV, Part A, Subpart 1</t>
  </si>
  <si>
    <t>Fiscal Year 2023–24</t>
  </si>
  <si>
    <t>Riverside</t>
  </si>
  <si>
    <t>Orange</t>
  </si>
  <si>
    <t>0000011837</t>
  </si>
  <si>
    <t>0000012840</t>
  </si>
  <si>
    <t>23655570000000</t>
  </si>
  <si>
    <t>16639170000000</t>
  </si>
  <si>
    <t>24657890000000</t>
  </si>
  <si>
    <t>33671240000000</t>
  </si>
  <si>
    <t>43696250000000</t>
  </si>
  <si>
    <t>30666960000000</t>
  </si>
  <si>
    <t>55724210000000</t>
  </si>
  <si>
    <t>56725536120620</t>
  </si>
  <si>
    <t>65557</t>
  </si>
  <si>
    <t>Arena Union Elementary</t>
  </si>
  <si>
    <t>63917</t>
  </si>
  <si>
    <t>Hanford Elementary</t>
  </si>
  <si>
    <t>65789</t>
  </si>
  <si>
    <t>Merced Union High</t>
  </si>
  <si>
    <t>33</t>
  </si>
  <si>
    <t>67124</t>
  </si>
  <si>
    <t>Moreno Valley Unified</t>
  </si>
  <si>
    <t>69625</t>
  </si>
  <si>
    <t>Oak Grove Elementary</t>
  </si>
  <si>
    <t>30</t>
  </si>
  <si>
    <t>66696</t>
  </si>
  <si>
    <t>Savanna Elementary</t>
  </si>
  <si>
    <t>72421</t>
  </si>
  <si>
    <t>Twain Harte</t>
  </si>
  <si>
    <t>6120620</t>
  </si>
  <si>
    <t>0464</t>
  </si>
  <si>
    <t>C0464</t>
  </si>
  <si>
    <t>University Preparation Charter School at CSU Channel Islands</t>
  </si>
  <si>
    <t>October 2023</t>
  </si>
  <si>
    <t>Schedule of the First Apportionment for Title IV, Part A, Subpart 1</t>
  </si>
  <si>
    <t xml:space="preserve">
2023–24
Revised Preliminary
Allocation
Amount</t>
  </si>
  <si>
    <t>23-15396 09-18-2023</t>
  </si>
  <si>
    <t>Voucher #</t>
  </si>
  <si>
    <t>00381866</t>
  </si>
  <si>
    <t>00381867</t>
  </si>
  <si>
    <t>00381868</t>
  </si>
  <si>
    <t>00381869</t>
  </si>
  <si>
    <t>00381870</t>
  </si>
  <si>
    <t>00381871</t>
  </si>
  <si>
    <t>00381872</t>
  </si>
  <si>
    <t>00381873</t>
  </si>
  <si>
    <t>00381874</t>
  </si>
  <si>
    <t>00381875</t>
  </si>
  <si>
    <t>00381876</t>
  </si>
  <si>
    <t>00381877</t>
  </si>
  <si>
    <t>00381878</t>
  </si>
  <si>
    <t>00381879</t>
  </si>
  <si>
    <t>00381880</t>
  </si>
  <si>
    <t>00381881</t>
  </si>
  <si>
    <t>00381882</t>
  </si>
  <si>
    <t>00381883</t>
  </si>
  <si>
    <t>00381884</t>
  </si>
  <si>
    <t>00381885</t>
  </si>
  <si>
    <t>00381886</t>
  </si>
  <si>
    <t>00381887</t>
  </si>
  <si>
    <t>00381888</t>
  </si>
  <si>
    <t>00381889</t>
  </si>
  <si>
    <t>00381890</t>
  </si>
  <si>
    <t>00381891</t>
  </si>
  <si>
    <t>00381892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</si>
</sst>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0" borderId="0" xfId="2" applyFont="1" applyFill="1" applyAlignment="1"/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22" fillId="0" borderId="0" xfId="2" applyFont="1" applyFill="1" applyAlignment="1">
      <alignment horizontal="left"/>
    </xf>
    <xf numFmtId="164" fontId="24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0" fontId="25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164" fontId="26" fillId="0" borderId="0" xfId="1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6" fillId="0" borderId="0" xfId="1" applyNumberFormat="1" applyFont="1" applyFill="1" applyBorder="1" applyAlignment="1">
      <alignment horizontal="right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26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0" fillId="0" borderId="0" xfId="1" applyNumberFormat="1" applyFont="1" applyFill="1" applyBorder="1" applyAlignment="1">
      <alignment horizontal="right" wrapText="1"/>
    </xf>
    <xf numFmtId="164" fontId="26" fillId="0" borderId="0" xfId="1" applyNumberFormat="1" applyFont="1" applyBorder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0" fontId="28" fillId="0" borderId="0" xfId="0" applyFont="1"/>
    <xf numFmtId="0" fontId="17" fillId="0" borderId="0" xfId="7" applyFill="1" applyAlignment="1">
      <alignment horizontal="left"/>
    </xf>
    <xf numFmtId="0" fontId="4" fillId="0" borderId="0" xfId="0" applyFont="1"/>
    <xf numFmtId="0" fontId="21" fillId="0" borderId="0" xfId="6" applyFont="1" applyFill="1" applyAlignment="1">
      <alignment horizontal="left"/>
    </xf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/>
    <xf numFmtId="0" fontId="17" fillId="0" borderId="0" xfId="7" applyFill="1" applyAlignment="1"/>
    <xf numFmtId="0" fontId="21" fillId="0" borderId="0" xfId="6" applyFont="1" applyFill="1" applyAlignment="1"/>
    <xf numFmtId="0" fontId="3" fillId="0" borderId="0" xfId="0" applyFont="1" applyAlignment="1">
      <alignment wrapText="1"/>
    </xf>
    <xf numFmtId="0" fontId="4" fillId="0" borderId="8" xfId="3" applyAlignment="1">
      <alignment horizontal="center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75" totalsRowCount="1" headerRowDxfId="39" dataDxfId="37" headerRowBorderDxfId="38" tableBorderDxfId="36" totalsRowCellStyle="Total">
  <autoFilter ref="A6:L74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74">
    <sortCondition ref="E7:E74"/>
    <sortCondition ref="I7:I74"/>
  </sortState>
  <tableColumns count="12">
    <tableColumn id="12" xr3:uid="{00000000-0010-0000-0000-00000C000000}" name="County Names" totalsRowLabel="Statewide Total" dataDxfId="35" totalsRowDxfId="34" totalsRowCellStyle="Total"/>
    <tableColumn id="1" xr3:uid="{F85A6E9F-3349-454A-87A1-6AA017D48EFB}" name="FI$Cal_x000a_Supplier_x000a_ID" dataDxfId="33" totalsRowDxfId="32" totalsRowCellStyle="Total"/>
    <tableColumn id="11" xr3:uid="{00000000-0010-0000-0000-00000B000000}" name="FI$Cal_x000a_Address_x000a_Sequence_x000a_ID" dataDxfId="31" totalsRowDxfId="30" totalsRowCellStyle="Total"/>
    <tableColumn id="2" xr3:uid="{63118A7C-A016-4B4C-A6CE-1FB8C0F97A20}" name="Full CDS Code" dataDxfId="29" totalsRowDxfId="28" totalsRowCellStyle="Total"/>
    <tableColumn id="3" xr3:uid="{00000000-0010-0000-0000-000003000000}" name="County_x000a_Code" dataDxfId="27" totalsRowDxfId="26" totalsRowCellStyle="Total"/>
    <tableColumn id="4" xr3:uid="{00000000-0010-0000-0000-000004000000}" name="District_x000a_Code" dataDxfId="25" totalsRowDxfId="24" totalsRowCellStyle="Total"/>
    <tableColumn id="5" xr3:uid="{00000000-0010-0000-0000-000005000000}" name="School_x000a_Code" dataDxfId="23" totalsRowDxfId="22" totalsRowCellStyle="Total"/>
    <tableColumn id="6" xr3:uid="{00000000-0010-0000-0000-000006000000}" name="Direct_x000a_Funded_x000a_Charter School_x000a_Number" dataDxfId="21" totalsRowDxfId="20" totalsRowCellStyle="Total"/>
    <tableColumn id="14" xr3:uid="{00000000-0010-0000-0000-00000E000000}" name="Service_x000a_Location_x000a_Field" dataDxfId="19" totalsRowDxfId="18" totalsRowCellStyle="Total"/>
    <tableColumn id="8" xr3:uid="{00000000-0010-0000-0000-000008000000}" name="Local Educational Agency" dataDxfId="17" totalsRowDxfId="16" totalsRowCellStyle="Total"/>
    <tableColumn id="10" xr3:uid="{00000000-0010-0000-0000-00000A000000}" name="_x000a_2023–24_x000a_Revised Preliminary_x000a_Allocation_x000a_Amount" totalsRowFunction="sum" dataDxfId="15" totalsRowDxfId="14" dataCellStyle="Currency" totalsRowCellStyle="Total"/>
    <tableColumn id="15" xr3:uid="{00000000-0010-0000-0000-00000F000000}" name="1st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33" totalsRowCount="1" headerRowDxfId="11" headerRowBorderDxfId="10" tableBorderDxfId="9" totalsRowCellStyle="Total">
  <sortState xmlns:xlrd2="http://schemas.microsoft.com/office/spreadsheetml/2017/richdata2" ref="A6:D358">
    <sortCondition ref="A14:A358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C7A71D90-EB87-4651-87CD-BB2AB82CC1C2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77734375" style="2" customWidth="1"/>
    <col min="2" max="2" width="11" style="2" bestFit="1" customWidth="1"/>
    <col min="3" max="3" width="9.5546875" style="2" bestFit="1" customWidth="1"/>
    <col min="4" max="4" width="15.109375" style="2" bestFit="1" customWidth="1"/>
    <col min="5" max="5" width="7.21875" style="2" bestFit="1" customWidth="1"/>
    <col min="6" max="6" width="7" style="3" bestFit="1" customWidth="1"/>
    <col min="7" max="7" width="8" style="3" bestFit="1" customWidth="1"/>
    <col min="8" max="8" width="13.88671875" style="3" bestFit="1" customWidth="1"/>
    <col min="9" max="9" width="8.44140625" style="3" bestFit="1" customWidth="1"/>
    <col min="10" max="10" width="40.77734375" style="8" customWidth="1"/>
    <col min="11" max="11" width="15.77734375" style="7" customWidth="1"/>
    <col min="12" max="12" width="15.77734375" style="4" customWidth="1"/>
    <col min="13" max="16384" width="8.88671875" style="1"/>
  </cols>
  <sheetData>
    <row r="1" spans="1:12" ht="23.25" x14ac:dyDescent="0.35">
      <c r="A1" s="21" t="s">
        <v>396</v>
      </c>
      <c r="B1" s="17"/>
      <c r="C1" s="11"/>
      <c r="D1" s="20"/>
      <c r="E1" s="12"/>
      <c r="F1" s="12"/>
      <c r="G1" s="12"/>
      <c r="H1" s="12"/>
      <c r="I1" s="12"/>
      <c r="J1" s="33"/>
      <c r="K1" s="5"/>
      <c r="L1" s="10"/>
    </row>
    <row r="2" spans="1:12" ht="20.25" x14ac:dyDescent="0.3">
      <c r="A2" s="58" t="s">
        <v>10</v>
      </c>
      <c r="B2" s="17"/>
      <c r="C2" s="11"/>
      <c r="D2" s="20"/>
      <c r="E2" s="12"/>
      <c r="F2" s="12" t="s">
        <v>13</v>
      </c>
      <c r="G2" s="12"/>
      <c r="H2" s="12"/>
      <c r="I2" s="12"/>
      <c r="J2" s="33"/>
      <c r="K2" s="5"/>
      <c r="L2" s="10"/>
    </row>
    <row r="3" spans="1:12" ht="18" x14ac:dyDescent="0.25">
      <c r="A3" s="57" t="s">
        <v>11</v>
      </c>
      <c r="B3" s="17"/>
      <c r="C3" s="11"/>
      <c r="D3" s="20"/>
      <c r="E3" s="12"/>
      <c r="F3" s="12"/>
      <c r="G3" s="12"/>
      <c r="H3" s="12"/>
      <c r="I3" s="12"/>
      <c r="J3" s="33" t="s">
        <v>13</v>
      </c>
      <c r="K3" s="5"/>
      <c r="L3" s="10"/>
    </row>
    <row r="4" spans="1:12" ht="18" x14ac:dyDescent="0.25">
      <c r="A4" s="52" t="s">
        <v>362</v>
      </c>
      <c r="B4" s="17"/>
      <c r="C4" s="11"/>
      <c r="D4" s="20"/>
      <c r="E4" s="12"/>
      <c r="F4" s="12"/>
      <c r="G4" s="12"/>
      <c r="H4" s="12"/>
      <c r="I4" s="12"/>
      <c r="J4" s="33" t="s">
        <v>13</v>
      </c>
      <c r="K4" s="5"/>
      <c r="L4" s="10"/>
    </row>
    <row r="5" spans="1:12" ht="18" x14ac:dyDescent="0.25">
      <c r="A5" s="1" t="s">
        <v>69</v>
      </c>
      <c r="B5" s="17"/>
      <c r="C5" s="11"/>
      <c r="D5" s="20"/>
      <c r="E5" s="12"/>
      <c r="F5" s="12"/>
      <c r="G5" s="12"/>
      <c r="H5" s="12"/>
      <c r="I5" s="12"/>
      <c r="J5" s="30"/>
      <c r="K5" s="5"/>
      <c r="L5" s="10"/>
    </row>
    <row r="6" spans="1:12" ht="95.25" thickBot="1" x14ac:dyDescent="0.3">
      <c r="A6" s="22" t="s">
        <v>17</v>
      </c>
      <c r="B6" s="22" t="s">
        <v>19</v>
      </c>
      <c r="C6" s="22" t="s">
        <v>8</v>
      </c>
      <c r="D6" s="22" t="s">
        <v>18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397</v>
      </c>
      <c r="L6" s="23" t="s">
        <v>68</v>
      </c>
    </row>
    <row r="7" spans="1:12" x14ac:dyDescent="0.2">
      <c r="A7" s="27" t="s">
        <v>24</v>
      </c>
      <c r="B7" s="2" t="s">
        <v>90</v>
      </c>
      <c r="C7" s="2">
        <v>1</v>
      </c>
      <c r="D7" s="28" t="s">
        <v>174</v>
      </c>
      <c r="E7" s="2" t="s">
        <v>25</v>
      </c>
      <c r="F7" s="2" t="s">
        <v>175</v>
      </c>
      <c r="G7" s="2" t="s">
        <v>99</v>
      </c>
      <c r="H7" s="2" t="s">
        <v>100</v>
      </c>
      <c r="I7" s="2" t="s">
        <v>175</v>
      </c>
      <c r="J7" s="59" t="s">
        <v>176</v>
      </c>
      <c r="K7" s="4">
        <v>120410</v>
      </c>
      <c r="L7" s="43">
        <v>30103</v>
      </c>
    </row>
    <row r="8" spans="1:12" x14ac:dyDescent="0.2">
      <c r="A8" s="27" t="s">
        <v>71</v>
      </c>
      <c r="B8" s="2" t="s">
        <v>72</v>
      </c>
      <c r="C8" s="2">
        <v>50</v>
      </c>
      <c r="D8" s="28" t="s">
        <v>97</v>
      </c>
      <c r="E8" s="2" t="s">
        <v>32</v>
      </c>
      <c r="F8" s="2" t="s">
        <v>98</v>
      </c>
      <c r="G8" s="2" t="s">
        <v>99</v>
      </c>
      <c r="H8" s="2" t="s">
        <v>100</v>
      </c>
      <c r="I8" s="2" t="s">
        <v>98</v>
      </c>
      <c r="J8" s="59" t="s">
        <v>101</v>
      </c>
      <c r="K8" s="4">
        <v>10000</v>
      </c>
      <c r="L8" s="43">
        <v>2500</v>
      </c>
    </row>
    <row r="9" spans="1:12" x14ac:dyDescent="0.2">
      <c r="A9" s="27" t="s">
        <v>71</v>
      </c>
      <c r="B9" s="2" t="s">
        <v>72</v>
      </c>
      <c r="C9" s="2">
        <v>50</v>
      </c>
      <c r="D9" s="28" t="s">
        <v>299</v>
      </c>
      <c r="E9" s="2" t="s">
        <v>32</v>
      </c>
      <c r="F9" s="2" t="s">
        <v>300</v>
      </c>
      <c r="G9" s="2" t="s">
        <v>301</v>
      </c>
      <c r="H9" s="2" t="s">
        <v>302</v>
      </c>
      <c r="I9" s="2" t="s">
        <v>303</v>
      </c>
      <c r="J9" s="59" t="s">
        <v>304</v>
      </c>
      <c r="K9" s="4">
        <v>23941</v>
      </c>
      <c r="L9" s="43">
        <v>5985</v>
      </c>
    </row>
    <row r="10" spans="1:12" x14ac:dyDescent="0.2">
      <c r="A10" s="27" t="s">
        <v>71</v>
      </c>
      <c r="B10" s="2" t="s">
        <v>72</v>
      </c>
      <c r="C10" s="2">
        <v>50</v>
      </c>
      <c r="D10" s="28" t="s">
        <v>340</v>
      </c>
      <c r="E10" s="2" t="s">
        <v>32</v>
      </c>
      <c r="F10" s="2" t="s">
        <v>300</v>
      </c>
      <c r="G10" s="2" t="s">
        <v>341</v>
      </c>
      <c r="H10" s="2" t="s">
        <v>342</v>
      </c>
      <c r="I10" s="2" t="s">
        <v>343</v>
      </c>
      <c r="J10" s="59" t="s">
        <v>344</v>
      </c>
      <c r="K10" s="4">
        <v>10000</v>
      </c>
      <c r="L10" s="43">
        <v>2500</v>
      </c>
    </row>
    <row r="11" spans="1:12" x14ac:dyDescent="0.2">
      <c r="A11" s="27" t="s">
        <v>56</v>
      </c>
      <c r="B11" s="2" t="s">
        <v>84</v>
      </c>
      <c r="C11" s="2">
        <v>10</v>
      </c>
      <c r="D11" s="28" t="s">
        <v>144</v>
      </c>
      <c r="E11" s="2" t="s">
        <v>57</v>
      </c>
      <c r="F11" s="2" t="s">
        <v>145</v>
      </c>
      <c r="G11" s="2" t="s">
        <v>99</v>
      </c>
      <c r="H11" s="2" t="s">
        <v>100</v>
      </c>
      <c r="I11" s="2" t="s">
        <v>145</v>
      </c>
      <c r="J11" s="59" t="s">
        <v>146</v>
      </c>
      <c r="K11" s="4">
        <v>10000</v>
      </c>
      <c r="L11" s="43">
        <v>2500</v>
      </c>
    </row>
    <row r="12" spans="1:12" x14ac:dyDescent="0.2">
      <c r="A12" s="27" t="s">
        <v>64</v>
      </c>
      <c r="B12" s="2" t="s">
        <v>89</v>
      </c>
      <c r="C12" s="2">
        <v>14</v>
      </c>
      <c r="D12" s="28" t="s">
        <v>293</v>
      </c>
      <c r="E12" s="2" t="s">
        <v>65</v>
      </c>
      <c r="F12" s="2" t="s">
        <v>294</v>
      </c>
      <c r="G12" s="2" t="s">
        <v>295</v>
      </c>
      <c r="H12" s="2" t="s">
        <v>296</v>
      </c>
      <c r="I12" s="2" t="s">
        <v>297</v>
      </c>
      <c r="J12" s="59" t="s">
        <v>298</v>
      </c>
      <c r="K12" s="4">
        <v>10000</v>
      </c>
      <c r="L12" s="43">
        <v>2500</v>
      </c>
    </row>
    <row r="13" spans="1:12" x14ac:dyDescent="0.2">
      <c r="A13" s="27" t="s">
        <v>35</v>
      </c>
      <c r="B13" s="2" t="s">
        <v>81</v>
      </c>
      <c r="C13" s="2">
        <v>2</v>
      </c>
      <c r="D13" s="28" t="s">
        <v>129</v>
      </c>
      <c r="E13" s="2" t="s">
        <v>36</v>
      </c>
      <c r="F13" s="2" t="s">
        <v>130</v>
      </c>
      <c r="G13" s="2" t="s">
        <v>99</v>
      </c>
      <c r="H13" s="2" t="s">
        <v>100</v>
      </c>
      <c r="I13" s="2" t="s">
        <v>130</v>
      </c>
      <c r="J13" s="59" t="s">
        <v>131</v>
      </c>
      <c r="K13" s="4">
        <v>101286</v>
      </c>
      <c r="L13" s="43">
        <v>25322</v>
      </c>
    </row>
    <row r="14" spans="1:12" x14ac:dyDescent="0.2">
      <c r="A14" s="27" t="s">
        <v>35</v>
      </c>
      <c r="B14" s="2" t="s">
        <v>81</v>
      </c>
      <c r="C14" s="2">
        <v>2</v>
      </c>
      <c r="D14" s="28" t="s">
        <v>265</v>
      </c>
      <c r="E14" s="2" t="s">
        <v>36</v>
      </c>
      <c r="F14" s="2" t="s">
        <v>266</v>
      </c>
      <c r="G14" s="2" t="s">
        <v>267</v>
      </c>
      <c r="H14" s="2" t="s">
        <v>268</v>
      </c>
      <c r="I14" s="2" t="s">
        <v>269</v>
      </c>
      <c r="J14" s="59" t="s">
        <v>270</v>
      </c>
      <c r="K14" s="4">
        <v>24089</v>
      </c>
      <c r="L14" s="43">
        <v>4236</v>
      </c>
    </row>
    <row r="15" spans="1:12" x14ac:dyDescent="0.2">
      <c r="A15" s="27" t="s">
        <v>35</v>
      </c>
      <c r="B15" s="2" t="s">
        <v>81</v>
      </c>
      <c r="C15" s="2">
        <v>2</v>
      </c>
      <c r="D15" s="28" t="s">
        <v>329</v>
      </c>
      <c r="E15" s="2" t="s">
        <v>36</v>
      </c>
      <c r="F15" s="2" t="s">
        <v>330</v>
      </c>
      <c r="G15" s="2" t="s">
        <v>331</v>
      </c>
      <c r="H15" s="2" t="s">
        <v>332</v>
      </c>
      <c r="I15" s="2" t="s">
        <v>333</v>
      </c>
      <c r="J15" s="59" t="s">
        <v>334</v>
      </c>
      <c r="K15" s="4">
        <v>19634</v>
      </c>
      <c r="L15" s="43">
        <v>4010</v>
      </c>
    </row>
    <row r="16" spans="1:12" x14ac:dyDescent="0.2">
      <c r="A16" s="27" t="s">
        <v>58</v>
      </c>
      <c r="B16" s="2" t="s">
        <v>86</v>
      </c>
      <c r="C16" s="2">
        <v>22</v>
      </c>
      <c r="D16" s="28" t="s">
        <v>368</v>
      </c>
      <c r="E16" s="2" t="s">
        <v>59</v>
      </c>
      <c r="F16" s="2" t="s">
        <v>377</v>
      </c>
      <c r="G16" s="2" t="s">
        <v>99</v>
      </c>
      <c r="H16" s="2" t="s">
        <v>100</v>
      </c>
      <c r="I16" s="2" t="s">
        <v>377</v>
      </c>
      <c r="J16" s="59" t="s">
        <v>378</v>
      </c>
      <c r="K16" s="4">
        <v>163135</v>
      </c>
      <c r="L16" s="43">
        <v>40784</v>
      </c>
    </row>
    <row r="17" spans="1:12" x14ac:dyDescent="0.2">
      <c r="A17" s="27" t="s">
        <v>58</v>
      </c>
      <c r="B17" s="2" t="s">
        <v>86</v>
      </c>
      <c r="C17" s="2">
        <v>22</v>
      </c>
      <c r="D17" s="28" t="s">
        <v>162</v>
      </c>
      <c r="E17" s="2" t="s">
        <v>59</v>
      </c>
      <c r="F17" s="2" t="s">
        <v>163</v>
      </c>
      <c r="G17" s="2" t="s">
        <v>99</v>
      </c>
      <c r="H17" s="2" t="s">
        <v>100</v>
      </c>
      <c r="I17" s="2" t="s">
        <v>163</v>
      </c>
      <c r="J17" s="59" t="s">
        <v>164</v>
      </c>
      <c r="K17" s="4">
        <v>17169</v>
      </c>
      <c r="L17" s="43">
        <v>4292</v>
      </c>
    </row>
    <row r="18" spans="1:12" x14ac:dyDescent="0.2">
      <c r="A18" s="27" t="s">
        <v>20</v>
      </c>
      <c r="B18" s="2" t="s">
        <v>92</v>
      </c>
      <c r="C18" s="2">
        <v>1</v>
      </c>
      <c r="D18" s="28" t="s">
        <v>197</v>
      </c>
      <c r="E18" s="2" t="s">
        <v>21</v>
      </c>
      <c r="F18" s="2" t="s">
        <v>198</v>
      </c>
      <c r="G18" s="2" t="s">
        <v>199</v>
      </c>
      <c r="H18" s="2" t="s">
        <v>200</v>
      </c>
      <c r="I18" s="2" t="s">
        <v>201</v>
      </c>
      <c r="J18" s="59" t="s">
        <v>202</v>
      </c>
      <c r="K18" s="4">
        <v>10000</v>
      </c>
      <c r="L18" s="43">
        <v>2500</v>
      </c>
    </row>
    <row r="19" spans="1:12" x14ac:dyDescent="0.2">
      <c r="A19" s="27" t="s">
        <v>20</v>
      </c>
      <c r="B19" s="2" t="s">
        <v>92</v>
      </c>
      <c r="C19" s="2">
        <v>1</v>
      </c>
      <c r="D19" s="28" t="s">
        <v>208</v>
      </c>
      <c r="E19" s="2" t="s">
        <v>21</v>
      </c>
      <c r="F19" s="2" t="s">
        <v>198</v>
      </c>
      <c r="G19" s="2" t="s">
        <v>209</v>
      </c>
      <c r="H19" s="2" t="s">
        <v>210</v>
      </c>
      <c r="I19" s="2" t="s">
        <v>211</v>
      </c>
      <c r="J19" s="59" t="s">
        <v>212</v>
      </c>
      <c r="K19" s="4">
        <v>10000</v>
      </c>
      <c r="L19" s="43">
        <v>2500</v>
      </c>
    </row>
    <row r="20" spans="1:12" ht="30" x14ac:dyDescent="0.2">
      <c r="A20" s="27" t="s">
        <v>20</v>
      </c>
      <c r="B20" s="2" t="s">
        <v>92</v>
      </c>
      <c r="C20" s="2">
        <v>1</v>
      </c>
      <c r="D20" s="28" t="s">
        <v>213</v>
      </c>
      <c r="E20" s="2" t="s">
        <v>21</v>
      </c>
      <c r="F20" s="2" t="s">
        <v>214</v>
      </c>
      <c r="G20" s="2" t="s">
        <v>215</v>
      </c>
      <c r="H20" s="2" t="s">
        <v>216</v>
      </c>
      <c r="I20" s="2" t="s">
        <v>217</v>
      </c>
      <c r="J20" s="59" t="s">
        <v>218</v>
      </c>
      <c r="K20" s="4">
        <v>25855</v>
      </c>
      <c r="L20" s="43">
        <v>6464</v>
      </c>
    </row>
    <row r="21" spans="1:12" x14ac:dyDescent="0.2">
      <c r="A21" s="27" t="s">
        <v>20</v>
      </c>
      <c r="B21" s="2" t="s">
        <v>92</v>
      </c>
      <c r="C21" s="2">
        <v>1</v>
      </c>
      <c r="D21" s="28" t="s">
        <v>219</v>
      </c>
      <c r="E21" s="2" t="s">
        <v>21</v>
      </c>
      <c r="F21" s="2" t="s">
        <v>220</v>
      </c>
      <c r="G21" s="2" t="s">
        <v>221</v>
      </c>
      <c r="H21" s="2" t="s">
        <v>222</v>
      </c>
      <c r="I21" s="2" t="s">
        <v>223</v>
      </c>
      <c r="J21" s="59" t="s">
        <v>224</v>
      </c>
      <c r="K21" s="4">
        <v>12306</v>
      </c>
      <c r="L21" s="43">
        <v>3077</v>
      </c>
    </row>
    <row r="22" spans="1:12" x14ac:dyDescent="0.2">
      <c r="A22" s="27" t="s">
        <v>20</v>
      </c>
      <c r="B22" s="2" t="s">
        <v>92</v>
      </c>
      <c r="C22" s="2">
        <v>1</v>
      </c>
      <c r="D22" s="28" t="s">
        <v>311</v>
      </c>
      <c r="E22" s="2" t="s">
        <v>21</v>
      </c>
      <c r="F22" s="2" t="s">
        <v>312</v>
      </c>
      <c r="G22" s="2" t="s">
        <v>313</v>
      </c>
      <c r="H22" s="2" t="s">
        <v>314</v>
      </c>
      <c r="I22" s="2" t="s">
        <v>315</v>
      </c>
      <c r="J22" s="59" t="s">
        <v>316</v>
      </c>
      <c r="K22" s="4">
        <v>22374</v>
      </c>
      <c r="L22" s="43">
        <v>5594</v>
      </c>
    </row>
    <row r="23" spans="1:12" x14ac:dyDescent="0.2">
      <c r="A23" s="27" t="s">
        <v>28</v>
      </c>
      <c r="B23" s="2" t="s">
        <v>83</v>
      </c>
      <c r="C23" s="2">
        <v>31</v>
      </c>
      <c r="D23" s="28" t="s">
        <v>367</v>
      </c>
      <c r="E23" s="2" t="s">
        <v>29</v>
      </c>
      <c r="F23" s="2" t="s">
        <v>375</v>
      </c>
      <c r="G23" s="2" t="s">
        <v>99</v>
      </c>
      <c r="H23" s="2" t="s">
        <v>100</v>
      </c>
      <c r="I23" s="2" t="s">
        <v>375</v>
      </c>
      <c r="J23" s="59" t="s">
        <v>376</v>
      </c>
      <c r="K23" s="4">
        <v>10000</v>
      </c>
      <c r="L23" s="43">
        <v>2500</v>
      </c>
    </row>
    <row r="24" spans="1:12" x14ac:dyDescent="0.2">
      <c r="A24" s="39" t="s">
        <v>28</v>
      </c>
      <c r="B24" s="37" t="s">
        <v>83</v>
      </c>
      <c r="C24" s="36">
        <v>31</v>
      </c>
      <c r="D24" s="41" t="s">
        <v>141</v>
      </c>
      <c r="E24" s="2" t="s">
        <v>29</v>
      </c>
      <c r="F24" s="2" t="s">
        <v>142</v>
      </c>
      <c r="G24" s="2" t="s">
        <v>99</v>
      </c>
      <c r="H24" s="2" t="s">
        <v>100</v>
      </c>
      <c r="I24" s="2" t="s">
        <v>142</v>
      </c>
      <c r="J24" s="59" t="s">
        <v>143</v>
      </c>
      <c r="K24" s="38">
        <v>10000</v>
      </c>
      <c r="L24" s="42">
        <v>2500</v>
      </c>
    </row>
    <row r="25" spans="1:12" x14ac:dyDescent="0.2">
      <c r="A25" s="27" t="s">
        <v>28</v>
      </c>
      <c r="B25" s="2" t="s">
        <v>83</v>
      </c>
      <c r="C25" s="2">
        <v>31</v>
      </c>
      <c r="D25" s="28" t="s">
        <v>171</v>
      </c>
      <c r="E25" s="2" t="s">
        <v>29</v>
      </c>
      <c r="F25" s="2" t="s">
        <v>172</v>
      </c>
      <c r="G25" s="2" t="s">
        <v>99</v>
      </c>
      <c r="H25" s="2" t="s">
        <v>100</v>
      </c>
      <c r="I25" s="2" t="s">
        <v>172</v>
      </c>
      <c r="J25" s="59" t="s">
        <v>173</v>
      </c>
      <c r="K25" s="4">
        <v>10000</v>
      </c>
      <c r="L25" s="43">
        <v>2500</v>
      </c>
    </row>
    <row r="26" spans="1:12" x14ac:dyDescent="0.2">
      <c r="A26" s="27" t="s">
        <v>37</v>
      </c>
      <c r="B26" s="2" t="s">
        <v>87</v>
      </c>
      <c r="C26" s="2">
        <v>1</v>
      </c>
      <c r="D26" s="28" t="s">
        <v>369</v>
      </c>
      <c r="E26" s="2" t="s">
        <v>38</v>
      </c>
      <c r="F26" s="2" t="s">
        <v>379</v>
      </c>
      <c r="G26" s="2" t="s">
        <v>99</v>
      </c>
      <c r="H26" s="2" t="s">
        <v>100</v>
      </c>
      <c r="I26" s="2" t="s">
        <v>379</v>
      </c>
      <c r="J26" s="59" t="s">
        <v>380</v>
      </c>
      <c r="K26" s="4">
        <v>327702</v>
      </c>
      <c r="L26" s="43">
        <v>37236</v>
      </c>
    </row>
    <row r="27" spans="1:12" x14ac:dyDescent="0.2">
      <c r="A27" s="39" t="s">
        <v>37</v>
      </c>
      <c r="B27" s="37" t="s">
        <v>87</v>
      </c>
      <c r="C27" s="36">
        <v>1</v>
      </c>
      <c r="D27" s="41" t="s">
        <v>165</v>
      </c>
      <c r="E27" s="2" t="s">
        <v>38</v>
      </c>
      <c r="F27" s="2" t="s">
        <v>166</v>
      </c>
      <c r="G27" s="2" t="s">
        <v>99</v>
      </c>
      <c r="H27" s="2" t="s">
        <v>100</v>
      </c>
      <c r="I27" s="2" t="s">
        <v>166</v>
      </c>
      <c r="J27" s="59" t="s">
        <v>167</v>
      </c>
      <c r="K27" s="38">
        <v>10000</v>
      </c>
      <c r="L27" s="42">
        <v>2500</v>
      </c>
    </row>
    <row r="28" spans="1:12" x14ac:dyDescent="0.2">
      <c r="A28" s="27" t="s">
        <v>54</v>
      </c>
      <c r="B28" s="2" t="s">
        <v>76</v>
      </c>
      <c r="C28" s="2">
        <v>1</v>
      </c>
      <c r="D28" s="28" t="s">
        <v>183</v>
      </c>
      <c r="E28" s="2" t="s">
        <v>55</v>
      </c>
      <c r="F28" s="2" t="s">
        <v>184</v>
      </c>
      <c r="G28" s="2" t="s">
        <v>99</v>
      </c>
      <c r="H28" s="2" t="s">
        <v>100</v>
      </c>
      <c r="I28" s="2" t="s">
        <v>184</v>
      </c>
      <c r="J28" s="59" t="s">
        <v>185</v>
      </c>
      <c r="K28" s="4">
        <v>20621</v>
      </c>
      <c r="L28" s="43">
        <v>5155</v>
      </c>
    </row>
    <row r="29" spans="1:12" x14ac:dyDescent="0.2">
      <c r="A29" s="27" t="s">
        <v>54</v>
      </c>
      <c r="B29" s="2" t="s">
        <v>76</v>
      </c>
      <c r="C29" s="2">
        <v>1</v>
      </c>
      <c r="D29" s="28" t="s">
        <v>114</v>
      </c>
      <c r="E29" s="2" t="s">
        <v>55</v>
      </c>
      <c r="F29" s="2" t="s">
        <v>115</v>
      </c>
      <c r="G29" s="2" t="s">
        <v>99</v>
      </c>
      <c r="H29" s="2" t="s">
        <v>100</v>
      </c>
      <c r="I29" s="2" t="s">
        <v>115</v>
      </c>
      <c r="J29" s="59" t="s">
        <v>116</v>
      </c>
      <c r="K29" s="4">
        <v>10000</v>
      </c>
      <c r="L29" s="43">
        <v>2500</v>
      </c>
    </row>
    <row r="30" spans="1:12" x14ac:dyDescent="0.2">
      <c r="A30" s="27" t="s">
        <v>54</v>
      </c>
      <c r="B30" s="2" t="s">
        <v>76</v>
      </c>
      <c r="C30" s="2">
        <v>1</v>
      </c>
      <c r="D30" s="28" t="s">
        <v>153</v>
      </c>
      <c r="E30" s="2" t="s">
        <v>55</v>
      </c>
      <c r="F30" s="2" t="s">
        <v>154</v>
      </c>
      <c r="G30" s="2" t="s">
        <v>99</v>
      </c>
      <c r="H30" s="2" t="s">
        <v>100</v>
      </c>
      <c r="I30" s="2" t="s">
        <v>154</v>
      </c>
      <c r="J30" s="59" t="s">
        <v>155</v>
      </c>
      <c r="K30" s="4">
        <v>12864</v>
      </c>
      <c r="L30" s="43">
        <v>2922</v>
      </c>
    </row>
    <row r="31" spans="1:12" x14ac:dyDescent="0.2">
      <c r="A31" s="27" t="s">
        <v>364</v>
      </c>
      <c r="B31" s="2" t="s">
        <v>366</v>
      </c>
      <c r="C31" s="2">
        <v>4</v>
      </c>
      <c r="D31" s="28" t="s">
        <v>372</v>
      </c>
      <c r="E31" s="2" t="s">
        <v>386</v>
      </c>
      <c r="F31" s="2" t="s">
        <v>387</v>
      </c>
      <c r="G31" s="2" t="s">
        <v>99</v>
      </c>
      <c r="H31" s="2" t="s">
        <v>100</v>
      </c>
      <c r="I31" s="2" t="s">
        <v>387</v>
      </c>
      <c r="J31" s="59" t="s">
        <v>388</v>
      </c>
      <c r="K31" s="4">
        <v>38835</v>
      </c>
      <c r="L31" s="43">
        <v>9709</v>
      </c>
    </row>
    <row r="32" spans="1:12" x14ac:dyDescent="0.2">
      <c r="A32" s="27" t="s">
        <v>22</v>
      </c>
      <c r="B32" s="2" t="s">
        <v>94</v>
      </c>
      <c r="C32" s="2">
        <v>4</v>
      </c>
      <c r="D32" s="28" t="s">
        <v>242</v>
      </c>
      <c r="E32" s="2" t="s">
        <v>23</v>
      </c>
      <c r="F32" s="2" t="s">
        <v>243</v>
      </c>
      <c r="G32" s="2" t="s">
        <v>244</v>
      </c>
      <c r="H32" s="2" t="s">
        <v>245</v>
      </c>
      <c r="I32" s="2" t="s">
        <v>246</v>
      </c>
      <c r="J32" s="59" t="s">
        <v>247</v>
      </c>
      <c r="K32" s="4">
        <v>10000</v>
      </c>
      <c r="L32" s="43">
        <v>2500</v>
      </c>
    </row>
    <row r="33" spans="1:12" x14ac:dyDescent="0.2">
      <c r="A33" s="27" t="s">
        <v>363</v>
      </c>
      <c r="B33" s="2" t="s">
        <v>365</v>
      </c>
      <c r="C33" s="2">
        <v>13</v>
      </c>
      <c r="D33" s="28" t="s">
        <v>370</v>
      </c>
      <c r="E33" s="2" t="s">
        <v>381</v>
      </c>
      <c r="F33" s="2" t="s">
        <v>382</v>
      </c>
      <c r="G33" s="2" t="s">
        <v>99</v>
      </c>
      <c r="H33" s="2" t="s">
        <v>100</v>
      </c>
      <c r="I33" s="2" t="s">
        <v>382</v>
      </c>
      <c r="J33" s="59" t="s">
        <v>383</v>
      </c>
      <c r="K33" s="4">
        <v>949611</v>
      </c>
      <c r="L33" s="43">
        <v>165816</v>
      </c>
    </row>
    <row r="34" spans="1:12" x14ac:dyDescent="0.2">
      <c r="A34" s="40" t="s">
        <v>33</v>
      </c>
      <c r="B34" s="14" t="s">
        <v>74</v>
      </c>
      <c r="C34" s="34">
        <v>4</v>
      </c>
      <c r="D34" s="41" t="s">
        <v>105</v>
      </c>
      <c r="E34" s="2" t="s">
        <v>34</v>
      </c>
      <c r="F34" s="2" t="s">
        <v>106</v>
      </c>
      <c r="G34" s="2" t="s">
        <v>99</v>
      </c>
      <c r="H34" s="2" t="s">
        <v>100</v>
      </c>
      <c r="I34" s="2" t="s">
        <v>106</v>
      </c>
      <c r="J34" s="59" t="s">
        <v>107</v>
      </c>
      <c r="K34" s="35">
        <v>56395</v>
      </c>
      <c r="L34" s="45">
        <v>10504</v>
      </c>
    </row>
    <row r="35" spans="1:12" x14ac:dyDescent="0.2">
      <c r="A35" s="27" t="s">
        <v>26</v>
      </c>
      <c r="B35" s="2" t="s">
        <v>80</v>
      </c>
      <c r="C35" s="2">
        <v>2</v>
      </c>
      <c r="D35" s="28" t="s">
        <v>126</v>
      </c>
      <c r="E35" s="2" t="s">
        <v>27</v>
      </c>
      <c r="F35" s="2" t="s">
        <v>127</v>
      </c>
      <c r="G35" s="2" t="s">
        <v>99</v>
      </c>
      <c r="H35" s="2" t="s">
        <v>100</v>
      </c>
      <c r="I35" s="2" t="s">
        <v>127</v>
      </c>
      <c r="J35" s="59" t="s">
        <v>128</v>
      </c>
      <c r="K35" s="4">
        <v>10000</v>
      </c>
      <c r="L35" s="43">
        <v>2500</v>
      </c>
    </row>
    <row r="36" spans="1:12" x14ac:dyDescent="0.2">
      <c r="A36" s="27" t="s">
        <v>26</v>
      </c>
      <c r="B36" s="2" t="s">
        <v>80</v>
      </c>
      <c r="C36" s="2">
        <v>2</v>
      </c>
      <c r="D36" s="28" t="s">
        <v>186</v>
      </c>
      <c r="E36" s="2" t="s">
        <v>27</v>
      </c>
      <c r="F36" s="2" t="s">
        <v>187</v>
      </c>
      <c r="G36" s="2" t="s">
        <v>188</v>
      </c>
      <c r="H36" s="2" t="s">
        <v>189</v>
      </c>
      <c r="I36" s="2" t="s">
        <v>190</v>
      </c>
      <c r="J36" s="59" t="s">
        <v>191</v>
      </c>
      <c r="K36" s="4">
        <v>28466</v>
      </c>
      <c r="L36" s="43">
        <v>7117</v>
      </c>
    </row>
    <row r="37" spans="1:12" x14ac:dyDescent="0.2">
      <c r="A37" s="27" t="s">
        <v>26</v>
      </c>
      <c r="B37" s="2" t="s">
        <v>80</v>
      </c>
      <c r="C37" s="2">
        <v>2</v>
      </c>
      <c r="D37" s="28" t="s">
        <v>237</v>
      </c>
      <c r="E37" s="2" t="s">
        <v>27</v>
      </c>
      <c r="F37" s="2" t="s">
        <v>187</v>
      </c>
      <c r="G37" s="2" t="s">
        <v>238</v>
      </c>
      <c r="H37" s="2" t="s">
        <v>239</v>
      </c>
      <c r="I37" s="2" t="s">
        <v>240</v>
      </c>
      <c r="J37" s="59" t="s">
        <v>241</v>
      </c>
      <c r="K37" s="4">
        <v>10000</v>
      </c>
      <c r="L37" s="43">
        <v>2500</v>
      </c>
    </row>
    <row r="38" spans="1:12" x14ac:dyDescent="0.2">
      <c r="A38" s="27" t="s">
        <v>70</v>
      </c>
      <c r="B38" s="2" t="s">
        <v>88</v>
      </c>
      <c r="C38" s="2">
        <v>1</v>
      </c>
      <c r="D38" s="28" t="s">
        <v>168</v>
      </c>
      <c r="E38" s="2" t="s">
        <v>51</v>
      </c>
      <c r="F38" s="2" t="s">
        <v>169</v>
      </c>
      <c r="G38" s="2" t="s">
        <v>99</v>
      </c>
      <c r="H38" s="2" t="s">
        <v>100</v>
      </c>
      <c r="I38" s="2" t="s">
        <v>169</v>
      </c>
      <c r="J38" s="59" t="s">
        <v>170</v>
      </c>
      <c r="K38" s="4">
        <v>10000</v>
      </c>
      <c r="L38" s="43">
        <v>1237</v>
      </c>
    </row>
    <row r="39" spans="1:12" x14ac:dyDescent="0.2">
      <c r="A39" s="27" t="s">
        <v>43</v>
      </c>
      <c r="B39" s="2" t="s">
        <v>82</v>
      </c>
      <c r="C39" s="2">
        <v>10</v>
      </c>
      <c r="D39" s="28" t="s">
        <v>135</v>
      </c>
      <c r="E39" s="2" t="s">
        <v>44</v>
      </c>
      <c r="F39" s="2" t="s">
        <v>136</v>
      </c>
      <c r="G39" s="2" t="s">
        <v>99</v>
      </c>
      <c r="H39" s="2" t="s">
        <v>100</v>
      </c>
      <c r="I39" s="2" t="s">
        <v>136</v>
      </c>
      <c r="J39" s="59" t="s">
        <v>137</v>
      </c>
      <c r="K39" s="4">
        <v>10000</v>
      </c>
      <c r="L39" s="43">
        <v>2500</v>
      </c>
    </row>
    <row r="40" spans="1:12" x14ac:dyDescent="0.2">
      <c r="A40" s="27" t="s">
        <v>43</v>
      </c>
      <c r="B40" s="2" t="s">
        <v>82</v>
      </c>
      <c r="C40" s="2">
        <v>10</v>
      </c>
      <c r="D40" s="28" t="s">
        <v>287</v>
      </c>
      <c r="E40" s="2" t="s">
        <v>44</v>
      </c>
      <c r="F40" s="2" t="s">
        <v>288</v>
      </c>
      <c r="G40" s="2" t="s">
        <v>289</v>
      </c>
      <c r="H40" s="2" t="s">
        <v>290</v>
      </c>
      <c r="I40" s="2" t="s">
        <v>291</v>
      </c>
      <c r="J40" s="59" t="s">
        <v>292</v>
      </c>
      <c r="K40" s="4">
        <v>10000</v>
      </c>
      <c r="L40" s="43">
        <v>2500</v>
      </c>
    </row>
    <row r="41" spans="1:12" x14ac:dyDescent="0.2">
      <c r="A41" s="27" t="s">
        <v>49</v>
      </c>
      <c r="B41" s="2" t="s">
        <v>77</v>
      </c>
      <c r="C41" s="2">
        <v>39</v>
      </c>
      <c r="D41" s="28" t="s">
        <v>117</v>
      </c>
      <c r="E41" s="2" t="s">
        <v>50</v>
      </c>
      <c r="F41" s="2" t="s">
        <v>118</v>
      </c>
      <c r="G41" s="2" t="s">
        <v>99</v>
      </c>
      <c r="H41" s="2" t="s">
        <v>100</v>
      </c>
      <c r="I41" s="2" t="s">
        <v>118</v>
      </c>
      <c r="J41" s="59" t="s">
        <v>119</v>
      </c>
      <c r="K41" s="4">
        <v>10000</v>
      </c>
      <c r="L41" s="43">
        <v>2500</v>
      </c>
    </row>
    <row r="42" spans="1:12" x14ac:dyDescent="0.2">
      <c r="A42" s="27" t="s">
        <v>49</v>
      </c>
      <c r="B42" s="2" t="s">
        <v>77</v>
      </c>
      <c r="C42" s="2">
        <v>39</v>
      </c>
      <c r="D42" s="28" t="s">
        <v>177</v>
      </c>
      <c r="E42" s="2" t="s">
        <v>50</v>
      </c>
      <c r="F42" s="2" t="s">
        <v>178</v>
      </c>
      <c r="G42" s="2" t="s">
        <v>99</v>
      </c>
      <c r="H42" s="2" t="s">
        <v>100</v>
      </c>
      <c r="I42" s="2" t="s">
        <v>178</v>
      </c>
      <c r="J42" s="59" t="s">
        <v>179</v>
      </c>
      <c r="K42" s="4">
        <v>20707</v>
      </c>
      <c r="L42" s="43">
        <v>5177</v>
      </c>
    </row>
    <row r="43" spans="1:12" x14ac:dyDescent="0.2">
      <c r="A43" s="27" t="s">
        <v>47</v>
      </c>
      <c r="B43" s="2" t="s">
        <v>85</v>
      </c>
      <c r="C43" s="2">
        <v>3</v>
      </c>
      <c r="D43" s="28" t="s">
        <v>150</v>
      </c>
      <c r="E43" s="2" t="s">
        <v>48</v>
      </c>
      <c r="F43" s="2" t="s">
        <v>151</v>
      </c>
      <c r="G43" s="2" t="s">
        <v>99</v>
      </c>
      <c r="H43" s="2" t="s">
        <v>100</v>
      </c>
      <c r="I43" s="2" t="s">
        <v>151</v>
      </c>
      <c r="J43" s="59" t="s">
        <v>152</v>
      </c>
      <c r="K43" s="4">
        <v>17553</v>
      </c>
      <c r="L43" s="43">
        <v>4388</v>
      </c>
    </row>
    <row r="44" spans="1:12" x14ac:dyDescent="0.2">
      <c r="A44" s="27" t="s">
        <v>47</v>
      </c>
      <c r="B44" s="2" t="s">
        <v>85</v>
      </c>
      <c r="C44" s="2">
        <v>3</v>
      </c>
      <c r="D44" s="28" t="s">
        <v>371</v>
      </c>
      <c r="E44" s="2" t="s">
        <v>48</v>
      </c>
      <c r="F44" s="2" t="s">
        <v>384</v>
      </c>
      <c r="G44" s="2" t="s">
        <v>99</v>
      </c>
      <c r="H44" s="2" t="s">
        <v>100</v>
      </c>
      <c r="I44" s="2" t="s">
        <v>384</v>
      </c>
      <c r="J44" s="59" t="s">
        <v>385</v>
      </c>
      <c r="K44" s="4">
        <v>104724</v>
      </c>
      <c r="L44" s="43">
        <v>22434</v>
      </c>
    </row>
    <row r="45" spans="1:12" x14ac:dyDescent="0.2">
      <c r="A45" s="27" t="s">
        <v>47</v>
      </c>
      <c r="B45" s="2" t="s">
        <v>85</v>
      </c>
      <c r="C45" s="2">
        <v>3</v>
      </c>
      <c r="D45" s="28" t="s">
        <v>231</v>
      </c>
      <c r="E45" s="2" t="s">
        <v>48</v>
      </c>
      <c r="F45" s="2" t="s">
        <v>232</v>
      </c>
      <c r="G45" s="2" t="s">
        <v>233</v>
      </c>
      <c r="H45" s="2" t="s">
        <v>234</v>
      </c>
      <c r="I45" s="2" t="s">
        <v>235</v>
      </c>
      <c r="J45" s="59" t="s">
        <v>236</v>
      </c>
      <c r="K45" s="4">
        <v>10000</v>
      </c>
      <c r="L45" s="43">
        <v>2500</v>
      </c>
    </row>
    <row r="46" spans="1:12" x14ac:dyDescent="0.2">
      <c r="A46" s="27" t="s">
        <v>47</v>
      </c>
      <c r="B46" s="2" t="s">
        <v>85</v>
      </c>
      <c r="C46" s="2">
        <v>3</v>
      </c>
      <c r="D46" s="28" t="s">
        <v>259</v>
      </c>
      <c r="E46" s="2" t="s">
        <v>48</v>
      </c>
      <c r="F46" s="2" t="s">
        <v>260</v>
      </c>
      <c r="G46" s="2" t="s">
        <v>261</v>
      </c>
      <c r="H46" s="2" t="s">
        <v>262</v>
      </c>
      <c r="I46" s="2" t="s">
        <v>263</v>
      </c>
      <c r="J46" s="59" t="s">
        <v>264</v>
      </c>
      <c r="K46" s="4">
        <v>10000</v>
      </c>
      <c r="L46" s="43">
        <v>2500</v>
      </c>
    </row>
    <row r="47" spans="1:12" x14ac:dyDescent="0.2">
      <c r="A47" s="39" t="s">
        <v>60</v>
      </c>
      <c r="B47" s="37" t="s">
        <v>73</v>
      </c>
      <c r="C47" s="36">
        <v>1</v>
      </c>
      <c r="D47" s="41" t="s">
        <v>102</v>
      </c>
      <c r="E47" s="2" t="s">
        <v>61</v>
      </c>
      <c r="F47" s="2" t="s">
        <v>103</v>
      </c>
      <c r="G47" s="2" t="s">
        <v>99</v>
      </c>
      <c r="H47" s="2" t="s">
        <v>100</v>
      </c>
      <c r="I47" s="2" t="s">
        <v>103</v>
      </c>
      <c r="J47" s="59" t="s">
        <v>104</v>
      </c>
      <c r="K47" s="38">
        <v>30619</v>
      </c>
      <c r="L47" s="42">
        <v>6953</v>
      </c>
    </row>
    <row r="48" spans="1:12" x14ac:dyDescent="0.2">
      <c r="A48" s="27" t="s">
        <v>60</v>
      </c>
      <c r="B48" s="2" t="s">
        <v>73</v>
      </c>
      <c r="C48" s="2">
        <v>1</v>
      </c>
      <c r="D48" s="28" t="s">
        <v>108</v>
      </c>
      <c r="E48" s="2" t="s">
        <v>61</v>
      </c>
      <c r="F48" s="2" t="s">
        <v>109</v>
      </c>
      <c r="G48" s="2" t="s">
        <v>99</v>
      </c>
      <c r="H48" s="2" t="s">
        <v>100</v>
      </c>
      <c r="I48" s="2" t="s">
        <v>109</v>
      </c>
      <c r="J48" s="59" t="s">
        <v>110</v>
      </c>
      <c r="K48" s="4">
        <v>10000</v>
      </c>
      <c r="L48" s="43">
        <v>2480</v>
      </c>
    </row>
    <row r="49" spans="1:12" x14ac:dyDescent="0.2">
      <c r="A49" s="27" t="s">
        <v>60</v>
      </c>
      <c r="B49" s="2" t="s">
        <v>73</v>
      </c>
      <c r="C49" s="2">
        <v>1</v>
      </c>
      <c r="D49" s="28" t="s">
        <v>132</v>
      </c>
      <c r="E49" s="2" t="s">
        <v>61</v>
      </c>
      <c r="F49" s="2" t="s">
        <v>133</v>
      </c>
      <c r="G49" s="2" t="s">
        <v>99</v>
      </c>
      <c r="H49" s="2" t="s">
        <v>100</v>
      </c>
      <c r="I49" s="2" t="s">
        <v>133</v>
      </c>
      <c r="J49" s="59" t="s">
        <v>134</v>
      </c>
      <c r="K49" s="4">
        <v>10000</v>
      </c>
      <c r="L49" s="43">
        <v>1822</v>
      </c>
    </row>
    <row r="50" spans="1:12" x14ac:dyDescent="0.2">
      <c r="A50" s="27" t="s">
        <v>60</v>
      </c>
      <c r="B50" s="2" t="s">
        <v>73</v>
      </c>
      <c r="C50" s="2">
        <v>1</v>
      </c>
      <c r="D50" s="28" t="s">
        <v>156</v>
      </c>
      <c r="E50" s="2" t="s">
        <v>61</v>
      </c>
      <c r="F50" s="2" t="s">
        <v>157</v>
      </c>
      <c r="G50" s="2" t="s">
        <v>99</v>
      </c>
      <c r="H50" s="2" t="s">
        <v>100</v>
      </c>
      <c r="I50" s="2" t="s">
        <v>157</v>
      </c>
      <c r="J50" s="59" t="s">
        <v>158</v>
      </c>
      <c r="K50" s="4">
        <v>10000</v>
      </c>
      <c r="L50" s="43">
        <v>2500</v>
      </c>
    </row>
    <row r="51" spans="1:12" x14ac:dyDescent="0.2">
      <c r="A51" s="27" t="s">
        <v>60</v>
      </c>
      <c r="B51" s="26" t="s">
        <v>73</v>
      </c>
      <c r="C51" s="2">
        <v>1</v>
      </c>
      <c r="D51" s="29" t="s">
        <v>147</v>
      </c>
      <c r="E51" s="2" t="s">
        <v>61</v>
      </c>
      <c r="F51" s="2" t="s">
        <v>148</v>
      </c>
      <c r="G51" s="2" t="s">
        <v>99</v>
      </c>
      <c r="H51" s="2" t="s">
        <v>100</v>
      </c>
      <c r="I51" s="2" t="s">
        <v>148</v>
      </c>
      <c r="J51" s="59" t="s">
        <v>149</v>
      </c>
      <c r="K51" s="25">
        <v>10000</v>
      </c>
      <c r="L51" s="44">
        <v>2500</v>
      </c>
    </row>
    <row r="52" spans="1:12" x14ac:dyDescent="0.2">
      <c r="A52" s="27" t="s">
        <v>60</v>
      </c>
      <c r="B52" s="2" t="s">
        <v>73</v>
      </c>
      <c r="C52" s="2">
        <v>1</v>
      </c>
      <c r="D52" s="28" t="s">
        <v>305</v>
      </c>
      <c r="E52" s="2" t="s">
        <v>61</v>
      </c>
      <c r="F52" s="2" t="s">
        <v>306</v>
      </c>
      <c r="G52" s="2" t="s">
        <v>307</v>
      </c>
      <c r="H52" s="2" t="s">
        <v>308</v>
      </c>
      <c r="I52" s="2" t="s">
        <v>309</v>
      </c>
      <c r="J52" s="59" t="s">
        <v>310</v>
      </c>
      <c r="K52" s="4">
        <v>10000</v>
      </c>
      <c r="L52" s="43">
        <v>2500</v>
      </c>
    </row>
    <row r="53" spans="1:12" x14ac:dyDescent="0.2">
      <c r="A53" s="27" t="s">
        <v>60</v>
      </c>
      <c r="B53" s="2" t="s">
        <v>73</v>
      </c>
      <c r="C53" s="2">
        <v>1</v>
      </c>
      <c r="D53" s="28" t="s">
        <v>323</v>
      </c>
      <c r="E53" s="2" t="s">
        <v>61</v>
      </c>
      <c r="F53" s="2" t="s">
        <v>324</v>
      </c>
      <c r="G53" s="2" t="s">
        <v>325</v>
      </c>
      <c r="H53" s="2" t="s">
        <v>326</v>
      </c>
      <c r="I53" s="2" t="s">
        <v>327</v>
      </c>
      <c r="J53" s="59" t="s">
        <v>328</v>
      </c>
      <c r="K53" s="4">
        <v>10000</v>
      </c>
      <c r="L53" s="43">
        <v>2500</v>
      </c>
    </row>
    <row r="54" spans="1:12" x14ac:dyDescent="0.2">
      <c r="A54" s="27" t="s">
        <v>60</v>
      </c>
      <c r="B54" s="2" t="s">
        <v>73</v>
      </c>
      <c r="C54" s="2">
        <v>1</v>
      </c>
      <c r="D54" s="28" t="s">
        <v>351</v>
      </c>
      <c r="E54" s="2" t="s">
        <v>61</v>
      </c>
      <c r="F54" s="2" t="s">
        <v>324</v>
      </c>
      <c r="G54" s="2" t="s">
        <v>352</v>
      </c>
      <c r="H54" s="2" t="s">
        <v>353</v>
      </c>
      <c r="I54" s="2" t="s">
        <v>354</v>
      </c>
      <c r="J54" s="59" t="s">
        <v>355</v>
      </c>
      <c r="K54" s="4">
        <v>10000</v>
      </c>
      <c r="L54" s="43">
        <v>2500</v>
      </c>
    </row>
    <row r="55" spans="1:12" x14ac:dyDescent="0.2">
      <c r="A55" s="40" t="s">
        <v>60</v>
      </c>
      <c r="B55" s="14" t="s">
        <v>73</v>
      </c>
      <c r="C55" s="34">
        <v>1</v>
      </c>
      <c r="D55" s="41" t="s">
        <v>356</v>
      </c>
      <c r="E55" s="2" t="s">
        <v>61</v>
      </c>
      <c r="F55" s="2" t="s">
        <v>324</v>
      </c>
      <c r="G55" s="2" t="s">
        <v>357</v>
      </c>
      <c r="H55" s="2" t="s">
        <v>358</v>
      </c>
      <c r="I55" s="2" t="s">
        <v>359</v>
      </c>
      <c r="J55" s="59" t="s">
        <v>360</v>
      </c>
      <c r="K55" s="47">
        <v>10000</v>
      </c>
      <c r="L55" s="45">
        <v>2500</v>
      </c>
    </row>
    <row r="56" spans="1:12" x14ac:dyDescent="0.2">
      <c r="A56" s="40" t="s">
        <v>66</v>
      </c>
      <c r="B56" s="14" t="s">
        <v>96</v>
      </c>
      <c r="C56" s="34">
        <v>3</v>
      </c>
      <c r="D56" s="41" t="s">
        <v>317</v>
      </c>
      <c r="E56" s="2" t="s">
        <v>67</v>
      </c>
      <c r="F56" s="2" t="s">
        <v>318</v>
      </c>
      <c r="G56" s="2" t="s">
        <v>319</v>
      </c>
      <c r="H56" s="2" t="s">
        <v>320</v>
      </c>
      <c r="I56" s="2" t="s">
        <v>321</v>
      </c>
      <c r="J56" s="59" t="s">
        <v>322</v>
      </c>
      <c r="K56" s="35">
        <v>17098</v>
      </c>
      <c r="L56" s="45">
        <v>4275</v>
      </c>
    </row>
    <row r="57" spans="1:12" x14ac:dyDescent="0.2">
      <c r="A57" s="27" t="s">
        <v>39</v>
      </c>
      <c r="B57" s="2" t="s">
        <v>79</v>
      </c>
      <c r="C57" s="2">
        <v>6</v>
      </c>
      <c r="D57" s="28" t="s">
        <v>159</v>
      </c>
      <c r="E57" s="2" t="s">
        <v>40</v>
      </c>
      <c r="F57" s="2" t="s">
        <v>160</v>
      </c>
      <c r="G57" s="2" t="s">
        <v>99</v>
      </c>
      <c r="H57" s="2" t="s">
        <v>100</v>
      </c>
      <c r="I57" s="2" t="s">
        <v>160</v>
      </c>
      <c r="J57" s="59" t="s">
        <v>161</v>
      </c>
      <c r="K57" s="4">
        <v>10000</v>
      </c>
      <c r="L57" s="43">
        <v>2500</v>
      </c>
    </row>
    <row r="58" spans="1:12" x14ac:dyDescent="0.2">
      <c r="A58" s="27" t="s">
        <v>39</v>
      </c>
      <c r="B58" s="2" t="s">
        <v>79</v>
      </c>
      <c r="C58" s="2">
        <v>6</v>
      </c>
      <c r="D58" s="28" t="s">
        <v>123</v>
      </c>
      <c r="E58" s="2" t="s">
        <v>40</v>
      </c>
      <c r="F58" s="2" t="s">
        <v>124</v>
      </c>
      <c r="G58" s="2" t="s">
        <v>99</v>
      </c>
      <c r="H58" s="2" t="s">
        <v>100</v>
      </c>
      <c r="I58" s="2" t="s">
        <v>124</v>
      </c>
      <c r="J58" s="59" t="s">
        <v>125</v>
      </c>
      <c r="K58" s="4">
        <v>49579</v>
      </c>
      <c r="L58" s="43">
        <v>12395</v>
      </c>
    </row>
    <row r="59" spans="1:12" x14ac:dyDescent="0.2">
      <c r="A59" s="27" t="s">
        <v>39</v>
      </c>
      <c r="B59" s="2" t="s">
        <v>79</v>
      </c>
      <c r="C59" s="2">
        <v>6</v>
      </c>
      <c r="D59" s="28" t="s">
        <v>192</v>
      </c>
      <c r="E59" s="2" t="s">
        <v>40</v>
      </c>
      <c r="F59" s="2" t="s">
        <v>160</v>
      </c>
      <c r="G59" s="2" t="s">
        <v>193</v>
      </c>
      <c r="H59" s="2" t="s">
        <v>194</v>
      </c>
      <c r="I59" s="2" t="s">
        <v>195</v>
      </c>
      <c r="J59" s="59" t="s">
        <v>196</v>
      </c>
      <c r="K59" s="4">
        <v>10000</v>
      </c>
      <c r="L59" s="43">
        <v>2500</v>
      </c>
    </row>
    <row r="60" spans="1:12" x14ac:dyDescent="0.2">
      <c r="A60" s="39" t="s">
        <v>39</v>
      </c>
      <c r="B60" s="37" t="s">
        <v>79</v>
      </c>
      <c r="C60" s="36">
        <v>6</v>
      </c>
      <c r="D60" s="41" t="s">
        <v>203</v>
      </c>
      <c r="E60" s="2" t="s">
        <v>40</v>
      </c>
      <c r="F60" s="2" t="s">
        <v>160</v>
      </c>
      <c r="G60" s="2" t="s">
        <v>204</v>
      </c>
      <c r="H60" s="2" t="s">
        <v>205</v>
      </c>
      <c r="I60" s="2" t="s">
        <v>206</v>
      </c>
      <c r="J60" s="59" t="s">
        <v>207</v>
      </c>
      <c r="K60" s="38">
        <v>10000</v>
      </c>
      <c r="L60" s="42">
        <v>2500</v>
      </c>
    </row>
    <row r="61" spans="1:12" x14ac:dyDescent="0.2">
      <c r="A61" s="27" t="s">
        <v>39</v>
      </c>
      <c r="B61" s="2" t="s">
        <v>79</v>
      </c>
      <c r="C61" s="2">
        <v>6</v>
      </c>
      <c r="D61" s="28" t="s">
        <v>277</v>
      </c>
      <c r="E61" s="2" t="s">
        <v>40</v>
      </c>
      <c r="F61" s="2" t="s">
        <v>160</v>
      </c>
      <c r="G61" s="2" t="s">
        <v>278</v>
      </c>
      <c r="H61" s="2" t="s">
        <v>279</v>
      </c>
      <c r="I61" s="2" t="s">
        <v>280</v>
      </c>
      <c r="J61" s="59" t="s">
        <v>281</v>
      </c>
      <c r="K61" s="4">
        <v>10000</v>
      </c>
      <c r="L61" s="43">
        <v>2500</v>
      </c>
    </row>
    <row r="62" spans="1:12" x14ac:dyDescent="0.2">
      <c r="A62" s="27" t="s">
        <v>39</v>
      </c>
      <c r="B62" s="2" t="s">
        <v>79</v>
      </c>
      <c r="C62" s="2">
        <v>6</v>
      </c>
      <c r="D62" s="28" t="s">
        <v>282</v>
      </c>
      <c r="E62" s="2" t="s">
        <v>40</v>
      </c>
      <c r="F62" s="2" t="s">
        <v>160</v>
      </c>
      <c r="G62" s="2" t="s">
        <v>283</v>
      </c>
      <c r="H62" s="2" t="s">
        <v>284</v>
      </c>
      <c r="I62" s="2" t="s">
        <v>285</v>
      </c>
      <c r="J62" s="59" t="s">
        <v>286</v>
      </c>
      <c r="K62" s="4">
        <v>10000</v>
      </c>
      <c r="L62" s="43">
        <v>2500</v>
      </c>
    </row>
    <row r="63" spans="1:12" x14ac:dyDescent="0.2">
      <c r="A63" s="27" t="s">
        <v>52</v>
      </c>
      <c r="B63" s="2" t="s">
        <v>75</v>
      </c>
      <c r="C63" s="2">
        <v>35</v>
      </c>
      <c r="D63" s="28" t="s">
        <v>111</v>
      </c>
      <c r="E63" s="2" t="s">
        <v>53</v>
      </c>
      <c r="F63" s="2" t="s">
        <v>112</v>
      </c>
      <c r="G63" s="2" t="s">
        <v>99</v>
      </c>
      <c r="H63" s="2" t="s">
        <v>100</v>
      </c>
      <c r="I63" s="2" t="s">
        <v>112</v>
      </c>
      <c r="J63" s="59" t="s">
        <v>113</v>
      </c>
      <c r="K63" s="4">
        <v>267302</v>
      </c>
      <c r="L63" s="43">
        <v>66434</v>
      </c>
    </row>
    <row r="64" spans="1:12" x14ac:dyDescent="0.2">
      <c r="A64" s="40" t="s">
        <v>30</v>
      </c>
      <c r="B64" s="14" t="s">
        <v>78</v>
      </c>
      <c r="C64" s="34">
        <v>1</v>
      </c>
      <c r="D64" s="41" t="s">
        <v>120</v>
      </c>
      <c r="E64" s="2" t="s">
        <v>31</v>
      </c>
      <c r="F64" s="2" t="s">
        <v>121</v>
      </c>
      <c r="G64" s="2" t="s">
        <v>99</v>
      </c>
      <c r="H64" s="2" t="s">
        <v>100</v>
      </c>
      <c r="I64" s="2" t="s">
        <v>121</v>
      </c>
      <c r="J64" s="59" t="s">
        <v>122</v>
      </c>
      <c r="K64" s="35">
        <v>81030</v>
      </c>
      <c r="L64" s="45">
        <v>18641</v>
      </c>
    </row>
    <row r="65" spans="1:12" x14ac:dyDescent="0.2">
      <c r="A65" s="27" t="s">
        <v>30</v>
      </c>
      <c r="B65" s="2" t="s">
        <v>78</v>
      </c>
      <c r="C65" s="2">
        <v>1</v>
      </c>
      <c r="D65" s="28" t="s">
        <v>138</v>
      </c>
      <c r="E65" s="2" t="s">
        <v>31</v>
      </c>
      <c r="F65" s="2" t="s">
        <v>139</v>
      </c>
      <c r="G65" s="2" t="s">
        <v>99</v>
      </c>
      <c r="H65" s="2" t="s">
        <v>100</v>
      </c>
      <c r="I65" s="2" t="s">
        <v>139</v>
      </c>
      <c r="J65" s="59" t="s">
        <v>140</v>
      </c>
      <c r="K65" s="4">
        <v>10000</v>
      </c>
      <c r="L65" s="43">
        <v>2266</v>
      </c>
    </row>
    <row r="66" spans="1:12" x14ac:dyDescent="0.2">
      <c r="A66" s="27" t="s">
        <v>45</v>
      </c>
      <c r="B66" s="2" t="s">
        <v>95</v>
      </c>
      <c r="C66" s="2">
        <v>1</v>
      </c>
      <c r="D66" s="28" t="s">
        <v>271</v>
      </c>
      <c r="E66" s="2" t="s">
        <v>46</v>
      </c>
      <c r="F66" s="2" t="s">
        <v>272</v>
      </c>
      <c r="G66" s="2" t="s">
        <v>273</v>
      </c>
      <c r="H66" s="2" t="s">
        <v>274</v>
      </c>
      <c r="I66" s="2" t="s">
        <v>275</v>
      </c>
      <c r="J66" s="59" t="s">
        <v>276</v>
      </c>
      <c r="K66" s="4">
        <v>10000</v>
      </c>
      <c r="L66" s="43">
        <v>2500</v>
      </c>
    </row>
    <row r="67" spans="1:12" x14ac:dyDescent="0.2">
      <c r="A67" s="27" t="s">
        <v>45</v>
      </c>
      <c r="B67" s="2" t="s">
        <v>95</v>
      </c>
      <c r="C67" s="2">
        <v>1</v>
      </c>
      <c r="D67" s="28" t="s">
        <v>335</v>
      </c>
      <c r="E67" s="2" t="s">
        <v>46</v>
      </c>
      <c r="F67" s="2" t="s">
        <v>272</v>
      </c>
      <c r="G67" s="2" t="s">
        <v>336</v>
      </c>
      <c r="H67" s="2" t="s">
        <v>337</v>
      </c>
      <c r="I67" s="2" t="s">
        <v>338</v>
      </c>
      <c r="J67" s="59" t="s">
        <v>339</v>
      </c>
      <c r="K67" s="4">
        <v>10000</v>
      </c>
      <c r="L67" s="43">
        <v>2500</v>
      </c>
    </row>
    <row r="68" spans="1:12" x14ac:dyDescent="0.2">
      <c r="A68" s="27" t="s">
        <v>41</v>
      </c>
      <c r="B68" s="2" t="s">
        <v>91</v>
      </c>
      <c r="C68" s="2">
        <v>29</v>
      </c>
      <c r="D68" s="28" t="s">
        <v>180</v>
      </c>
      <c r="E68" s="2" t="s">
        <v>42</v>
      </c>
      <c r="F68" s="2" t="s">
        <v>181</v>
      </c>
      <c r="G68" s="2" t="s">
        <v>99</v>
      </c>
      <c r="H68" s="2" t="s">
        <v>100</v>
      </c>
      <c r="I68" s="2" t="s">
        <v>181</v>
      </c>
      <c r="J68" s="59" t="s">
        <v>182</v>
      </c>
      <c r="K68" s="4">
        <v>10000</v>
      </c>
      <c r="L68" s="43">
        <v>2500</v>
      </c>
    </row>
    <row r="69" spans="1:12" x14ac:dyDescent="0.2">
      <c r="A69" s="27" t="s">
        <v>41</v>
      </c>
      <c r="B69" s="2" t="s">
        <v>91</v>
      </c>
      <c r="C69" s="2">
        <v>29</v>
      </c>
      <c r="D69" s="27" t="s">
        <v>373</v>
      </c>
      <c r="E69" s="2" t="s">
        <v>42</v>
      </c>
      <c r="F69" s="2" t="s">
        <v>389</v>
      </c>
      <c r="G69" s="2" t="s">
        <v>99</v>
      </c>
      <c r="H69" s="2" t="s">
        <v>100</v>
      </c>
      <c r="I69" s="2" t="s">
        <v>389</v>
      </c>
      <c r="J69" s="59" t="s">
        <v>390</v>
      </c>
      <c r="K69" s="4">
        <v>10000</v>
      </c>
      <c r="L69" s="43">
        <v>2443</v>
      </c>
    </row>
    <row r="70" spans="1:12" ht="30" x14ac:dyDescent="0.2">
      <c r="A70" s="27" t="s">
        <v>62</v>
      </c>
      <c r="B70" s="2" t="s">
        <v>93</v>
      </c>
      <c r="C70" s="2">
        <v>58</v>
      </c>
      <c r="D70" s="28" t="s">
        <v>374</v>
      </c>
      <c r="E70" s="2" t="s">
        <v>63</v>
      </c>
      <c r="F70" s="2" t="s">
        <v>346</v>
      </c>
      <c r="G70" s="2" t="s">
        <v>391</v>
      </c>
      <c r="H70" s="2" t="s">
        <v>392</v>
      </c>
      <c r="I70" s="2" t="s">
        <v>393</v>
      </c>
      <c r="J70" s="59" t="s">
        <v>394</v>
      </c>
      <c r="K70" s="4">
        <v>10000</v>
      </c>
      <c r="L70" s="43">
        <v>2500</v>
      </c>
    </row>
    <row r="71" spans="1:12" ht="30" x14ac:dyDescent="0.2">
      <c r="A71" s="27" t="s">
        <v>62</v>
      </c>
      <c r="B71" s="2" t="s">
        <v>93</v>
      </c>
      <c r="C71" s="2">
        <v>58</v>
      </c>
      <c r="D71" s="28" t="s">
        <v>225</v>
      </c>
      <c r="E71" s="2" t="s">
        <v>63</v>
      </c>
      <c r="F71" s="2" t="s">
        <v>226</v>
      </c>
      <c r="G71" s="2" t="s">
        <v>227</v>
      </c>
      <c r="H71" s="2" t="s">
        <v>228</v>
      </c>
      <c r="I71" s="2" t="s">
        <v>229</v>
      </c>
      <c r="J71" s="59" t="s">
        <v>230</v>
      </c>
      <c r="K71" s="4">
        <v>10000</v>
      </c>
      <c r="L71" s="43">
        <v>2500</v>
      </c>
    </row>
    <row r="72" spans="1:12" ht="30" x14ac:dyDescent="0.2">
      <c r="A72" s="27" t="s">
        <v>62</v>
      </c>
      <c r="B72" s="2" t="s">
        <v>93</v>
      </c>
      <c r="C72" s="2">
        <v>58</v>
      </c>
      <c r="D72" s="28" t="s">
        <v>248</v>
      </c>
      <c r="E72" s="2" t="s">
        <v>63</v>
      </c>
      <c r="F72" s="2" t="s">
        <v>249</v>
      </c>
      <c r="G72" s="2" t="s">
        <v>250</v>
      </c>
      <c r="H72" s="2" t="s">
        <v>251</v>
      </c>
      <c r="I72" s="2" t="s">
        <v>252</v>
      </c>
      <c r="J72" s="59" t="s">
        <v>253</v>
      </c>
      <c r="K72" s="4">
        <v>10000</v>
      </c>
      <c r="L72" s="43">
        <v>2500</v>
      </c>
    </row>
    <row r="73" spans="1:12" x14ac:dyDescent="0.2">
      <c r="A73" s="27" t="s">
        <v>62</v>
      </c>
      <c r="B73" s="2" t="s">
        <v>93</v>
      </c>
      <c r="C73" s="2">
        <v>58</v>
      </c>
      <c r="D73" s="28" t="s">
        <v>254</v>
      </c>
      <c r="E73" s="2" t="s">
        <v>63</v>
      </c>
      <c r="F73" s="2" t="s">
        <v>226</v>
      </c>
      <c r="G73" s="2" t="s">
        <v>255</v>
      </c>
      <c r="H73" s="2" t="s">
        <v>256</v>
      </c>
      <c r="I73" s="2" t="s">
        <v>257</v>
      </c>
      <c r="J73" s="59" t="s">
        <v>258</v>
      </c>
      <c r="K73" s="4">
        <v>10000</v>
      </c>
      <c r="L73" s="43">
        <v>1860</v>
      </c>
    </row>
    <row r="74" spans="1:12" x14ac:dyDescent="0.2">
      <c r="A74" s="27" t="s">
        <v>62</v>
      </c>
      <c r="B74" s="2" t="s">
        <v>93</v>
      </c>
      <c r="C74" s="2">
        <v>58</v>
      </c>
      <c r="D74" s="28" t="s">
        <v>345</v>
      </c>
      <c r="E74" s="2" t="s">
        <v>63</v>
      </c>
      <c r="F74" s="2" t="s">
        <v>346</v>
      </c>
      <c r="G74" s="2" t="s">
        <v>347</v>
      </c>
      <c r="H74" s="2" t="s">
        <v>348</v>
      </c>
      <c r="I74" s="2" t="s">
        <v>349</v>
      </c>
      <c r="J74" s="59" t="s">
        <v>350</v>
      </c>
      <c r="K74" s="4">
        <v>10000</v>
      </c>
      <c r="L74" s="43">
        <v>2500</v>
      </c>
    </row>
    <row r="75" spans="1:12" ht="15.75" x14ac:dyDescent="0.25">
      <c r="A75" s="54" t="s">
        <v>5</v>
      </c>
      <c r="B75" s="18"/>
      <c r="C75" s="18"/>
      <c r="D75" s="18"/>
      <c r="E75" s="60"/>
      <c r="F75" s="18"/>
      <c r="G75" s="18"/>
      <c r="H75" s="18"/>
      <c r="I75" s="18"/>
      <c r="J75" s="54"/>
      <c r="K75" s="55">
        <f>SUBTOTAL(109,Table1[
2023–24
Revised Preliminary
Allocation
Amount])</f>
        <v>2983305</v>
      </c>
      <c r="L75" s="61">
        <f>SUBTOTAL(109,Table1[1st
Apportionment])</f>
        <v>613631</v>
      </c>
    </row>
    <row r="76" spans="1:12" x14ac:dyDescent="0.2">
      <c r="A76" t="s">
        <v>6</v>
      </c>
      <c r="B76" s="14"/>
      <c r="C76" s="9"/>
      <c r="D76" s="9"/>
      <c r="I76" s="2"/>
      <c r="K76" s="6"/>
    </row>
    <row r="77" spans="1:12" x14ac:dyDescent="0.2">
      <c r="A77" t="s">
        <v>7</v>
      </c>
      <c r="B77" s="14"/>
      <c r="C77" s="9"/>
      <c r="D77" s="9"/>
      <c r="I77" s="2"/>
      <c r="K77" s="6" t="s">
        <v>13</v>
      </c>
    </row>
    <row r="78" spans="1:12" x14ac:dyDescent="0.2">
      <c r="A78" s="48" t="s">
        <v>395</v>
      </c>
      <c r="B78" s="19"/>
      <c r="C78" s="9"/>
      <c r="D78" s="9"/>
      <c r="I78" s="2"/>
      <c r="K78" s="6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33.33203125" style="2" customWidth="1"/>
    <col min="3" max="3" width="27.21875" style="3" customWidth="1"/>
    <col min="4" max="4" width="16.44140625" style="7" customWidth="1"/>
    <col min="5" max="16384" width="8.88671875" style="1"/>
  </cols>
  <sheetData>
    <row r="1" spans="1:5" ht="23.25" x14ac:dyDescent="0.35">
      <c r="A1" s="24" t="s">
        <v>361</v>
      </c>
      <c r="B1" s="31"/>
      <c r="C1" s="12"/>
      <c r="D1" s="32"/>
    </row>
    <row r="2" spans="1:5" ht="20.25" x14ac:dyDescent="0.3">
      <c r="A2" s="53" t="s">
        <v>10</v>
      </c>
      <c r="B2" s="31"/>
      <c r="C2" s="12"/>
      <c r="D2" s="5"/>
    </row>
    <row r="3" spans="1:5" ht="15.75" x14ac:dyDescent="0.25">
      <c r="A3" s="51" t="s">
        <v>11</v>
      </c>
      <c r="B3" s="31"/>
      <c r="C3" s="12"/>
      <c r="D3" s="5"/>
    </row>
    <row r="4" spans="1:5" ht="15.75" x14ac:dyDescent="0.25">
      <c r="A4" s="52" t="s">
        <v>362</v>
      </c>
      <c r="B4" s="31"/>
      <c r="C4" s="12"/>
      <c r="D4" s="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399</v>
      </c>
    </row>
    <row r="6" spans="1:5" x14ac:dyDescent="0.2">
      <c r="A6" s="9" t="s">
        <v>25</v>
      </c>
      <c r="B6" s="41" t="s">
        <v>24</v>
      </c>
      <c r="C6" s="2" t="s">
        <v>398</v>
      </c>
      <c r="D6" s="46">
        <v>30103</v>
      </c>
      <c r="E6" s="50" t="s">
        <v>400</v>
      </c>
    </row>
    <row r="7" spans="1:5" x14ac:dyDescent="0.2">
      <c r="A7" s="9" t="s">
        <v>32</v>
      </c>
      <c r="B7" s="41" t="s">
        <v>71</v>
      </c>
      <c r="C7" s="2" t="s">
        <v>398</v>
      </c>
      <c r="D7" s="46">
        <v>10985</v>
      </c>
      <c r="E7" s="50" t="s">
        <v>401</v>
      </c>
    </row>
    <row r="8" spans="1:5" x14ac:dyDescent="0.2">
      <c r="A8" s="2" t="s">
        <v>57</v>
      </c>
      <c r="B8" s="15" t="s">
        <v>56</v>
      </c>
      <c r="C8" s="2" t="s">
        <v>398</v>
      </c>
      <c r="D8" s="16">
        <v>2500</v>
      </c>
      <c r="E8" s="50" t="s">
        <v>402</v>
      </c>
    </row>
    <row r="9" spans="1:5" x14ac:dyDescent="0.2">
      <c r="A9" s="2" t="s">
        <v>65</v>
      </c>
      <c r="B9" s="15" t="s">
        <v>64</v>
      </c>
      <c r="C9" s="2" t="s">
        <v>398</v>
      </c>
      <c r="D9" s="16">
        <v>2500</v>
      </c>
      <c r="E9" s="50" t="s">
        <v>403</v>
      </c>
    </row>
    <row r="10" spans="1:5" x14ac:dyDescent="0.2">
      <c r="A10" s="2" t="s">
        <v>36</v>
      </c>
      <c r="B10" s="15" t="s">
        <v>35</v>
      </c>
      <c r="C10" s="2" t="s">
        <v>398</v>
      </c>
      <c r="D10" s="16">
        <v>33568</v>
      </c>
      <c r="E10" s="50" t="s">
        <v>404</v>
      </c>
    </row>
    <row r="11" spans="1:5" x14ac:dyDescent="0.2">
      <c r="A11" s="2" t="s">
        <v>59</v>
      </c>
      <c r="B11" s="15" t="s">
        <v>58</v>
      </c>
      <c r="C11" s="2" t="s">
        <v>398</v>
      </c>
      <c r="D11" s="16">
        <v>45076</v>
      </c>
      <c r="E11" s="50" t="s">
        <v>405</v>
      </c>
    </row>
    <row r="12" spans="1:5" x14ac:dyDescent="0.2">
      <c r="A12" s="2" t="s">
        <v>21</v>
      </c>
      <c r="B12" s="15" t="s">
        <v>20</v>
      </c>
      <c r="C12" s="2" t="s">
        <v>398</v>
      </c>
      <c r="D12" s="16">
        <v>20135</v>
      </c>
      <c r="E12" s="50" t="s">
        <v>406</v>
      </c>
    </row>
    <row r="13" spans="1:5" x14ac:dyDescent="0.2">
      <c r="A13" s="2" t="s">
        <v>29</v>
      </c>
      <c r="B13" s="15" t="s">
        <v>28</v>
      </c>
      <c r="C13" s="2" t="s">
        <v>398</v>
      </c>
      <c r="D13" s="16">
        <v>7500</v>
      </c>
      <c r="E13" s="50" t="s">
        <v>407</v>
      </c>
    </row>
    <row r="14" spans="1:5" x14ac:dyDescent="0.2">
      <c r="A14" s="2" t="s">
        <v>38</v>
      </c>
      <c r="B14" s="15" t="s">
        <v>37</v>
      </c>
      <c r="C14" s="2" t="s">
        <v>398</v>
      </c>
      <c r="D14" s="16">
        <v>39736</v>
      </c>
      <c r="E14" s="50" t="s">
        <v>408</v>
      </c>
    </row>
    <row r="15" spans="1:5" x14ac:dyDescent="0.2">
      <c r="A15" s="2" t="s">
        <v>55</v>
      </c>
      <c r="B15" s="15" t="s">
        <v>54</v>
      </c>
      <c r="C15" s="2" t="s">
        <v>398</v>
      </c>
      <c r="D15" s="16">
        <v>10577</v>
      </c>
      <c r="E15" s="50" t="s">
        <v>409</v>
      </c>
    </row>
    <row r="16" spans="1:5" x14ac:dyDescent="0.2">
      <c r="A16" s="2" t="s">
        <v>386</v>
      </c>
      <c r="B16" s="15" t="s">
        <v>364</v>
      </c>
      <c r="C16" s="2" t="s">
        <v>398</v>
      </c>
      <c r="D16" s="16">
        <v>9709</v>
      </c>
      <c r="E16" s="50" t="s">
        <v>410</v>
      </c>
    </row>
    <row r="17" spans="1:5" x14ac:dyDescent="0.2">
      <c r="A17" s="2" t="s">
        <v>23</v>
      </c>
      <c r="B17" s="15" t="s">
        <v>22</v>
      </c>
      <c r="C17" s="2" t="s">
        <v>398</v>
      </c>
      <c r="D17" s="16">
        <v>2500</v>
      </c>
      <c r="E17" s="50" t="s">
        <v>411</v>
      </c>
    </row>
    <row r="18" spans="1:5" x14ac:dyDescent="0.2">
      <c r="A18" s="2" t="s">
        <v>381</v>
      </c>
      <c r="B18" s="15" t="s">
        <v>363</v>
      </c>
      <c r="C18" s="2" t="s">
        <v>398</v>
      </c>
      <c r="D18" s="16">
        <v>165816</v>
      </c>
      <c r="E18" s="50" t="s">
        <v>412</v>
      </c>
    </row>
    <row r="19" spans="1:5" x14ac:dyDescent="0.2">
      <c r="A19" s="2" t="s">
        <v>34</v>
      </c>
      <c r="B19" s="15" t="s">
        <v>33</v>
      </c>
      <c r="C19" s="2" t="s">
        <v>398</v>
      </c>
      <c r="D19" s="16">
        <v>10504</v>
      </c>
      <c r="E19" s="50" t="s">
        <v>413</v>
      </c>
    </row>
    <row r="20" spans="1:5" x14ac:dyDescent="0.2">
      <c r="A20" s="2" t="s">
        <v>27</v>
      </c>
      <c r="B20" s="15" t="s">
        <v>26</v>
      </c>
      <c r="C20" s="2" t="s">
        <v>398</v>
      </c>
      <c r="D20" s="16">
        <v>12117</v>
      </c>
      <c r="E20" s="50" t="s">
        <v>414</v>
      </c>
    </row>
    <row r="21" spans="1:5" x14ac:dyDescent="0.2">
      <c r="A21" s="2" t="s">
        <v>51</v>
      </c>
      <c r="B21" s="15" t="s">
        <v>70</v>
      </c>
      <c r="C21" s="2" t="s">
        <v>398</v>
      </c>
      <c r="D21" s="16">
        <v>1237</v>
      </c>
      <c r="E21" s="50" t="s">
        <v>415</v>
      </c>
    </row>
    <row r="22" spans="1:5" x14ac:dyDescent="0.2">
      <c r="A22" s="2" t="s">
        <v>44</v>
      </c>
      <c r="B22" s="15" t="s">
        <v>43</v>
      </c>
      <c r="C22" s="2" t="s">
        <v>398</v>
      </c>
      <c r="D22" s="16">
        <v>5000</v>
      </c>
      <c r="E22" s="50" t="s">
        <v>416</v>
      </c>
    </row>
    <row r="23" spans="1:5" x14ac:dyDescent="0.2">
      <c r="A23" s="2" t="s">
        <v>50</v>
      </c>
      <c r="B23" s="15" t="s">
        <v>49</v>
      </c>
      <c r="C23" s="2" t="s">
        <v>398</v>
      </c>
      <c r="D23" s="16">
        <v>7677</v>
      </c>
      <c r="E23" s="50" t="s">
        <v>417</v>
      </c>
    </row>
    <row r="24" spans="1:5" x14ac:dyDescent="0.2">
      <c r="A24" s="2" t="s">
        <v>48</v>
      </c>
      <c r="B24" s="15" t="s">
        <v>47</v>
      </c>
      <c r="C24" s="2" t="s">
        <v>398</v>
      </c>
      <c r="D24" s="16">
        <v>31822</v>
      </c>
      <c r="E24" s="50" t="s">
        <v>418</v>
      </c>
    </row>
    <row r="25" spans="1:5" x14ac:dyDescent="0.2">
      <c r="A25" s="2" t="s">
        <v>61</v>
      </c>
      <c r="B25" s="15" t="s">
        <v>60</v>
      </c>
      <c r="C25" s="2" t="s">
        <v>398</v>
      </c>
      <c r="D25" s="16">
        <v>26255</v>
      </c>
      <c r="E25" s="50" t="s">
        <v>419</v>
      </c>
    </row>
    <row r="26" spans="1:5" x14ac:dyDescent="0.2">
      <c r="A26" s="2" t="s">
        <v>67</v>
      </c>
      <c r="B26" s="15" t="s">
        <v>66</v>
      </c>
      <c r="C26" s="2" t="s">
        <v>398</v>
      </c>
      <c r="D26" s="16">
        <v>4275</v>
      </c>
      <c r="E26" s="50" t="s">
        <v>420</v>
      </c>
    </row>
    <row r="27" spans="1:5" x14ac:dyDescent="0.2">
      <c r="A27" s="2" t="s">
        <v>40</v>
      </c>
      <c r="B27" s="15" t="s">
        <v>39</v>
      </c>
      <c r="C27" s="2" t="s">
        <v>398</v>
      </c>
      <c r="D27" s="16">
        <v>24895</v>
      </c>
      <c r="E27" s="50" t="s">
        <v>421</v>
      </c>
    </row>
    <row r="28" spans="1:5" x14ac:dyDescent="0.2">
      <c r="A28" s="2" t="s">
        <v>53</v>
      </c>
      <c r="B28" s="15" t="s">
        <v>52</v>
      </c>
      <c r="C28" s="2" t="s">
        <v>398</v>
      </c>
      <c r="D28" s="16">
        <v>66434</v>
      </c>
      <c r="E28" s="50" t="s">
        <v>422</v>
      </c>
    </row>
    <row r="29" spans="1:5" x14ac:dyDescent="0.2">
      <c r="A29" s="2" t="s">
        <v>31</v>
      </c>
      <c r="B29" s="15" t="s">
        <v>30</v>
      </c>
      <c r="C29" s="2" t="s">
        <v>398</v>
      </c>
      <c r="D29" s="16">
        <v>20907</v>
      </c>
      <c r="E29" s="50" t="s">
        <v>423</v>
      </c>
    </row>
    <row r="30" spans="1:5" x14ac:dyDescent="0.2">
      <c r="A30" s="2" t="s">
        <v>46</v>
      </c>
      <c r="B30" s="15" t="s">
        <v>45</v>
      </c>
      <c r="C30" s="2" t="s">
        <v>398</v>
      </c>
      <c r="D30" s="16">
        <v>5000</v>
      </c>
      <c r="E30" s="50" t="s">
        <v>424</v>
      </c>
    </row>
    <row r="31" spans="1:5" x14ac:dyDescent="0.2">
      <c r="A31" s="2" t="s">
        <v>42</v>
      </c>
      <c r="B31" s="15" t="s">
        <v>41</v>
      </c>
      <c r="C31" s="2" t="s">
        <v>398</v>
      </c>
      <c r="D31" s="16">
        <v>4943</v>
      </c>
      <c r="E31" s="50" t="s">
        <v>425</v>
      </c>
    </row>
    <row r="32" spans="1:5" x14ac:dyDescent="0.2">
      <c r="A32" s="2" t="s">
        <v>63</v>
      </c>
      <c r="B32" s="15" t="s">
        <v>62</v>
      </c>
      <c r="C32" s="2" t="s">
        <v>398</v>
      </c>
      <c r="D32" s="16">
        <v>11860</v>
      </c>
      <c r="E32" s="50" t="s">
        <v>426</v>
      </c>
    </row>
    <row r="33" spans="1:5" ht="15.75" x14ac:dyDescent="0.25">
      <c r="A33" s="54" t="s">
        <v>5</v>
      </c>
      <c r="B33" s="18"/>
      <c r="C33" s="18"/>
      <c r="D33" s="55">
        <f>SUBTOTAL(109,Table14[County 
Total])</f>
        <v>613631</v>
      </c>
      <c r="E33" s="56"/>
    </row>
    <row r="34" spans="1:5" x14ac:dyDescent="0.2">
      <c r="A34" s="15" t="s">
        <v>6</v>
      </c>
      <c r="C34" s="3" t="s">
        <v>13</v>
      </c>
      <c r="D34" s="13"/>
    </row>
    <row r="35" spans="1:5" x14ac:dyDescent="0.2">
      <c r="A35" s="15" t="s">
        <v>7</v>
      </c>
      <c r="D35" s="13"/>
    </row>
    <row r="36" spans="1:5" x14ac:dyDescent="0.2">
      <c r="A36" s="49" t="s">
        <v>395</v>
      </c>
      <c r="C36" s="3" t="s">
        <v>13</v>
      </c>
    </row>
  </sheetData>
  <phoneticPr fontId="27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IV, 1st - LEA</vt:lpstr>
      <vt:lpstr>2023-24 Title IV, 1st - Cty</vt:lpstr>
      <vt:lpstr>'2023-24 Title IV, 1st - Cty'!Print_Titles</vt:lpstr>
      <vt:lpstr>'2023-24 Title IV,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Title IV, Part A (CA Dept of Education)</dc:title>
  <dc:subject>Title IV, Part A, Student Support and Academic Enrichment Program first apportionment schedule for fiscal year 2023-24.</dc:subject>
  <dc:creator/>
  <cp:lastModifiedBy/>
  <dcterms:created xsi:type="dcterms:W3CDTF">2023-09-28T18:22:19Z</dcterms:created>
  <dcterms:modified xsi:type="dcterms:W3CDTF">2025-04-01T15:48:07Z</dcterms:modified>
</cp:coreProperties>
</file>