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3C928D6C-C896-44BE-AB83-1C8ED355DD0B}" xr6:coauthVersionLast="36" xr6:coauthVersionMax="36" xr10:uidLastSave="{00000000-0000-0000-0000-000000000000}"/>
  <bookViews>
    <workbookView xWindow="0" yWindow="0" windowWidth="28800" windowHeight="12440" xr2:uid="{00000000-000D-0000-FFFF-FFFF00000000}"/>
  </bookViews>
  <sheets>
    <sheet name="fy17-TitleV PtB 2nd Apport" sheetId="2" r:id="rId1"/>
    <sheet name="fy17-Title V PtB 2nd-COE Totals" sheetId="3" r:id="rId2"/>
  </sheets>
  <externalReferences>
    <externalReference r:id="rId3"/>
  </externalReferences>
  <definedNames>
    <definedName name="_xlnm._FilterDatabase" localSheetId="0" hidden="1">'fy17-TitleV PtB 2nd Apport'!$A$2:$I$2</definedName>
    <definedName name="ADA">#REF!</definedName>
    <definedName name="CharterInfoReport">#REF!</definedName>
    <definedName name="data">#REF!</definedName>
    <definedName name="data1">#REF!</definedName>
    <definedName name="ELIG6">#REF!</definedName>
    <definedName name="ELIG6a">#REF!</definedName>
    <definedName name="Eligible_and_Applied___Complete_List">#REF!</definedName>
    <definedName name="LEP_complete_567">'[1]Approved for Title III LEP'!$A$1:$D$568</definedName>
    <definedName name="Master_Elig_2016___4">#REF!</definedName>
    <definedName name="Merged_CBEDS_Charter_Data">#REF!</definedName>
    <definedName name="Open_ClosedSchools">#REF!</definedName>
    <definedName name="Pop">#REF!</definedName>
    <definedName name="_xlnm.Print_Titles" localSheetId="0">'fy17-TitleV PtB 2nd Apport'!$1:$2</definedName>
    <definedName name="qry3_RLIS_Eligible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SchoolDetailExpanded">#REF!</definedName>
    <definedName name="Tabl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D32" i="3"/>
  <c r="H99" i="2"/>
  <c r="I99" i="2"/>
</calcChain>
</file>

<file path=xl/sharedStrings.xml><?xml version="1.0" encoding="utf-8"?>
<sst xmlns="http://schemas.openxmlformats.org/spreadsheetml/2006/main" count="885" uniqueCount="376">
  <si>
    <t>County
Name</t>
  </si>
  <si>
    <t>County
Code</t>
  </si>
  <si>
    <t>District
Code</t>
  </si>
  <si>
    <t>School
Code</t>
  </si>
  <si>
    <t>Direct
Funded
Charter
School
Number</t>
  </si>
  <si>
    <t>Index
Code</t>
  </si>
  <si>
    <t>Local Educational Agency</t>
  </si>
  <si>
    <t>Revised
Allocation</t>
  </si>
  <si>
    <t>2nd
Apportionment</t>
  </si>
  <si>
    <t>0000000</t>
  </si>
  <si>
    <t>Butte</t>
  </si>
  <si>
    <t>04</t>
  </si>
  <si>
    <t>61440</t>
  </si>
  <si>
    <t>6144</t>
  </si>
  <si>
    <t>Feather Falls Union Elementary</t>
  </si>
  <si>
    <t>61507</t>
  </si>
  <si>
    <t>0129577</t>
  </si>
  <si>
    <t>S616</t>
  </si>
  <si>
    <t>Stream Charter</t>
  </si>
  <si>
    <t>61515</t>
  </si>
  <si>
    <t>6151</t>
  </si>
  <si>
    <t>Oroville Union High</t>
  </si>
  <si>
    <t>61549</t>
  </si>
  <si>
    <t>6154</t>
  </si>
  <si>
    <t>Thermalito Union</t>
  </si>
  <si>
    <t>75507</t>
  </si>
  <si>
    <t>7550</t>
  </si>
  <si>
    <t>Gridley Unified</t>
  </si>
  <si>
    <t>Colusa</t>
  </si>
  <si>
    <t>06</t>
  </si>
  <si>
    <t>61614</t>
  </si>
  <si>
    <t>6161</t>
  </si>
  <si>
    <t>Pierce Joint Unified</t>
  </si>
  <si>
    <t>Del Norte</t>
  </si>
  <si>
    <t>08</t>
  </si>
  <si>
    <t>61820</t>
  </si>
  <si>
    <t>6182</t>
  </si>
  <si>
    <t>Del Norte County Unified</t>
  </si>
  <si>
    <t>Fresno</t>
  </si>
  <si>
    <t>10</t>
  </si>
  <si>
    <t>62125</t>
  </si>
  <si>
    <t>6212</t>
  </si>
  <si>
    <t>Coalinga-Huron Unified</t>
  </si>
  <si>
    <t>62281</t>
  </si>
  <si>
    <t>6228</t>
  </si>
  <si>
    <t>Laton Joint Unified</t>
  </si>
  <si>
    <t>62323</t>
  </si>
  <si>
    <t>6232</t>
  </si>
  <si>
    <t>Monroe Elementary</t>
  </si>
  <si>
    <t>62331</t>
  </si>
  <si>
    <t>6233</t>
  </si>
  <si>
    <t>Orange Center</t>
  </si>
  <si>
    <t>62539</t>
  </si>
  <si>
    <t>6253</t>
  </si>
  <si>
    <t>West Park Elementary</t>
  </si>
  <si>
    <t>75127</t>
  </si>
  <si>
    <t>7512</t>
  </si>
  <si>
    <t>Mendota Unified</t>
  </si>
  <si>
    <t>75234</t>
  </si>
  <si>
    <t>7523</t>
  </si>
  <si>
    <t>Golden Plains Unified</t>
  </si>
  <si>
    <t>75275</t>
  </si>
  <si>
    <t>7527</t>
  </si>
  <si>
    <t>Sierra Unified</t>
  </si>
  <si>
    <t>75598</t>
  </si>
  <si>
    <t>7559</t>
  </si>
  <si>
    <t>Caruthers Unified</t>
  </si>
  <si>
    <t>Glenn</t>
  </si>
  <si>
    <t>11</t>
  </si>
  <si>
    <t>62661</t>
  </si>
  <si>
    <t>6266</t>
  </si>
  <si>
    <t>Willows Unified</t>
  </si>
  <si>
    <t>75481</t>
  </si>
  <si>
    <t>7548</t>
  </si>
  <si>
    <t>Orland Joint Unified</t>
  </si>
  <si>
    <t>76562</t>
  </si>
  <si>
    <t>7656</t>
  </si>
  <si>
    <t>Hamilton Unified</t>
  </si>
  <si>
    <t>Humboldt</t>
  </si>
  <si>
    <t>12</t>
  </si>
  <si>
    <t>62679</t>
  </si>
  <si>
    <t>0111708</t>
  </si>
  <si>
    <t>0769</t>
  </si>
  <si>
    <t>C769</t>
  </si>
  <si>
    <t>Union Street Charter</t>
  </si>
  <si>
    <t>62901</t>
  </si>
  <si>
    <t>6290</t>
  </si>
  <si>
    <t>Klamath-Trinity Joint Unified</t>
  </si>
  <si>
    <t>63008</t>
  </si>
  <si>
    <t>6300</t>
  </si>
  <si>
    <t>Rio Dell Elementary</t>
  </si>
  <si>
    <t>63040</t>
  </si>
  <si>
    <t>6304</t>
  </si>
  <si>
    <t>Southern Humboldt Joint Unified</t>
  </si>
  <si>
    <t>75515</t>
  </si>
  <si>
    <t>7551</t>
  </si>
  <si>
    <t>Eureka City Schools</t>
  </si>
  <si>
    <t>76802</t>
  </si>
  <si>
    <t>7680</t>
  </si>
  <si>
    <t>Fortuna Elementary</t>
  </si>
  <si>
    <t>0124164</t>
  </si>
  <si>
    <t>1304</t>
  </si>
  <si>
    <t>S304</t>
  </si>
  <si>
    <t>Redwood Preparatory Charter</t>
  </si>
  <si>
    <t>Imperial</t>
  </si>
  <si>
    <t>13</t>
  </si>
  <si>
    <t>63107</t>
  </si>
  <si>
    <t>6310</t>
  </si>
  <si>
    <t>Calipatria Unified</t>
  </si>
  <si>
    <t>63214</t>
  </si>
  <si>
    <t>6321</t>
  </si>
  <si>
    <t>San Pasqual Valley Unified</t>
  </si>
  <si>
    <t>Kern</t>
  </si>
  <si>
    <t>15</t>
  </si>
  <si>
    <t>63545</t>
  </si>
  <si>
    <t>6354</t>
  </si>
  <si>
    <t>Kernville Union Elementary</t>
  </si>
  <si>
    <t>63677</t>
  </si>
  <si>
    <t>6367</t>
  </si>
  <si>
    <t>Mojave Unified</t>
  </si>
  <si>
    <t>63685</t>
  </si>
  <si>
    <t>6368</t>
  </si>
  <si>
    <t>Muroc Joint Unified</t>
  </si>
  <si>
    <t>63818</t>
  </si>
  <si>
    <t>6381</t>
  </si>
  <si>
    <t>Taft Union High</t>
  </si>
  <si>
    <t>63834</t>
  </si>
  <si>
    <t>6383</t>
  </si>
  <si>
    <t>Vineland Elementary</t>
  </si>
  <si>
    <t>63842</t>
  </si>
  <si>
    <t>6384</t>
  </si>
  <si>
    <t>Wasco Union Elementary</t>
  </si>
  <si>
    <t>63859</t>
  </si>
  <si>
    <t>6385</t>
  </si>
  <si>
    <t>Wasco Union High</t>
  </si>
  <si>
    <t>73544</t>
  </si>
  <si>
    <t>7354</t>
  </si>
  <si>
    <t>Rio Bravo-Greeley Union Elementary</t>
  </si>
  <si>
    <t>75168</t>
  </si>
  <si>
    <t>7516</t>
  </si>
  <si>
    <t>El Tejon Unified</t>
  </si>
  <si>
    <t>Kings</t>
  </si>
  <si>
    <t>16</t>
  </si>
  <si>
    <t>63966</t>
  </si>
  <si>
    <t>6396</t>
  </si>
  <si>
    <t>Lakeside Union Elementary</t>
  </si>
  <si>
    <t>73932</t>
  </si>
  <si>
    <t>7393</t>
  </si>
  <si>
    <t>Reef-Sunset Unified</t>
  </si>
  <si>
    <t>Lake</t>
  </si>
  <si>
    <t>17</t>
  </si>
  <si>
    <t>64014</t>
  </si>
  <si>
    <t>6401</t>
  </si>
  <si>
    <t>Kelseyville Unified</t>
  </si>
  <si>
    <t>64022</t>
  </si>
  <si>
    <t>6402</t>
  </si>
  <si>
    <t>Konocti Unified</t>
  </si>
  <si>
    <t>64030</t>
  </si>
  <si>
    <t>6403</t>
  </si>
  <si>
    <t>Lakeport Unified</t>
  </si>
  <si>
    <t>64048</t>
  </si>
  <si>
    <t>6404</t>
  </si>
  <si>
    <t>Lucerne Elementary</t>
  </si>
  <si>
    <t>7697</t>
  </si>
  <si>
    <t>Upper Lake Unified</t>
  </si>
  <si>
    <t>Lassen</t>
  </si>
  <si>
    <t>18</t>
  </si>
  <si>
    <t>64196</t>
  </si>
  <si>
    <t>6419</t>
  </si>
  <si>
    <t>Susanville Elementary</t>
  </si>
  <si>
    <t>Los Angeles</t>
  </si>
  <si>
    <t>19</t>
  </si>
  <si>
    <t>65151</t>
  </si>
  <si>
    <t>6515</t>
  </si>
  <si>
    <t>Wilsona Elementary</t>
  </si>
  <si>
    <t>Madera</t>
  </si>
  <si>
    <t>20</t>
  </si>
  <si>
    <t>65193</t>
  </si>
  <si>
    <t>6519</t>
  </si>
  <si>
    <t>Chowchilla Elementary</t>
  </si>
  <si>
    <t>75606</t>
  </si>
  <si>
    <t>7560</t>
  </si>
  <si>
    <t>Chawanakee Unified</t>
  </si>
  <si>
    <t>76414</t>
  </si>
  <si>
    <t>7641</t>
  </si>
  <si>
    <t>Yosemite Unified</t>
  </si>
  <si>
    <t>Mariposa</t>
  </si>
  <si>
    <t>22</t>
  </si>
  <si>
    <t>65532</t>
  </si>
  <si>
    <t>6553</t>
  </si>
  <si>
    <t>Mariposa County Unified</t>
  </si>
  <si>
    <t>Mendocino</t>
  </si>
  <si>
    <t>23</t>
  </si>
  <si>
    <t>65565</t>
  </si>
  <si>
    <t>6556</t>
  </si>
  <si>
    <t>Fort Bragg Unified</t>
  </si>
  <si>
    <t>0123737</t>
  </si>
  <si>
    <t>1275</t>
  </si>
  <si>
    <t>S275</t>
  </si>
  <si>
    <t>Three Rivers Charter</t>
  </si>
  <si>
    <t>65615</t>
  </si>
  <si>
    <t>6561</t>
  </si>
  <si>
    <t>Ukiah Unified</t>
  </si>
  <si>
    <t>0115055</t>
  </si>
  <si>
    <t>0910</t>
  </si>
  <si>
    <t>C910</t>
  </si>
  <si>
    <t>River Oak Charter</t>
  </si>
  <si>
    <t>2330413</t>
  </si>
  <si>
    <t>0271</t>
  </si>
  <si>
    <t>C271</t>
  </si>
  <si>
    <t>Redwood Academy of Ukiah</t>
  </si>
  <si>
    <t>2330454</t>
  </si>
  <si>
    <t>0439</t>
  </si>
  <si>
    <t>C439</t>
  </si>
  <si>
    <t>Accelerated Achievement Academy</t>
  </si>
  <si>
    <t>65623</t>
  </si>
  <si>
    <t>6562</t>
  </si>
  <si>
    <t>Willits Unified</t>
  </si>
  <si>
    <t>0125658</t>
  </si>
  <si>
    <t>1373</t>
  </si>
  <si>
    <t>S373</t>
  </si>
  <si>
    <t>Willits Elementary Charter</t>
  </si>
  <si>
    <t>2330363</t>
  </si>
  <si>
    <t>0166</t>
  </si>
  <si>
    <t>C166</t>
  </si>
  <si>
    <t>Willits Charter</t>
  </si>
  <si>
    <t>Merced</t>
  </si>
  <si>
    <t>24</t>
  </si>
  <si>
    <t>65730</t>
  </si>
  <si>
    <t>6573</t>
  </si>
  <si>
    <t>Le Grand Union High</t>
  </si>
  <si>
    <t>65755</t>
  </si>
  <si>
    <t>6575</t>
  </si>
  <si>
    <t>Los Banos Unified</t>
  </si>
  <si>
    <t>73619</t>
  </si>
  <si>
    <t>7361</t>
  </si>
  <si>
    <t>Gustine Unified</t>
  </si>
  <si>
    <t>Modoc</t>
  </si>
  <si>
    <t>25</t>
  </si>
  <si>
    <t>73585</t>
  </si>
  <si>
    <t>7358</t>
  </si>
  <si>
    <t>Modoc Joint Unified</t>
  </si>
  <si>
    <t>73593</t>
  </si>
  <si>
    <t>7359</t>
  </si>
  <si>
    <t>Tulelake Basin Joint Unified</t>
  </si>
  <si>
    <t>Monterey</t>
  </si>
  <si>
    <t>27</t>
  </si>
  <si>
    <t>66050</t>
  </si>
  <si>
    <t>6605</t>
  </si>
  <si>
    <t>King City Union</t>
  </si>
  <si>
    <t>66068</t>
  </si>
  <si>
    <t>6606</t>
  </si>
  <si>
    <t>South Monterey County Joint Union High</t>
  </si>
  <si>
    <t>75473</t>
  </si>
  <si>
    <t>7547</t>
  </si>
  <si>
    <t>Gonzales Unified</t>
  </si>
  <si>
    <t>Nevada</t>
  </si>
  <si>
    <t>29</t>
  </si>
  <si>
    <t>66332</t>
  </si>
  <si>
    <t>6633</t>
  </si>
  <si>
    <t>Grass Valley Elementary</t>
  </si>
  <si>
    <t>San Benito</t>
  </si>
  <si>
    <t>35</t>
  </si>
  <si>
    <t>75259</t>
  </si>
  <si>
    <t>7525</t>
  </si>
  <si>
    <t>Aromas/San Juan Unified</t>
  </si>
  <si>
    <t>San Bernardino</t>
  </si>
  <si>
    <t>36</t>
  </si>
  <si>
    <t>67611</t>
  </si>
  <si>
    <t>6761</t>
  </si>
  <si>
    <t>Barstow Unified</t>
  </si>
  <si>
    <t>67736</t>
  </si>
  <si>
    <t>0128439</t>
  </si>
  <si>
    <t>1592</t>
  </si>
  <si>
    <t>S592</t>
  </si>
  <si>
    <t>Empire Springs Charter</t>
  </si>
  <si>
    <t>67801</t>
  </si>
  <si>
    <t>6780</t>
  </si>
  <si>
    <t>Needles Unified</t>
  </si>
  <si>
    <t>75051</t>
  </si>
  <si>
    <t>7505</t>
  </si>
  <si>
    <t>Lucerne Valley Unified</t>
  </si>
  <si>
    <t>San Joaquin</t>
  </si>
  <si>
    <t>39</t>
  </si>
  <si>
    <t>68486</t>
  </si>
  <si>
    <t>6848</t>
  </si>
  <si>
    <t>Banta Elementary</t>
  </si>
  <si>
    <t>68577</t>
  </si>
  <si>
    <t>6857</t>
  </si>
  <si>
    <t>Linden Unified</t>
  </si>
  <si>
    <t>Santa Barbara</t>
  </si>
  <si>
    <t>42</t>
  </si>
  <si>
    <t>69336</t>
  </si>
  <si>
    <t>6933</t>
  </si>
  <si>
    <t>Solvang Elementary</t>
  </si>
  <si>
    <t>Siskiyou</t>
  </si>
  <si>
    <t>47</t>
  </si>
  <si>
    <t>70243</t>
  </si>
  <si>
    <t>7024</t>
  </si>
  <si>
    <t>Dunsmuir Elementary</t>
  </si>
  <si>
    <t>70425</t>
  </si>
  <si>
    <t>7042</t>
  </si>
  <si>
    <t>Mt. Shasta Union Elementary</t>
  </si>
  <si>
    <t>70482</t>
  </si>
  <si>
    <t>7048</t>
  </si>
  <si>
    <t>Weed Union Elementary</t>
  </si>
  <si>
    <t>70508</t>
  </si>
  <si>
    <t>7050</t>
  </si>
  <si>
    <t>Yreka Union Elementary</t>
  </si>
  <si>
    <t>70516</t>
  </si>
  <si>
    <t>7051</t>
  </si>
  <si>
    <t>Yreka Union High</t>
  </si>
  <si>
    <t>76455</t>
  </si>
  <si>
    <t>7645</t>
  </si>
  <si>
    <t>Scott Valley Unified</t>
  </si>
  <si>
    <t>Stanislaus</t>
  </si>
  <si>
    <t>50</t>
  </si>
  <si>
    <t>71050</t>
  </si>
  <si>
    <t>7105</t>
  </si>
  <si>
    <t>Chatom Union</t>
  </si>
  <si>
    <t>73601</t>
  </si>
  <si>
    <t>7360</t>
  </si>
  <si>
    <t>Newman-Crows Landing Unified</t>
  </si>
  <si>
    <t>Tehama</t>
  </si>
  <si>
    <t>52</t>
  </si>
  <si>
    <t>71472</t>
  </si>
  <si>
    <t>7147</t>
  </si>
  <si>
    <t>Antelope Elementary</t>
  </si>
  <si>
    <t>71498</t>
  </si>
  <si>
    <t>7149</t>
  </si>
  <si>
    <t>Corning Union Elementary</t>
  </si>
  <si>
    <t>71506</t>
  </si>
  <si>
    <t>7150</t>
  </si>
  <si>
    <t>Corning Union High</t>
  </si>
  <si>
    <t>71522</t>
  </si>
  <si>
    <t>7152</t>
  </si>
  <si>
    <t>Evergreen Union</t>
  </si>
  <si>
    <t>71621</t>
  </si>
  <si>
    <t>7162</t>
  </si>
  <si>
    <t>Red Bluff Union Elementary</t>
  </si>
  <si>
    <t>71647</t>
  </si>
  <si>
    <t>7164</t>
  </si>
  <si>
    <t>Reeds Creek Elementary</t>
  </si>
  <si>
    <t>Trinity</t>
  </si>
  <si>
    <t>53</t>
  </si>
  <si>
    <t>75028</t>
  </si>
  <si>
    <t>7502</t>
  </si>
  <si>
    <t>Mountain Valley Unified</t>
  </si>
  <si>
    <t>Tulare</t>
  </si>
  <si>
    <t>54</t>
  </si>
  <si>
    <t>71860</t>
  </si>
  <si>
    <t>7186</t>
  </si>
  <si>
    <t>Cutler-Orosi Joint Unified</t>
  </si>
  <si>
    <t>72041</t>
  </si>
  <si>
    <t>7204</t>
  </si>
  <si>
    <t>Pixley Union Elementary</t>
  </si>
  <si>
    <t>72173</t>
  </si>
  <si>
    <t>7217</t>
  </si>
  <si>
    <t>Sundale Union Elementary</t>
  </si>
  <si>
    <t>75531</t>
  </si>
  <si>
    <t>7553</t>
  </si>
  <si>
    <t>Dinuba Unified</t>
  </si>
  <si>
    <t>Tuolumne</t>
  </si>
  <si>
    <t>55</t>
  </si>
  <si>
    <t>72371</t>
  </si>
  <si>
    <t>7237</t>
  </si>
  <si>
    <t>Sonora Elementary</t>
  </si>
  <si>
    <t>Statewide Total</t>
  </si>
  <si>
    <t>California Department of Education</t>
  </si>
  <si>
    <t>School Fiscal Services Division</t>
  </si>
  <si>
    <t>N/A</t>
  </si>
  <si>
    <t>Schedule the Second Apportionment for the 
Title V, Part B, Subpart 2, Rural and Low Income School Program
Every Student Succeeds Act
Fiscal Year 2017-18</t>
  </si>
  <si>
    <t>County Summary of the Second Apportionment for the 
Title V, Part B, Subpart 2, Rural and Low Income School Program
Every Student Succeeds Act
Fiscal Year 2017-18</t>
  </si>
  <si>
    <t>County
Total</t>
  </si>
  <si>
    <t>2017-18
Revised
Allocation</t>
  </si>
  <si>
    <t>May 25,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</si>
</sst>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6" x14ac:knownFonts="1">
    <font>
      <sz val="12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 applyNumberFormat="0" applyFill="0" applyAlignment="0" applyProtection="0"/>
    <xf numFmtId="0" fontId="4" fillId="0" borderId="2" applyNumberFormat="0" applyFill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164" fontId="3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3" fillId="0" borderId="0" xfId="0" applyNumberFormat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quotePrefix="1" applyFont="1" applyBorder="1"/>
    <xf numFmtId="15" fontId="3" fillId="0" borderId="0" xfId="0" quotePrefix="1" applyNumberFormat="1" applyFont="1" applyBorder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quotePrefix="1" applyNumberFormat="1" applyFont="1" applyFill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5" fillId="0" borderId="0" xfId="3" applyAlignment="1">
      <alignment horizontal="centerContinuous" wrapText="1"/>
    </xf>
    <xf numFmtId="0" fontId="4" fillId="0" borderId="2" xfId="4"/>
    <xf numFmtId="164" fontId="4" fillId="0" borderId="2" xfId="4" applyNumberFormat="1"/>
    <xf numFmtId="0" fontId="0" fillId="0" borderId="0" xfId="0" quotePrefix="1"/>
    <xf numFmtId="164" fontId="0" fillId="0" borderId="0" xfId="0" applyNumberFormat="1"/>
    <xf numFmtId="0" fontId="4" fillId="0" borderId="2" xfId="4" applyFill="1"/>
    <xf numFmtId="0" fontId="4" fillId="0" borderId="2" xfId="4" applyFill="1" applyAlignment="1">
      <alignment horizontal="center"/>
    </xf>
    <xf numFmtId="0" fontId="4" fillId="0" borderId="2" xfId="4" quotePrefix="1" applyNumberFormat="1" applyFill="1" applyAlignment="1" applyProtection="1"/>
    <xf numFmtId="164" fontId="4" fillId="0" borderId="2" xfId="4" applyNumberFormat="1" applyFill="1"/>
    <xf numFmtId="0" fontId="4" fillId="0" borderId="2" xfId="4" applyAlignment="1">
      <alignment horizontal="left"/>
    </xf>
  </cellXfs>
  <cellStyles count="5">
    <cellStyle name="Comma" xfId="1" builtinId="3"/>
    <cellStyle name="Heading 1" xfId="3" builtinId="16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28">
    <dxf>
      <alignment horizontal="left" vertical="bottom" textRotation="0" wrapText="0" indent="0" justifyLastLine="0" shrinkToFit="0" readingOrder="0"/>
    </dxf>
    <dxf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I99" totalsRowCount="1" headerRowBorderDxfId="27" tableBorderDxfId="26" totalsRowCellStyle="Total">
  <autoFilter ref="A2:I9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Name" totalsRowLabel="Statewide Total" dataDxfId="25" totalsRowDxfId="10" totalsRowCellStyle="Total"/>
    <tableColumn id="2" xr3:uid="{00000000-0010-0000-0000-000002000000}" name="County_x000a_Code" dataDxfId="24" totalsRowDxfId="9" totalsRowCellStyle="Total"/>
    <tableColumn id="3" xr3:uid="{00000000-0010-0000-0000-000003000000}" name="District_x000a_Code" dataDxfId="23" totalsRowDxfId="8" totalsRowCellStyle="Total"/>
    <tableColumn id="4" xr3:uid="{00000000-0010-0000-0000-000004000000}" name="School_x000a_Code" dataDxfId="22" totalsRowDxfId="7" totalsRowCellStyle="Total"/>
    <tableColumn id="5" xr3:uid="{00000000-0010-0000-0000-000005000000}" name="Direct_x000a_Funded_x000a_Charter_x000a_School_x000a_Number" dataDxfId="21" totalsRowDxfId="6" totalsRowCellStyle="Total"/>
    <tableColumn id="6" xr3:uid="{00000000-0010-0000-0000-000006000000}" name="Index_x000a_Code" dataDxfId="20" totalsRowDxfId="5" totalsRowCellStyle="Total"/>
    <tableColumn id="7" xr3:uid="{00000000-0010-0000-0000-000007000000}" name="Local Educational Agency" dataDxfId="19" totalsRowDxfId="4" dataCellStyle="Normal 2" totalsRowCellStyle="Total"/>
    <tableColumn id="8" xr3:uid="{00000000-0010-0000-0000-000008000000}" name="2017-18_x000a_Revised_x000a_Allocation" totalsRowFunction="sum" dataDxfId="18" totalsRowDxfId="2" dataCellStyle="Comma" totalsRowCellStyle="Total"/>
    <tableColumn id="9" xr3:uid="{00000000-0010-0000-0000-000009000000}" name="2nd_x000a_Apportionment" totalsRowFunction="sum" dataDxfId="17" totalsRowDxfId="3" dataCellStyle="Comma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D32" totalsRowCount="1" headerRowBorderDxfId="16" tableBorderDxfId="15" totalsRowCellStyle="Total">
  <autoFilter ref="A2:D31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14" totalsRowDxfId="0" totalsRowCellStyle="Total"/>
    <tableColumn id="2" xr3:uid="{00000000-0010-0000-0100-000002000000}" name="County_x000a_Name" dataDxfId="13" totalsRowCellStyle="Total"/>
    <tableColumn id="3" xr3:uid="{00000000-0010-0000-0100-000003000000}" name="Revised_x000a_Allocation" totalsRowFunction="sum" dataDxfId="12" totalsRowCellStyle="Total"/>
    <tableColumn id="4" xr3:uid="{00000000-0010-0000-0100-000004000000}" name="County_x000a_Total" totalsRowFunction="sum" dataDxfId="11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Title V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2"/>
  <sheetViews>
    <sheetView tabSelected="1" workbookViewId="0">
      <pane ySplit="2" topLeftCell="A3" activePane="bottomLeft" state="frozen"/>
      <selection pane="bottomLeft"/>
    </sheetView>
  </sheetViews>
  <sheetFormatPr defaultColWidth="8.84375" defaultRowHeight="15.5" x14ac:dyDescent="0.35"/>
  <cols>
    <col min="1" max="1" width="18.07421875" style="1" customWidth="1"/>
    <col min="2" max="2" width="8.84375" style="21" customWidth="1"/>
    <col min="3" max="3" width="10.69140625" style="21" customWidth="1"/>
    <col min="4" max="4" width="11.4609375" style="21" customWidth="1"/>
    <col min="5" max="5" width="10.765625" style="21" customWidth="1"/>
    <col min="6" max="6" width="8.84375" style="21" customWidth="1"/>
    <col min="7" max="7" width="41.84375" style="1" customWidth="1"/>
    <col min="8" max="8" width="12.765625" style="1" customWidth="1"/>
    <col min="9" max="9" width="18.69140625" style="1" customWidth="1"/>
    <col min="10" max="16384" width="8.84375" style="1"/>
  </cols>
  <sheetData>
    <row r="1" spans="1:9" ht="72" x14ac:dyDescent="0.4">
      <c r="A1" s="35" t="s">
        <v>371</v>
      </c>
      <c r="B1" s="12"/>
      <c r="C1" s="12"/>
      <c r="D1" s="13"/>
      <c r="E1" s="13"/>
      <c r="F1" s="14"/>
      <c r="G1" s="12"/>
      <c r="H1" s="15"/>
      <c r="I1" s="15"/>
    </row>
    <row r="2" spans="1:9" ht="77.5" x14ac:dyDescent="0.35">
      <c r="A2" s="29" t="s">
        <v>0</v>
      </c>
      <c r="B2" s="29" t="s">
        <v>1</v>
      </c>
      <c r="C2" s="29" t="s">
        <v>2</v>
      </c>
      <c r="D2" s="30" t="s">
        <v>3</v>
      </c>
      <c r="E2" s="30" t="s">
        <v>4</v>
      </c>
      <c r="F2" s="31" t="s">
        <v>5</v>
      </c>
      <c r="G2" s="32" t="s">
        <v>6</v>
      </c>
      <c r="H2" s="33" t="s">
        <v>374</v>
      </c>
      <c r="I2" s="33" t="s">
        <v>8</v>
      </c>
    </row>
    <row r="3" spans="1:9" x14ac:dyDescent="0.35">
      <c r="A3" s="16" t="s">
        <v>10</v>
      </c>
      <c r="B3" s="23" t="s">
        <v>11</v>
      </c>
      <c r="C3" s="23" t="s">
        <v>12</v>
      </c>
      <c r="D3" s="23" t="s">
        <v>9</v>
      </c>
      <c r="E3" s="24" t="s">
        <v>370</v>
      </c>
      <c r="F3" s="20" t="s">
        <v>13</v>
      </c>
      <c r="G3" s="38" t="s">
        <v>14</v>
      </c>
      <c r="H3" s="39">
        <v>266</v>
      </c>
      <c r="I3" s="39">
        <v>134</v>
      </c>
    </row>
    <row r="4" spans="1:9" x14ac:dyDescent="0.35">
      <c r="A4" s="16" t="s">
        <v>10</v>
      </c>
      <c r="B4" s="23" t="s">
        <v>11</v>
      </c>
      <c r="C4" s="23" t="s">
        <v>15</v>
      </c>
      <c r="D4" s="24" t="s">
        <v>16</v>
      </c>
      <c r="E4" s="24">
        <v>1616</v>
      </c>
      <c r="F4" s="20" t="s">
        <v>17</v>
      </c>
      <c r="G4" t="s">
        <v>18</v>
      </c>
      <c r="H4" s="39">
        <v>6526</v>
      </c>
      <c r="I4" s="39">
        <v>3293</v>
      </c>
    </row>
    <row r="5" spans="1:9" x14ac:dyDescent="0.35">
      <c r="A5" s="16" t="s">
        <v>10</v>
      </c>
      <c r="B5" s="23" t="s">
        <v>11</v>
      </c>
      <c r="C5" s="23" t="s">
        <v>19</v>
      </c>
      <c r="D5" s="23" t="s">
        <v>9</v>
      </c>
      <c r="E5" s="24" t="s">
        <v>370</v>
      </c>
      <c r="F5" s="20" t="s">
        <v>20</v>
      </c>
      <c r="G5" t="s">
        <v>21</v>
      </c>
      <c r="H5" s="39">
        <v>52726</v>
      </c>
      <c r="I5" s="39">
        <v>26611</v>
      </c>
    </row>
    <row r="6" spans="1:9" x14ac:dyDescent="0.35">
      <c r="A6" s="16" t="s">
        <v>10</v>
      </c>
      <c r="B6" s="23" t="s">
        <v>11</v>
      </c>
      <c r="C6" s="23" t="s">
        <v>22</v>
      </c>
      <c r="D6" s="23" t="s">
        <v>9</v>
      </c>
      <c r="E6" s="24" t="s">
        <v>370</v>
      </c>
      <c r="F6" s="20" t="s">
        <v>23</v>
      </c>
      <c r="G6" s="38" t="s">
        <v>24</v>
      </c>
      <c r="H6" s="39">
        <v>33825</v>
      </c>
      <c r="I6" s="39">
        <v>17071</v>
      </c>
    </row>
    <row r="7" spans="1:9" x14ac:dyDescent="0.35">
      <c r="A7" s="16" t="s">
        <v>10</v>
      </c>
      <c r="B7" s="23" t="s">
        <v>11</v>
      </c>
      <c r="C7" s="23" t="s">
        <v>25</v>
      </c>
      <c r="D7" s="23" t="s">
        <v>9</v>
      </c>
      <c r="E7" s="24" t="s">
        <v>370</v>
      </c>
      <c r="F7" s="20" t="s">
        <v>26</v>
      </c>
      <c r="G7" s="38" t="s">
        <v>27</v>
      </c>
      <c r="H7" s="39">
        <v>49367</v>
      </c>
      <c r="I7" s="39">
        <v>24916</v>
      </c>
    </row>
    <row r="8" spans="1:9" x14ac:dyDescent="0.35">
      <c r="A8" s="16" t="s">
        <v>28</v>
      </c>
      <c r="B8" s="23" t="s">
        <v>29</v>
      </c>
      <c r="C8" s="23" t="s">
        <v>30</v>
      </c>
      <c r="D8" s="23" t="s">
        <v>9</v>
      </c>
      <c r="E8" s="24" t="s">
        <v>370</v>
      </c>
      <c r="F8" s="20" t="s">
        <v>31</v>
      </c>
      <c r="G8" s="38" t="s">
        <v>32</v>
      </c>
      <c r="H8" s="39">
        <v>35506</v>
      </c>
      <c r="I8" s="39">
        <v>17920</v>
      </c>
    </row>
    <row r="9" spans="1:9" x14ac:dyDescent="0.35">
      <c r="A9" s="16" t="s">
        <v>33</v>
      </c>
      <c r="B9" s="23" t="s">
        <v>34</v>
      </c>
      <c r="C9" s="23" t="s">
        <v>35</v>
      </c>
      <c r="D9" s="23" t="s">
        <v>9</v>
      </c>
      <c r="E9" s="24" t="s">
        <v>370</v>
      </c>
      <c r="F9" s="20" t="s">
        <v>36</v>
      </c>
      <c r="G9" t="s">
        <v>37</v>
      </c>
      <c r="H9" s="39">
        <v>82952</v>
      </c>
      <c r="I9" s="39">
        <v>41866</v>
      </c>
    </row>
    <row r="10" spans="1:9" x14ac:dyDescent="0.35">
      <c r="A10" s="16" t="s">
        <v>38</v>
      </c>
      <c r="B10" s="23" t="s">
        <v>39</v>
      </c>
      <c r="C10" s="23" t="s">
        <v>40</v>
      </c>
      <c r="D10" s="23" t="s">
        <v>9</v>
      </c>
      <c r="E10" s="24" t="s">
        <v>370</v>
      </c>
      <c r="F10" s="20" t="s">
        <v>41</v>
      </c>
      <c r="G10" t="s">
        <v>42</v>
      </c>
      <c r="H10" s="39">
        <v>104774</v>
      </c>
      <c r="I10" s="39">
        <v>52880</v>
      </c>
    </row>
    <row r="11" spans="1:9" x14ac:dyDescent="0.35">
      <c r="A11" s="16" t="s">
        <v>38</v>
      </c>
      <c r="B11" s="23" t="s">
        <v>39</v>
      </c>
      <c r="C11" s="23" t="s">
        <v>43</v>
      </c>
      <c r="D11" s="23" t="s">
        <v>9</v>
      </c>
      <c r="E11" s="24" t="s">
        <v>370</v>
      </c>
      <c r="F11" s="20" t="s">
        <v>44</v>
      </c>
      <c r="G11" t="s">
        <v>45</v>
      </c>
      <c r="H11" s="39">
        <v>16933</v>
      </c>
      <c r="I11" s="39">
        <v>8546</v>
      </c>
    </row>
    <row r="12" spans="1:9" x14ac:dyDescent="0.35">
      <c r="A12" s="16" t="s">
        <v>38</v>
      </c>
      <c r="B12" s="23" t="s">
        <v>39</v>
      </c>
      <c r="C12" s="23" t="s">
        <v>46</v>
      </c>
      <c r="D12" s="23" t="s">
        <v>9</v>
      </c>
      <c r="E12" s="24" t="s">
        <v>370</v>
      </c>
      <c r="F12" s="20" t="s">
        <v>47</v>
      </c>
      <c r="G12" s="38" t="s">
        <v>48</v>
      </c>
      <c r="H12" s="39">
        <v>4707</v>
      </c>
      <c r="I12" s="39">
        <v>4707</v>
      </c>
    </row>
    <row r="13" spans="1:9" x14ac:dyDescent="0.35">
      <c r="A13" s="16" t="s">
        <v>38</v>
      </c>
      <c r="B13" s="23" t="s">
        <v>39</v>
      </c>
      <c r="C13" s="23" t="s">
        <v>49</v>
      </c>
      <c r="D13" s="23" t="s">
        <v>9</v>
      </c>
      <c r="E13" s="24" t="s">
        <v>370</v>
      </c>
      <c r="F13" s="20" t="s">
        <v>50</v>
      </c>
      <c r="G13" s="38" t="s">
        <v>51</v>
      </c>
      <c r="H13" s="39">
        <v>7637</v>
      </c>
      <c r="I13" s="39">
        <v>7637</v>
      </c>
    </row>
    <row r="14" spans="1:9" x14ac:dyDescent="0.35">
      <c r="A14" s="16" t="s">
        <v>38</v>
      </c>
      <c r="B14" s="23" t="s">
        <v>39</v>
      </c>
      <c r="C14" s="23" t="s">
        <v>52</v>
      </c>
      <c r="D14" s="23" t="s">
        <v>9</v>
      </c>
      <c r="E14" s="24" t="s">
        <v>370</v>
      </c>
      <c r="F14" s="20" t="s">
        <v>53</v>
      </c>
      <c r="G14" t="s">
        <v>54</v>
      </c>
      <c r="H14" s="39">
        <v>15115</v>
      </c>
      <c r="I14" s="39">
        <v>7628</v>
      </c>
    </row>
    <row r="15" spans="1:9" x14ac:dyDescent="0.35">
      <c r="A15" s="16" t="s">
        <v>38</v>
      </c>
      <c r="B15" s="23" t="s">
        <v>39</v>
      </c>
      <c r="C15" s="23" t="s">
        <v>55</v>
      </c>
      <c r="D15" s="23" t="s">
        <v>9</v>
      </c>
      <c r="E15" s="24" t="s">
        <v>370</v>
      </c>
      <c r="F15" s="20" t="s">
        <v>56</v>
      </c>
      <c r="G15" s="38" t="s">
        <v>57</v>
      </c>
      <c r="H15" s="39">
        <v>75785</v>
      </c>
      <c r="I15" s="39">
        <v>38249</v>
      </c>
    </row>
    <row r="16" spans="1:9" x14ac:dyDescent="0.35">
      <c r="A16" s="16" t="s">
        <v>38</v>
      </c>
      <c r="B16" s="23" t="s">
        <v>39</v>
      </c>
      <c r="C16" s="23" t="s">
        <v>58</v>
      </c>
      <c r="D16" s="23" t="s">
        <v>9</v>
      </c>
      <c r="E16" s="24" t="s">
        <v>370</v>
      </c>
      <c r="F16" s="20" t="s">
        <v>59</v>
      </c>
      <c r="G16" s="38" t="s">
        <v>60</v>
      </c>
      <c r="H16" s="39">
        <v>42494</v>
      </c>
      <c r="I16" s="39">
        <v>21447</v>
      </c>
    </row>
    <row r="17" spans="1:9" x14ac:dyDescent="0.35">
      <c r="A17" s="16" t="s">
        <v>38</v>
      </c>
      <c r="B17" s="23" t="s">
        <v>39</v>
      </c>
      <c r="C17" s="23" t="s">
        <v>61</v>
      </c>
      <c r="D17" s="23" t="s">
        <v>9</v>
      </c>
      <c r="E17" s="24" t="s">
        <v>370</v>
      </c>
      <c r="F17" s="20" t="s">
        <v>62</v>
      </c>
      <c r="G17" s="38" t="s">
        <v>63</v>
      </c>
      <c r="H17" s="39">
        <v>31307</v>
      </c>
      <c r="I17" s="39">
        <v>15801</v>
      </c>
    </row>
    <row r="18" spans="1:9" x14ac:dyDescent="0.35">
      <c r="A18" s="16" t="s">
        <v>38</v>
      </c>
      <c r="B18" s="23" t="s">
        <v>39</v>
      </c>
      <c r="C18" s="23" t="s">
        <v>64</v>
      </c>
      <c r="D18" s="23" t="s">
        <v>9</v>
      </c>
      <c r="E18" s="24" t="s">
        <v>370</v>
      </c>
      <c r="F18" s="20" t="s">
        <v>65</v>
      </c>
      <c r="G18" s="38" t="s">
        <v>66</v>
      </c>
      <c r="H18" s="39">
        <v>34800</v>
      </c>
      <c r="I18" s="39">
        <v>17564</v>
      </c>
    </row>
    <row r="19" spans="1:9" x14ac:dyDescent="0.35">
      <c r="A19" s="16" t="s">
        <v>67</v>
      </c>
      <c r="B19" s="23" t="s">
        <v>68</v>
      </c>
      <c r="C19" s="23" t="s">
        <v>69</v>
      </c>
      <c r="D19" s="23" t="s">
        <v>9</v>
      </c>
      <c r="E19" s="24" t="s">
        <v>370</v>
      </c>
      <c r="F19" s="20" t="s">
        <v>70</v>
      </c>
      <c r="G19" t="s">
        <v>71</v>
      </c>
      <c r="H19" s="39">
        <v>34925</v>
      </c>
      <c r="I19" s="39">
        <v>17626</v>
      </c>
    </row>
    <row r="20" spans="1:9" x14ac:dyDescent="0.35">
      <c r="A20" s="16" t="s">
        <v>67</v>
      </c>
      <c r="B20" s="23" t="s">
        <v>68</v>
      </c>
      <c r="C20" s="23" t="s">
        <v>72</v>
      </c>
      <c r="D20" s="23" t="s">
        <v>9</v>
      </c>
      <c r="E20" s="24" t="s">
        <v>370</v>
      </c>
      <c r="F20" s="20" t="s">
        <v>73</v>
      </c>
      <c r="G20" s="38" t="s">
        <v>74</v>
      </c>
      <c r="H20" s="39">
        <v>55071</v>
      </c>
      <c r="I20" s="39">
        <v>27795</v>
      </c>
    </row>
    <row r="21" spans="1:9" x14ac:dyDescent="0.35">
      <c r="A21" s="16" t="s">
        <v>67</v>
      </c>
      <c r="B21" s="23" t="s">
        <v>68</v>
      </c>
      <c r="C21" s="23" t="s">
        <v>75</v>
      </c>
      <c r="D21" s="23" t="s">
        <v>9</v>
      </c>
      <c r="E21" s="24" t="s">
        <v>370</v>
      </c>
      <c r="F21" s="20" t="s">
        <v>76</v>
      </c>
      <c r="G21" s="38" t="s">
        <v>77</v>
      </c>
      <c r="H21" s="39">
        <v>17704</v>
      </c>
      <c r="I21" s="39">
        <v>8935</v>
      </c>
    </row>
    <row r="22" spans="1:9" x14ac:dyDescent="0.35">
      <c r="A22" s="16" t="s">
        <v>78</v>
      </c>
      <c r="B22" s="23" t="s">
        <v>79</v>
      </c>
      <c r="C22" s="23" t="s">
        <v>80</v>
      </c>
      <c r="D22" s="24" t="s">
        <v>81</v>
      </c>
      <c r="E22" s="24" t="s">
        <v>82</v>
      </c>
      <c r="F22" s="20" t="s">
        <v>83</v>
      </c>
      <c r="G22" t="s">
        <v>84</v>
      </c>
      <c r="H22" s="39">
        <v>2427</v>
      </c>
      <c r="I22" s="39">
        <v>1225</v>
      </c>
    </row>
    <row r="23" spans="1:9" x14ac:dyDescent="0.35">
      <c r="A23" s="16" t="s">
        <v>78</v>
      </c>
      <c r="B23" s="23" t="s">
        <v>79</v>
      </c>
      <c r="C23" s="23" t="s">
        <v>85</v>
      </c>
      <c r="D23" s="23" t="s">
        <v>9</v>
      </c>
      <c r="E23" s="24" t="s">
        <v>370</v>
      </c>
      <c r="F23" s="20" t="s">
        <v>86</v>
      </c>
      <c r="G23" t="s">
        <v>87</v>
      </c>
      <c r="H23" s="39">
        <v>24167</v>
      </c>
      <c r="I23" s="39">
        <v>12197</v>
      </c>
    </row>
    <row r="24" spans="1:9" x14ac:dyDescent="0.35">
      <c r="A24" s="16" t="s">
        <v>78</v>
      </c>
      <c r="B24" s="23" t="s">
        <v>79</v>
      </c>
      <c r="C24" s="23" t="s">
        <v>88</v>
      </c>
      <c r="D24" s="23" t="s">
        <v>9</v>
      </c>
      <c r="E24" s="24" t="s">
        <v>370</v>
      </c>
      <c r="F24" s="20" t="s">
        <v>89</v>
      </c>
      <c r="G24" s="38" t="s">
        <v>90</v>
      </c>
      <c r="H24" s="39">
        <v>7848</v>
      </c>
      <c r="I24" s="39">
        <v>3960</v>
      </c>
    </row>
    <row r="25" spans="1:9" x14ac:dyDescent="0.35">
      <c r="A25" s="16" t="s">
        <v>78</v>
      </c>
      <c r="B25" s="23" t="s">
        <v>79</v>
      </c>
      <c r="C25" s="23" t="s">
        <v>91</v>
      </c>
      <c r="D25" s="23" t="s">
        <v>9</v>
      </c>
      <c r="E25" s="24" t="s">
        <v>370</v>
      </c>
      <c r="F25" s="20" t="s">
        <v>92</v>
      </c>
      <c r="G25" t="s">
        <v>93</v>
      </c>
      <c r="H25" s="39">
        <v>17959</v>
      </c>
      <c r="I25" s="39">
        <v>9064</v>
      </c>
    </row>
    <row r="26" spans="1:9" x14ac:dyDescent="0.35">
      <c r="A26" s="16" t="s">
        <v>78</v>
      </c>
      <c r="B26" s="23" t="s">
        <v>79</v>
      </c>
      <c r="C26" s="23" t="s">
        <v>94</v>
      </c>
      <c r="D26" s="23" t="s">
        <v>9</v>
      </c>
      <c r="E26" s="24" t="s">
        <v>370</v>
      </c>
      <c r="F26" s="20" t="s">
        <v>95</v>
      </c>
      <c r="G26" t="s">
        <v>96</v>
      </c>
      <c r="H26" s="39">
        <v>89371</v>
      </c>
      <c r="I26" s="39">
        <v>45106</v>
      </c>
    </row>
    <row r="27" spans="1:9" x14ac:dyDescent="0.35">
      <c r="A27" s="16" t="s">
        <v>78</v>
      </c>
      <c r="B27" s="23" t="s">
        <v>79</v>
      </c>
      <c r="C27" s="23" t="s">
        <v>97</v>
      </c>
      <c r="D27" s="23" t="s">
        <v>9</v>
      </c>
      <c r="E27" s="24" t="s">
        <v>370</v>
      </c>
      <c r="F27" s="20" t="s">
        <v>98</v>
      </c>
      <c r="G27" t="s">
        <v>99</v>
      </c>
      <c r="H27" s="39">
        <v>28012</v>
      </c>
      <c r="I27" s="39">
        <v>14138</v>
      </c>
    </row>
    <row r="28" spans="1:9" x14ac:dyDescent="0.35">
      <c r="A28" s="16" t="s">
        <v>78</v>
      </c>
      <c r="B28" s="23" t="s">
        <v>79</v>
      </c>
      <c r="C28" s="23" t="s">
        <v>97</v>
      </c>
      <c r="D28" s="24" t="s">
        <v>100</v>
      </c>
      <c r="E28" s="24" t="s">
        <v>101</v>
      </c>
      <c r="F28" s="20" t="s">
        <v>102</v>
      </c>
      <c r="G28" s="38" t="s">
        <v>103</v>
      </c>
      <c r="H28" s="39">
        <v>5021</v>
      </c>
      <c r="I28" s="39">
        <v>2534</v>
      </c>
    </row>
    <row r="29" spans="1:9" x14ac:dyDescent="0.35">
      <c r="A29" s="16" t="s">
        <v>104</v>
      </c>
      <c r="B29" s="23" t="s">
        <v>105</v>
      </c>
      <c r="C29" s="23" t="s">
        <v>106</v>
      </c>
      <c r="D29" s="23" t="s">
        <v>9</v>
      </c>
      <c r="E29" s="24" t="s">
        <v>370</v>
      </c>
      <c r="F29" s="20" t="s">
        <v>107</v>
      </c>
      <c r="G29" t="s">
        <v>108</v>
      </c>
      <c r="H29" s="39">
        <v>28614</v>
      </c>
      <c r="I29" s="39">
        <v>14441</v>
      </c>
    </row>
    <row r="30" spans="1:9" x14ac:dyDescent="0.35">
      <c r="A30" s="16" t="s">
        <v>104</v>
      </c>
      <c r="B30" s="23" t="s">
        <v>105</v>
      </c>
      <c r="C30" s="23" t="s">
        <v>109</v>
      </c>
      <c r="D30" s="23" t="s">
        <v>9</v>
      </c>
      <c r="E30" s="24" t="s">
        <v>370</v>
      </c>
      <c r="F30" s="20" t="s">
        <v>110</v>
      </c>
      <c r="G30" t="s">
        <v>111</v>
      </c>
      <c r="H30" s="39">
        <v>17603</v>
      </c>
      <c r="I30" s="39">
        <v>8884</v>
      </c>
    </row>
    <row r="31" spans="1:9" x14ac:dyDescent="0.35">
      <c r="A31" s="16" t="s">
        <v>112</v>
      </c>
      <c r="B31" s="23" t="s">
        <v>113</v>
      </c>
      <c r="C31" s="23" t="s">
        <v>114</v>
      </c>
      <c r="D31" s="23" t="s">
        <v>9</v>
      </c>
      <c r="E31" s="24" t="s">
        <v>370</v>
      </c>
      <c r="F31" s="20" t="s">
        <v>115</v>
      </c>
      <c r="G31" s="38" t="s">
        <v>116</v>
      </c>
      <c r="H31" s="39">
        <v>20425</v>
      </c>
      <c r="I31" s="39">
        <v>10309</v>
      </c>
    </row>
    <row r="32" spans="1:9" x14ac:dyDescent="0.35">
      <c r="A32" s="16" t="s">
        <v>112</v>
      </c>
      <c r="B32" s="23" t="s">
        <v>113</v>
      </c>
      <c r="C32" s="23" t="s">
        <v>117</v>
      </c>
      <c r="D32" s="23" t="s">
        <v>9</v>
      </c>
      <c r="E32" s="24" t="s">
        <v>370</v>
      </c>
      <c r="F32" s="20" t="s">
        <v>118</v>
      </c>
      <c r="G32" s="38" t="s">
        <v>119</v>
      </c>
      <c r="H32" s="39">
        <v>63329</v>
      </c>
      <c r="I32" s="39">
        <v>31962</v>
      </c>
    </row>
    <row r="33" spans="1:9" x14ac:dyDescent="0.35">
      <c r="A33" s="16" t="s">
        <v>112</v>
      </c>
      <c r="B33" s="23" t="s">
        <v>113</v>
      </c>
      <c r="C33" s="23" t="s">
        <v>120</v>
      </c>
      <c r="D33" s="23" t="s">
        <v>9</v>
      </c>
      <c r="E33" s="24" t="s">
        <v>370</v>
      </c>
      <c r="F33" s="20" t="s">
        <v>121</v>
      </c>
      <c r="G33" s="38" t="s">
        <v>122</v>
      </c>
      <c r="H33" s="39">
        <v>46835</v>
      </c>
      <c r="I33" s="39">
        <v>23638</v>
      </c>
    </row>
    <row r="34" spans="1:9" x14ac:dyDescent="0.35">
      <c r="A34" s="16" t="s">
        <v>112</v>
      </c>
      <c r="B34" s="23" t="s">
        <v>113</v>
      </c>
      <c r="C34" s="23" t="s">
        <v>123</v>
      </c>
      <c r="D34" s="23" t="s">
        <v>9</v>
      </c>
      <c r="E34" s="24" t="s">
        <v>370</v>
      </c>
      <c r="F34" s="20" t="s">
        <v>124</v>
      </c>
      <c r="G34" s="38" t="s">
        <v>125</v>
      </c>
      <c r="H34" s="39">
        <v>25163</v>
      </c>
      <c r="I34" s="39">
        <v>25163</v>
      </c>
    </row>
    <row r="35" spans="1:9" x14ac:dyDescent="0.35">
      <c r="A35" s="16" t="s">
        <v>112</v>
      </c>
      <c r="B35" s="23" t="s">
        <v>113</v>
      </c>
      <c r="C35" s="23" t="s">
        <v>126</v>
      </c>
      <c r="D35" s="23" t="s">
        <v>9</v>
      </c>
      <c r="E35" s="24" t="s">
        <v>370</v>
      </c>
      <c r="F35" s="20" t="s">
        <v>127</v>
      </c>
      <c r="G35" s="38" t="s">
        <v>128</v>
      </c>
      <c r="H35" s="39">
        <v>19331</v>
      </c>
      <c r="I35" s="39">
        <v>9756</v>
      </c>
    </row>
    <row r="36" spans="1:9" x14ac:dyDescent="0.35">
      <c r="A36" s="16" t="s">
        <v>112</v>
      </c>
      <c r="B36" s="23" t="s">
        <v>113</v>
      </c>
      <c r="C36" s="23" t="s">
        <v>129</v>
      </c>
      <c r="D36" s="23" t="s">
        <v>9</v>
      </c>
      <c r="E36" s="24" t="s">
        <v>370</v>
      </c>
      <c r="F36" s="20" t="s">
        <v>130</v>
      </c>
      <c r="G36" s="38" t="s">
        <v>131</v>
      </c>
      <c r="H36" s="39">
        <v>88125</v>
      </c>
      <c r="I36" s="39">
        <v>44477</v>
      </c>
    </row>
    <row r="37" spans="1:9" x14ac:dyDescent="0.35">
      <c r="A37" s="16" t="s">
        <v>112</v>
      </c>
      <c r="B37" s="23" t="s">
        <v>113</v>
      </c>
      <c r="C37" s="23" t="s">
        <v>132</v>
      </c>
      <c r="D37" s="23" t="s">
        <v>9</v>
      </c>
      <c r="E37" s="24" t="s">
        <v>370</v>
      </c>
      <c r="F37" s="20" t="s">
        <v>133</v>
      </c>
      <c r="G37" s="38" t="s">
        <v>134</v>
      </c>
      <c r="H37" s="39">
        <v>41438</v>
      </c>
      <c r="I37" s="39">
        <v>20914</v>
      </c>
    </row>
    <row r="38" spans="1:9" x14ac:dyDescent="0.35">
      <c r="A38" s="16" t="s">
        <v>112</v>
      </c>
      <c r="B38" s="23" t="s">
        <v>113</v>
      </c>
      <c r="C38" s="23" t="s">
        <v>135</v>
      </c>
      <c r="D38" s="23" t="s">
        <v>9</v>
      </c>
      <c r="E38" s="24" t="s">
        <v>370</v>
      </c>
      <c r="F38" s="20" t="s">
        <v>136</v>
      </c>
      <c r="G38" s="38" t="s">
        <v>137</v>
      </c>
      <c r="H38" s="39">
        <v>25196</v>
      </c>
      <c r="I38" s="39">
        <v>12716</v>
      </c>
    </row>
    <row r="39" spans="1:9" x14ac:dyDescent="0.35">
      <c r="A39" s="16" t="s">
        <v>112</v>
      </c>
      <c r="B39" s="23" t="s">
        <v>113</v>
      </c>
      <c r="C39" s="23" t="s">
        <v>138</v>
      </c>
      <c r="D39" s="23" t="s">
        <v>9</v>
      </c>
      <c r="E39" s="24" t="s">
        <v>370</v>
      </c>
      <c r="F39" s="20" t="s">
        <v>139</v>
      </c>
      <c r="G39" s="38" t="s">
        <v>140</v>
      </c>
      <c r="H39" s="39">
        <v>17804</v>
      </c>
      <c r="I39" s="39">
        <v>8986</v>
      </c>
    </row>
    <row r="40" spans="1:9" x14ac:dyDescent="0.35">
      <c r="A40" s="16" t="s">
        <v>141</v>
      </c>
      <c r="B40" s="23" t="s">
        <v>142</v>
      </c>
      <c r="C40" s="23" t="s">
        <v>143</v>
      </c>
      <c r="D40" s="23" t="s">
        <v>9</v>
      </c>
      <c r="E40" s="24" t="s">
        <v>370</v>
      </c>
      <c r="F40" s="20" t="s">
        <v>144</v>
      </c>
      <c r="G40" t="s">
        <v>145</v>
      </c>
      <c r="H40" s="39">
        <v>7699</v>
      </c>
      <c r="I40" s="39">
        <v>3885</v>
      </c>
    </row>
    <row r="41" spans="1:9" x14ac:dyDescent="0.35">
      <c r="A41" s="16" t="s">
        <v>141</v>
      </c>
      <c r="B41" s="23" t="s">
        <v>142</v>
      </c>
      <c r="C41" s="23" t="s">
        <v>146</v>
      </c>
      <c r="D41" s="23" t="s">
        <v>9</v>
      </c>
      <c r="E41" s="24" t="s">
        <v>370</v>
      </c>
      <c r="F41" s="20" t="s">
        <v>147</v>
      </c>
      <c r="G41" s="38" t="s">
        <v>148</v>
      </c>
      <c r="H41" s="39">
        <v>62898</v>
      </c>
      <c r="I41" s="39">
        <v>31745</v>
      </c>
    </row>
    <row r="42" spans="1:9" x14ac:dyDescent="0.35">
      <c r="A42" s="16" t="s">
        <v>149</v>
      </c>
      <c r="B42" s="23" t="s">
        <v>150</v>
      </c>
      <c r="C42" s="23" t="s">
        <v>151</v>
      </c>
      <c r="D42" s="23" t="s">
        <v>9</v>
      </c>
      <c r="E42" s="24" t="s">
        <v>370</v>
      </c>
      <c r="F42" s="20" t="s">
        <v>152</v>
      </c>
      <c r="G42" s="38" t="s">
        <v>153</v>
      </c>
      <c r="H42" s="39">
        <v>39775</v>
      </c>
      <c r="I42" s="39">
        <v>20074</v>
      </c>
    </row>
    <row r="43" spans="1:9" x14ac:dyDescent="0.35">
      <c r="A43" s="16" t="s">
        <v>149</v>
      </c>
      <c r="B43" s="23" t="s">
        <v>150</v>
      </c>
      <c r="C43" s="23" t="s">
        <v>154</v>
      </c>
      <c r="D43" s="23" t="s">
        <v>9</v>
      </c>
      <c r="E43" s="24" t="s">
        <v>370</v>
      </c>
      <c r="F43" s="20" t="s">
        <v>155</v>
      </c>
      <c r="G43" t="s">
        <v>156</v>
      </c>
      <c r="H43" s="39">
        <v>73069</v>
      </c>
      <c r="I43" s="39">
        <v>36878</v>
      </c>
    </row>
    <row r="44" spans="1:9" x14ac:dyDescent="0.35">
      <c r="A44" s="16" t="s">
        <v>149</v>
      </c>
      <c r="B44" s="23" t="s">
        <v>150</v>
      </c>
      <c r="C44" s="23" t="s">
        <v>157</v>
      </c>
      <c r="D44" s="23" t="s">
        <v>9</v>
      </c>
      <c r="E44" s="24" t="s">
        <v>370</v>
      </c>
      <c r="F44" s="20" t="s">
        <v>158</v>
      </c>
      <c r="G44" t="s">
        <v>159</v>
      </c>
      <c r="H44" s="39">
        <v>37377</v>
      </c>
      <c r="I44" s="39">
        <v>18864</v>
      </c>
    </row>
    <row r="45" spans="1:9" x14ac:dyDescent="0.35">
      <c r="A45" s="16" t="s">
        <v>149</v>
      </c>
      <c r="B45" s="23" t="s">
        <v>150</v>
      </c>
      <c r="C45" s="23" t="s">
        <v>160</v>
      </c>
      <c r="D45" s="23" t="s">
        <v>9</v>
      </c>
      <c r="E45" s="24" t="s">
        <v>370</v>
      </c>
      <c r="F45" s="20" t="s">
        <v>161</v>
      </c>
      <c r="G45" t="s">
        <v>162</v>
      </c>
      <c r="H45" s="39">
        <v>6330</v>
      </c>
      <c r="I45" s="39">
        <v>3195</v>
      </c>
    </row>
    <row r="46" spans="1:9" x14ac:dyDescent="0.35">
      <c r="A46" s="16" t="s">
        <v>149</v>
      </c>
      <c r="B46" s="23" t="s">
        <v>150</v>
      </c>
      <c r="C46" s="23">
        <v>76976</v>
      </c>
      <c r="D46" s="23" t="s">
        <v>9</v>
      </c>
      <c r="E46" s="24" t="s">
        <v>370</v>
      </c>
      <c r="F46" s="20" t="s">
        <v>163</v>
      </c>
      <c r="G46" t="s">
        <v>164</v>
      </c>
      <c r="H46" s="39">
        <v>19245</v>
      </c>
      <c r="I46" s="39">
        <v>19245</v>
      </c>
    </row>
    <row r="47" spans="1:9" x14ac:dyDescent="0.35">
      <c r="A47" s="16" t="s">
        <v>165</v>
      </c>
      <c r="B47" s="23" t="s">
        <v>166</v>
      </c>
      <c r="C47" s="23" t="s">
        <v>167</v>
      </c>
      <c r="D47" s="23" t="s">
        <v>9</v>
      </c>
      <c r="E47" s="24" t="s">
        <v>370</v>
      </c>
      <c r="F47" s="20" t="s">
        <v>168</v>
      </c>
      <c r="G47" s="38" t="s">
        <v>169</v>
      </c>
      <c r="H47" s="39">
        <v>24309</v>
      </c>
      <c r="I47" s="39">
        <v>12268</v>
      </c>
    </row>
    <row r="48" spans="1:9" x14ac:dyDescent="0.35">
      <c r="A48" s="16" t="s">
        <v>170</v>
      </c>
      <c r="B48" s="23" t="s">
        <v>171</v>
      </c>
      <c r="C48" s="23" t="s">
        <v>172</v>
      </c>
      <c r="D48" s="23" t="s">
        <v>9</v>
      </c>
      <c r="E48" s="24" t="s">
        <v>370</v>
      </c>
      <c r="F48" s="20" t="s">
        <v>173</v>
      </c>
      <c r="G48" t="s">
        <v>174</v>
      </c>
      <c r="H48" s="39">
        <v>32248</v>
      </c>
      <c r="I48" s="39">
        <v>16275</v>
      </c>
    </row>
    <row r="49" spans="1:9" x14ac:dyDescent="0.35">
      <c r="A49" s="16" t="s">
        <v>175</v>
      </c>
      <c r="B49" s="23" t="s">
        <v>176</v>
      </c>
      <c r="C49" s="23" t="s">
        <v>177</v>
      </c>
      <c r="D49" s="23" t="s">
        <v>9</v>
      </c>
      <c r="E49" s="24" t="s">
        <v>370</v>
      </c>
      <c r="F49" s="20" t="s">
        <v>178</v>
      </c>
      <c r="G49" s="38" t="s">
        <v>179</v>
      </c>
      <c r="H49" s="39">
        <v>53111</v>
      </c>
      <c r="I49" s="39">
        <v>26805</v>
      </c>
    </row>
    <row r="50" spans="1:9" x14ac:dyDescent="0.35">
      <c r="A50" s="16" t="s">
        <v>175</v>
      </c>
      <c r="B50" s="23" t="s">
        <v>176</v>
      </c>
      <c r="C50" s="23" t="s">
        <v>180</v>
      </c>
      <c r="D50" s="23" t="s">
        <v>9</v>
      </c>
      <c r="E50" s="24" t="s">
        <v>370</v>
      </c>
      <c r="F50" s="20" t="s">
        <v>181</v>
      </c>
      <c r="G50" s="38" t="s">
        <v>182</v>
      </c>
      <c r="H50" s="39">
        <v>16495</v>
      </c>
      <c r="I50" s="39">
        <v>8325</v>
      </c>
    </row>
    <row r="51" spans="1:9" x14ac:dyDescent="0.35">
      <c r="A51" s="16" t="s">
        <v>175</v>
      </c>
      <c r="B51" s="23" t="s">
        <v>176</v>
      </c>
      <c r="C51" s="23" t="s">
        <v>183</v>
      </c>
      <c r="D51" s="23" t="s">
        <v>9</v>
      </c>
      <c r="E51" s="24" t="s">
        <v>370</v>
      </c>
      <c r="F51" s="20" t="s">
        <v>184</v>
      </c>
      <c r="G51" s="38" t="s">
        <v>185</v>
      </c>
      <c r="H51" s="39">
        <v>40379</v>
      </c>
      <c r="I51" s="39">
        <v>20379</v>
      </c>
    </row>
    <row r="52" spans="1:9" x14ac:dyDescent="0.35">
      <c r="A52" s="16" t="s">
        <v>186</v>
      </c>
      <c r="B52" s="23" t="s">
        <v>187</v>
      </c>
      <c r="C52" s="23" t="s">
        <v>188</v>
      </c>
      <c r="D52" s="23" t="s">
        <v>9</v>
      </c>
      <c r="E52" s="24" t="s">
        <v>370</v>
      </c>
      <c r="F52" s="20" t="s">
        <v>189</v>
      </c>
      <c r="G52" t="s">
        <v>190</v>
      </c>
      <c r="H52" s="39">
        <v>41852</v>
      </c>
      <c r="I52" s="39">
        <v>21122</v>
      </c>
    </row>
    <row r="53" spans="1:9" x14ac:dyDescent="0.35">
      <c r="A53" s="16" t="s">
        <v>191</v>
      </c>
      <c r="B53" s="23" t="s">
        <v>192</v>
      </c>
      <c r="C53" s="23" t="s">
        <v>193</v>
      </c>
      <c r="D53" s="23" t="s">
        <v>9</v>
      </c>
      <c r="E53" s="24" t="s">
        <v>370</v>
      </c>
      <c r="F53" s="20" t="s">
        <v>194</v>
      </c>
      <c r="G53" s="38" t="s">
        <v>195</v>
      </c>
      <c r="H53" s="39">
        <v>43206</v>
      </c>
      <c r="I53" s="39">
        <v>21806</v>
      </c>
    </row>
    <row r="54" spans="1:9" x14ac:dyDescent="0.35">
      <c r="A54" s="16" t="s">
        <v>191</v>
      </c>
      <c r="B54" s="23" t="s">
        <v>192</v>
      </c>
      <c r="C54" s="23" t="s">
        <v>193</v>
      </c>
      <c r="D54" s="24" t="s">
        <v>196</v>
      </c>
      <c r="E54" s="24" t="s">
        <v>197</v>
      </c>
      <c r="F54" s="20" t="s">
        <v>198</v>
      </c>
      <c r="G54" s="38" t="s">
        <v>199</v>
      </c>
      <c r="H54" s="39">
        <v>2747</v>
      </c>
      <c r="I54" s="39">
        <v>1386</v>
      </c>
    </row>
    <row r="55" spans="1:9" x14ac:dyDescent="0.35">
      <c r="A55" s="16" t="s">
        <v>191</v>
      </c>
      <c r="B55" s="23" t="s">
        <v>192</v>
      </c>
      <c r="C55" s="23" t="s">
        <v>200</v>
      </c>
      <c r="D55" s="23" t="s">
        <v>9</v>
      </c>
      <c r="E55" s="24" t="s">
        <v>370</v>
      </c>
      <c r="F55" s="20" t="s">
        <v>201</v>
      </c>
      <c r="G55" s="38" t="s">
        <v>202</v>
      </c>
      <c r="H55" s="39">
        <v>140177</v>
      </c>
      <c r="I55" s="39">
        <v>70748</v>
      </c>
    </row>
    <row r="56" spans="1:9" x14ac:dyDescent="0.35">
      <c r="A56" s="16" t="s">
        <v>191</v>
      </c>
      <c r="B56" s="23" t="s">
        <v>192</v>
      </c>
      <c r="C56" s="23" t="s">
        <v>200</v>
      </c>
      <c r="D56" s="24" t="s">
        <v>203</v>
      </c>
      <c r="E56" s="24" t="s">
        <v>204</v>
      </c>
      <c r="F56" s="20" t="s">
        <v>205</v>
      </c>
      <c r="G56" t="s">
        <v>206</v>
      </c>
      <c r="H56" s="39">
        <v>5748</v>
      </c>
      <c r="I56" s="39">
        <v>2901</v>
      </c>
    </row>
    <row r="57" spans="1:9" x14ac:dyDescent="0.35">
      <c r="A57" s="16" t="s">
        <v>191</v>
      </c>
      <c r="B57" s="23" t="s">
        <v>192</v>
      </c>
      <c r="C57" s="23" t="s">
        <v>200</v>
      </c>
      <c r="D57" s="24" t="s">
        <v>207</v>
      </c>
      <c r="E57" s="24" t="s">
        <v>208</v>
      </c>
      <c r="F57" s="20" t="s">
        <v>209</v>
      </c>
      <c r="G57" s="38" t="s">
        <v>210</v>
      </c>
      <c r="H57" s="39">
        <v>3186</v>
      </c>
      <c r="I57" s="39">
        <v>1608</v>
      </c>
    </row>
    <row r="58" spans="1:9" x14ac:dyDescent="0.35">
      <c r="A58" s="16" t="s">
        <v>191</v>
      </c>
      <c r="B58" s="23" t="s">
        <v>192</v>
      </c>
      <c r="C58" s="23" t="s">
        <v>200</v>
      </c>
      <c r="D58" s="24" t="s">
        <v>211</v>
      </c>
      <c r="E58" s="24" t="s">
        <v>212</v>
      </c>
      <c r="F58" s="20" t="s">
        <v>213</v>
      </c>
      <c r="G58" s="38" t="s">
        <v>214</v>
      </c>
      <c r="H58" s="39">
        <v>3482</v>
      </c>
      <c r="I58" s="39">
        <v>1757</v>
      </c>
    </row>
    <row r="59" spans="1:9" x14ac:dyDescent="0.35">
      <c r="A59" s="16" t="s">
        <v>191</v>
      </c>
      <c r="B59" s="23" t="s">
        <v>192</v>
      </c>
      <c r="C59" s="23" t="s">
        <v>215</v>
      </c>
      <c r="D59" s="23" t="s">
        <v>9</v>
      </c>
      <c r="E59" s="24" t="s">
        <v>370</v>
      </c>
      <c r="F59" s="20" t="s">
        <v>216</v>
      </c>
      <c r="G59" s="38" t="s">
        <v>217</v>
      </c>
      <c r="H59" s="39">
        <v>35405</v>
      </c>
      <c r="I59" s="39">
        <v>17869</v>
      </c>
    </row>
    <row r="60" spans="1:9" x14ac:dyDescent="0.35">
      <c r="A60" s="16" t="s">
        <v>191</v>
      </c>
      <c r="B60" s="23" t="s">
        <v>192</v>
      </c>
      <c r="C60" s="23" t="s">
        <v>215</v>
      </c>
      <c r="D60" s="24" t="s">
        <v>218</v>
      </c>
      <c r="E60" s="24" t="s">
        <v>219</v>
      </c>
      <c r="F60" s="20" t="s">
        <v>220</v>
      </c>
      <c r="G60" t="s">
        <v>221</v>
      </c>
      <c r="H60" s="39">
        <v>3244</v>
      </c>
      <c r="I60" s="39">
        <v>1637</v>
      </c>
    </row>
    <row r="61" spans="1:9" x14ac:dyDescent="0.35">
      <c r="A61" s="16" t="s">
        <v>191</v>
      </c>
      <c r="B61" s="23" t="s">
        <v>192</v>
      </c>
      <c r="C61" s="23" t="s">
        <v>215</v>
      </c>
      <c r="D61" s="24" t="s">
        <v>222</v>
      </c>
      <c r="E61" s="24" t="s">
        <v>223</v>
      </c>
      <c r="F61" s="20" t="s">
        <v>224</v>
      </c>
      <c r="G61" s="38" t="s">
        <v>225</v>
      </c>
      <c r="H61" s="39">
        <v>2960</v>
      </c>
      <c r="I61" s="39">
        <v>1494</v>
      </c>
    </row>
    <row r="62" spans="1:9" x14ac:dyDescent="0.35">
      <c r="A62" s="16" t="s">
        <v>226</v>
      </c>
      <c r="B62" s="23" t="s">
        <v>227</v>
      </c>
      <c r="C62" s="23" t="s">
        <v>228</v>
      </c>
      <c r="D62" s="23" t="s">
        <v>9</v>
      </c>
      <c r="E62" s="24" t="s">
        <v>370</v>
      </c>
      <c r="F62" s="20" t="s">
        <v>229</v>
      </c>
      <c r="G62" t="s">
        <v>230</v>
      </c>
      <c r="H62" s="39">
        <v>12233</v>
      </c>
      <c r="I62" s="39">
        <v>6174</v>
      </c>
    </row>
    <row r="63" spans="1:9" x14ac:dyDescent="0.35">
      <c r="A63" s="16" t="s">
        <v>226</v>
      </c>
      <c r="B63" s="23" t="s">
        <v>227</v>
      </c>
      <c r="C63" s="23" t="s">
        <v>231</v>
      </c>
      <c r="D63" s="23" t="s">
        <v>9</v>
      </c>
      <c r="E63" s="24" t="s">
        <v>370</v>
      </c>
      <c r="F63" s="20" t="s">
        <v>232</v>
      </c>
      <c r="G63" t="s">
        <v>233</v>
      </c>
      <c r="H63" s="39">
        <v>248908</v>
      </c>
      <c r="I63" s="39">
        <v>125625</v>
      </c>
    </row>
    <row r="64" spans="1:9" x14ac:dyDescent="0.35">
      <c r="A64" s="16" t="s">
        <v>226</v>
      </c>
      <c r="B64" s="23" t="s">
        <v>227</v>
      </c>
      <c r="C64" s="23" t="s">
        <v>234</v>
      </c>
      <c r="D64" s="23" t="s">
        <v>9</v>
      </c>
      <c r="E64" s="24" t="s">
        <v>370</v>
      </c>
      <c r="F64" s="20" t="s">
        <v>235</v>
      </c>
      <c r="G64" s="38" t="s">
        <v>236</v>
      </c>
      <c r="H64" s="39">
        <v>44378</v>
      </c>
      <c r="I64" s="39">
        <v>22397</v>
      </c>
    </row>
    <row r="65" spans="1:9" x14ac:dyDescent="0.35">
      <c r="A65" s="16" t="s">
        <v>237</v>
      </c>
      <c r="B65" s="23" t="s">
        <v>238</v>
      </c>
      <c r="C65" s="23" t="s">
        <v>239</v>
      </c>
      <c r="D65" s="23" t="s">
        <v>9</v>
      </c>
      <c r="E65" s="24" t="s">
        <v>370</v>
      </c>
      <c r="F65" s="20" t="s">
        <v>240</v>
      </c>
      <c r="G65" s="38" t="s">
        <v>241</v>
      </c>
      <c r="H65" s="39">
        <v>19615</v>
      </c>
      <c r="I65" s="39">
        <v>9899</v>
      </c>
    </row>
    <row r="66" spans="1:9" x14ac:dyDescent="0.35">
      <c r="A66" s="16" t="s">
        <v>237</v>
      </c>
      <c r="B66" s="23" t="s">
        <v>238</v>
      </c>
      <c r="C66" s="23" t="s">
        <v>242</v>
      </c>
      <c r="D66" s="23" t="s">
        <v>9</v>
      </c>
      <c r="E66" s="24" t="s">
        <v>370</v>
      </c>
      <c r="F66" s="20" t="s">
        <v>243</v>
      </c>
      <c r="G66" s="38" t="s">
        <v>244</v>
      </c>
      <c r="H66" s="39">
        <v>10770</v>
      </c>
      <c r="I66" s="39">
        <v>5436</v>
      </c>
    </row>
    <row r="67" spans="1:9" x14ac:dyDescent="0.35">
      <c r="A67" s="16" t="s">
        <v>245</v>
      </c>
      <c r="B67" s="23" t="s">
        <v>246</v>
      </c>
      <c r="C67" s="23" t="s">
        <v>247</v>
      </c>
      <c r="D67" s="23" t="s">
        <v>9</v>
      </c>
      <c r="E67" s="24" t="s">
        <v>370</v>
      </c>
      <c r="F67" s="20" t="s">
        <v>248</v>
      </c>
      <c r="G67" t="s">
        <v>249</v>
      </c>
      <c r="H67" s="39">
        <v>63464</v>
      </c>
      <c r="I67" s="39">
        <v>32030</v>
      </c>
    </row>
    <row r="68" spans="1:9" x14ac:dyDescent="0.35">
      <c r="A68" s="16" t="s">
        <v>245</v>
      </c>
      <c r="B68" s="23" t="s">
        <v>246</v>
      </c>
      <c r="C68" s="23" t="s">
        <v>250</v>
      </c>
      <c r="D68" s="23" t="s">
        <v>9</v>
      </c>
      <c r="E68" s="24" t="s">
        <v>370</v>
      </c>
      <c r="F68" s="20" t="s">
        <v>251</v>
      </c>
      <c r="G68" s="38" t="s">
        <v>252</v>
      </c>
      <c r="H68" s="39">
        <v>48439</v>
      </c>
      <c r="I68" s="39">
        <v>24447</v>
      </c>
    </row>
    <row r="69" spans="1:9" x14ac:dyDescent="0.35">
      <c r="A69" s="16" t="s">
        <v>245</v>
      </c>
      <c r="B69" s="23" t="s">
        <v>246</v>
      </c>
      <c r="C69" s="23" t="s">
        <v>253</v>
      </c>
      <c r="D69" s="23" t="s">
        <v>9</v>
      </c>
      <c r="E69" s="24" t="s">
        <v>370</v>
      </c>
      <c r="F69" s="20" t="s">
        <v>254</v>
      </c>
      <c r="G69" s="38" t="s">
        <v>255</v>
      </c>
      <c r="H69" s="39">
        <v>59587</v>
      </c>
      <c r="I69" s="39">
        <v>30074</v>
      </c>
    </row>
    <row r="70" spans="1:9" x14ac:dyDescent="0.35">
      <c r="A70" s="16" t="s">
        <v>256</v>
      </c>
      <c r="B70" s="23" t="s">
        <v>257</v>
      </c>
      <c r="C70" s="23" t="s">
        <v>258</v>
      </c>
      <c r="D70" s="23" t="s">
        <v>9</v>
      </c>
      <c r="E70" s="24" t="s">
        <v>370</v>
      </c>
      <c r="F70" s="20" t="s">
        <v>259</v>
      </c>
      <c r="G70" t="s">
        <v>260</v>
      </c>
      <c r="H70" s="39">
        <v>41840</v>
      </c>
      <c r="I70" s="39">
        <v>21117</v>
      </c>
    </row>
    <row r="71" spans="1:9" x14ac:dyDescent="0.35">
      <c r="A71" s="16" t="s">
        <v>261</v>
      </c>
      <c r="B71" s="23" t="s">
        <v>262</v>
      </c>
      <c r="C71" s="23" t="s">
        <v>263</v>
      </c>
      <c r="D71" s="23" t="s">
        <v>9</v>
      </c>
      <c r="E71" s="24" t="s">
        <v>370</v>
      </c>
      <c r="F71" s="20" t="s">
        <v>264</v>
      </c>
      <c r="G71" s="38" t="s">
        <v>265</v>
      </c>
      <c r="H71" s="39">
        <v>27904</v>
      </c>
      <c r="I71" s="39">
        <v>14083</v>
      </c>
    </row>
    <row r="72" spans="1:9" x14ac:dyDescent="0.35">
      <c r="A72" s="16" t="s">
        <v>266</v>
      </c>
      <c r="B72" s="23" t="s">
        <v>267</v>
      </c>
      <c r="C72" s="23" t="s">
        <v>268</v>
      </c>
      <c r="D72" s="23" t="s">
        <v>9</v>
      </c>
      <c r="E72" s="24" t="s">
        <v>370</v>
      </c>
      <c r="F72" s="20" t="s">
        <v>269</v>
      </c>
      <c r="G72" s="38" t="s">
        <v>270</v>
      </c>
      <c r="H72" s="39">
        <v>142377</v>
      </c>
      <c r="I72" s="39">
        <v>71858</v>
      </c>
    </row>
    <row r="73" spans="1:9" x14ac:dyDescent="0.35">
      <c r="A73" s="16" t="s">
        <v>266</v>
      </c>
      <c r="B73" s="23" t="s">
        <v>267</v>
      </c>
      <c r="C73" s="23" t="s">
        <v>271</v>
      </c>
      <c r="D73" s="24" t="s">
        <v>272</v>
      </c>
      <c r="E73" s="24" t="s">
        <v>273</v>
      </c>
      <c r="F73" s="20" t="s">
        <v>274</v>
      </c>
      <c r="G73" s="38" t="s">
        <v>275</v>
      </c>
      <c r="H73" s="39">
        <v>19022</v>
      </c>
      <c r="I73" s="39">
        <v>19022</v>
      </c>
    </row>
    <row r="74" spans="1:9" x14ac:dyDescent="0.35">
      <c r="A74" s="16" t="s">
        <v>266</v>
      </c>
      <c r="B74" s="23" t="s">
        <v>267</v>
      </c>
      <c r="C74" s="23" t="s">
        <v>276</v>
      </c>
      <c r="D74" s="23" t="s">
        <v>9</v>
      </c>
      <c r="E74" s="24" t="s">
        <v>370</v>
      </c>
      <c r="F74" s="20" t="s">
        <v>277</v>
      </c>
      <c r="G74" s="38" t="s">
        <v>278</v>
      </c>
      <c r="H74" s="39">
        <v>20316</v>
      </c>
      <c r="I74" s="39">
        <v>10253</v>
      </c>
    </row>
    <row r="75" spans="1:9" x14ac:dyDescent="0.35">
      <c r="A75" s="16" t="s">
        <v>266</v>
      </c>
      <c r="B75" s="23" t="s">
        <v>267</v>
      </c>
      <c r="C75" s="23" t="s">
        <v>279</v>
      </c>
      <c r="D75" s="23" t="s">
        <v>9</v>
      </c>
      <c r="E75" s="24" t="s">
        <v>370</v>
      </c>
      <c r="F75" s="20" t="s">
        <v>280</v>
      </c>
      <c r="G75" t="s">
        <v>281</v>
      </c>
      <c r="H75" s="39">
        <v>16790</v>
      </c>
      <c r="I75" s="39">
        <v>8474</v>
      </c>
    </row>
    <row r="76" spans="1:9" x14ac:dyDescent="0.35">
      <c r="A76" s="16" t="s">
        <v>282</v>
      </c>
      <c r="B76" s="23" t="s">
        <v>283</v>
      </c>
      <c r="C76" s="23" t="s">
        <v>284</v>
      </c>
      <c r="D76" s="23" t="s">
        <v>9</v>
      </c>
      <c r="E76" s="24" t="s">
        <v>370</v>
      </c>
      <c r="F76" s="20" t="s">
        <v>285</v>
      </c>
      <c r="G76" s="38" t="s">
        <v>286</v>
      </c>
      <c r="H76" s="39">
        <v>19426</v>
      </c>
      <c r="I76" s="39">
        <v>19426</v>
      </c>
    </row>
    <row r="77" spans="1:9" x14ac:dyDescent="0.35">
      <c r="A77" s="16" t="s">
        <v>282</v>
      </c>
      <c r="B77" s="23" t="s">
        <v>283</v>
      </c>
      <c r="C77" s="23" t="s">
        <v>287</v>
      </c>
      <c r="D77" s="23" t="s">
        <v>9</v>
      </c>
      <c r="E77" s="24" t="s">
        <v>370</v>
      </c>
      <c r="F77" s="20" t="s">
        <v>288</v>
      </c>
      <c r="G77" t="s">
        <v>289</v>
      </c>
      <c r="H77" s="39">
        <v>55777</v>
      </c>
      <c r="I77" s="39">
        <v>28150</v>
      </c>
    </row>
    <row r="78" spans="1:9" x14ac:dyDescent="0.35">
      <c r="A78" s="16" t="s">
        <v>290</v>
      </c>
      <c r="B78" s="23" t="s">
        <v>291</v>
      </c>
      <c r="C78" s="23" t="s">
        <v>292</v>
      </c>
      <c r="D78" s="23" t="s">
        <v>9</v>
      </c>
      <c r="E78" s="24" t="s">
        <v>370</v>
      </c>
      <c r="F78" s="20" t="s">
        <v>293</v>
      </c>
      <c r="G78" t="s">
        <v>294</v>
      </c>
      <c r="H78" s="39">
        <v>14032</v>
      </c>
      <c r="I78" s="39">
        <v>7082</v>
      </c>
    </row>
    <row r="79" spans="1:9" x14ac:dyDescent="0.35">
      <c r="A79" s="16" t="s">
        <v>295</v>
      </c>
      <c r="B79" s="23" t="s">
        <v>296</v>
      </c>
      <c r="C79" s="23" t="s">
        <v>297</v>
      </c>
      <c r="D79" s="23" t="s">
        <v>9</v>
      </c>
      <c r="E79" s="24" t="s">
        <v>370</v>
      </c>
      <c r="F79" s="20" t="s">
        <v>298</v>
      </c>
      <c r="G79" s="38" t="s">
        <v>299</v>
      </c>
      <c r="H79" s="39">
        <v>1905</v>
      </c>
      <c r="I79" s="39">
        <v>961</v>
      </c>
    </row>
    <row r="80" spans="1:9" x14ac:dyDescent="0.35">
      <c r="A80" s="16" t="s">
        <v>295</v>
      </c>
      <c r="B80" s="23" t="s">
        <v>296</v>
      </c>
      <c r="C80" s="23" t="s">
        <v>300</v>
      </c>
      <c r="D80" s="23" t="s">
        <v>9</v>
      </c>
      <c r="E80" s="24" t="s">
        <v>370</v>
      </c>
      <c r="F80" s="20" t="s">
        <v>301</v>
      </c>
      <c r="G80" s="38" t="s">
        <v>302</v>
      </c>
      <c r="H80" s="39">
        <v>12566</v>
      </c>
      <c r="I80" s="39">
        <v>6342</v>
      </c>
    </row>
    <row r="81" spans="1:9" x14ac:dyDescent="0.35">
      <c r="A81" s="16" t="s">
        <v>295</v>
      </c>
      <c r="B81" s="23" t="s">
        <v>296</v>
      </c>
      <c r="C81" s="23" t="s">
        <v>303</v>
      </c>
      <c r="D81" s="23" t="s">
        <v>9</v>
      </c>
      <c r="E81" s="24" t="s">
        <v>370</v>
      </c>
      <c r="F81" s="20" t="s">
        <v>304</v>
      </c>
      <c r="G81" t="s">
        <v>305</v>
      </c>
      <c r="H81" s="39">
        <v>5813</v>
      </c>
      <c r="I81" s="39">
        <v>2934</v>
      </c>
    </row>
    <row r="82" spans="1:9" x14ac:dyDescent="0.35">
      <c r="A82" s="16" t="s">
        <v>295</v>
      </c>
      <c r="B82" s="23" t="s">
        <v>296</v>
      </c>
      <c r="C82" s="23" t="s">
        <v>306</v>
      </c>
      <c r="D82" s="23" t="s">
        <v>9</v>
      </c>
      <c r="E82" s="24" t="s">
        <v>370</v>
      </c>
      <c r="F82" s="20" t="s">
        <v>307</v>
      </c>
      <c r="G82" s="38" t="s">
        <v>308</v>
      </c>
      <c r="H82" s="39">
        <v>23440</v>
      </c>
      <c r="I82" s="39">
        <v>11830</v>
      </c>
    </row>
    <row r="83" spans="1:9" x14ac:dyDescent="0.35">
      <c r="A83" s="16" t="s">
        <v>295</v>
      </c>
      <c r="B83" s="23" t="s">
        <v>296</v>
      </c>
      <c r="C83" s="23" t="s">
        <v>309</v>
      </c>
      <c r="D83" s="23" t="s">
        <v>9</v>
      </c>
      <c r="E83" s="24" t="s">
        <v>370</v>
      </c>
      <c r="F83" s="20" t="s">
        <v>310</v>
      </c>
      <c r="G83" s="38" t="s">
        <v>311</v>
      </c>
      <c r="H83" s="39">
        <v>15682</v>
      </c>
      <c r="I83" s="39">
        <v>7915</v>
      </c>
    </row>
    <row r="84" spans="1:9" x14ac:dyDescent="0.35">
      <c r="A84" s="16" t="s">
        <v>295</v>
      </c>
      <c r="B84" s="23" t="s">
        <v>296</v>
      </c>
      <c r="C84" s="23" t="s">
        <v>312</v>
      </c>
      <c r="D84" s="23" t="s">
        <v>9</v>
      </c>
      <c r="E84" s="24" t="s">
        <v>370</v>
      </c>
      <c r="F84" s="20" t="s">
        <v>313</v>
      </c>
      <c r="G84" s="38" t="s">
        <v>314</v>
      </c>
      <c r="H84" s="39">
        <v>15636</v>
      </c>
      <c r="I84" s="39">
        <v>7891</v>
      </c>
    </row>
    <row r="85" spans="1:9" x14ac:dyDescent="0.35">
      <c r="A85" s="16" t="s">
        <v>315</v>
      </c>
      <c r="B85" s="23" t="s">
        <v>316</v>
      </c>
      <c r="C85" s="23" t="s">
        <v>317</v>
      </c>
      <c r="D85" s="23" t="s">
        <v>9</v>
      </c>
      <c r="E85" s="24" t="s">
        <v>370</v>
      </c>
      <c r="F85" s="20" t="s">
        <v>318</v>
      </c>
      <c r="G85" t="s">
        <v>319</v>
      </c>
      <c r="H85" s="39">
        <v>14804</v>
      </c>
      <c r="I85" s="39">
        <v>7471</v>
      </c>
    </row>
    <row r="86" spans="1:9" x14ac:dyDescent="0.35">
      <c r="A86" s="16" t="s">
        <v>315</v>
      </c>
      <c r="B86" s="23" t="s">
        <v>316</v>
      </c>
      <c r="C86" s="23" t="s">
        <v>320</v>
      </c>
      <c r="D86" s="23" t="s">
        <v>9</v>
      </c>
      <c r="E86" s="24" t="s">
        <v>370</v>
      </c>
      <c r="F86" s="20" t="s">
        <v>321</v>
      </c>
      <c r="G86" s="38" t="s">
        <v>322</v>
      </c>
      <c r="H86" s="39">
        <v>71768</v>
      </c>
      <c r="I86" s="39">
        <v>36221</v>
      </c>
    </row>
    <row r="87" spans="1:9" x14ac:dyDescent="0.35">
      <c r="A87" s="16" t="s">
        <v>323</v>
      </c>
      <c r="B87" s="23" t="s">
        <v>324</v>
      </c>
      <c r="C87" s="23" t="s">
        <v>325</v>
      </c>
      <c r="D87" s="23" t="s">
        <v>9</v>
      </c>
      <c r="E87" s="24" t="s">
        <v>370</v>
      </c>
      <c r="F87" s="20" t="s">
        <v>326</v>
      </c>
      <c r="G87" s="38" t="s">
        <v>327</v>
      </c>
      <c r="H87" s="39">
        <v>17356</v>
      </c>
      <c r="I87" s="39">
        <v>8759</v>
      </c>
    </row>
    <row r="88" spans="1:9" x14ac:dyDescent="0.35">
      <c r="A88" s="16" t="s">
        <v>323</v>
      </c>
      <c r="B88" s="23" t="s">
        <v>324</v>
      </c>
      <c r="C88" s="23" t="s">
        <v>328</v>
      </c>
      <c r="D88" s="23" t="s">
        <v>9</v>
      </c>
      <c r="E88" s="24" t="s">
        <v>370</v>
      </c>
      <c r="F88" s="20" t="s">
        <v>329</v>
      </c>
      <c r="G88" t="s">
        <v>330</v>
      </c>
      <c r="H88" s="39">
        <v>49870</v>
      </c>
      <c r="I88" s="39">
        <v>25169</v>
      </c>
    </row>
    <row r="89" spans="1:9" x14ac:dyDescent="0.35">
      <c r="A89" s="16" t="s">
        <v>323</v>
      </c>
      <c r="B89" s="23" t="s">
        <v>324</v>
      </c>
      <c r="C89" s="23" t="s">
        <v>331</v>
      </c>
      <c r="D89" s="23" t="s">
        <v>9</v>
      </c>
      <c r="E89" s="24" t="s">
        <v>370</v>
      </c>
      <c r="F89" s="20" t="s">
        <v>332</v>
      </c>
      <c r="G89" s="38" t="s">
        <v>333</v>
      </c>
      <c r="H89" s="39">
        <v>22647</v>
      </c>
      <c r="I89" s="39">
        <v>11430</v>
      </c>
    </row>
    <row r="90" spans="1:9" x14ac:dyDescent="0.35">
      <c r="A90" s="16" t="s">
        <v>323</v>
      </c>
      <c r="B90" s="23" t="s">
        <v>324</v>
      </c>
      <c r="C90" s="23" t="s">
        <v>334</v>
      </c>
      <c r="D90" s="23" t="s">
        <v>9</v>
      </c>
      <c r="E90" s="24" t="s">
        <v>370</v>
      </c>
      <c r="F90" s="20" t="s">
        <v>335</v>
      </c>
      <c r="G90" s="38" t="s">
        <v>336</v>
      </c>
      <c r="H90" s="39">
        <v>25663</v>
      </c>
      <c r="I90" s="39">
        <v>12952</v>
      </c>
    </row>
    <row r="91" spans="1:9" x14ac:dyDescent="0.35">
      <c r="A91" s="16" t="s">
        <v>323</v>
      </c>
      <c r="B91" s="23" t="s">
        <v>324</v>
      </c>
      <c r="C91" s="23" t="s">
        <v>337</v>
      </c>
      <c r="D91" s="23" t="s">
        <v>9</v>
      </c>
      <c r="E91" s="24" t="s">
        <v>370</v>
      </c>
      <c r="F91" s="20" t="s">
        <v>338</v>
      </c>
      <c r="G91" s="38" t="s">
        <v>339</v>
      </c>
      <c r="H91" s="39">
        <v>52471</v>
      </c>
      <c r="I91" s="39">
        <v>26482</v>
      </c>
    </row>
    <row r="92" spans="1:9" x14ac:dyDescent="0.35">
      <c r="A92" s="16" t="s">
        <v>323</v>
      </c>
      <c r="B92" s="23" t="s">
        <v>324</v>
      </c>
      <c r="C92" s="23" t="s">
        <v>340</v>
      </c>
      <c r="D92" s="23" t="s">
        <v>9</v>
      </c>
      <c r="E92" s="24" t="s">
        <v>370</v>
      </c>
      <c r="F92" s="20" t="s">
        <v>341</v>
      </c>
      <c r="G92" t="s">
        <v>342</v>
      </c>
      <c r="H92" s="39">
        <v>3082</v>
      </c>
      <c r="I92" s="39">
        <v>1555</v>
      </c>
    </row>
    <row r="93" spans="1:9" x14ac:dyDescent="0.35">
      <c r="A93" s="16" t="s">
        <v>343</v>
      </c>
      <c r="B93" s="23" t="s">
        <v>344</v>
      </c>
      <c r="C93" s="23" t="s">
        <v>345</v>
      </c>
      <c r="D93" s="23" t="s">
        <v>9</v>
      </c>
      <c r="E93" s="24" t="s">
        <v>370</v>
      </c>
      <c r="F93" s="20" t="s">
        <v>346</v>
      </c>
      <c r="G93" s="38" t="s">
        <v>347</v>
      </c>
      <c r="H93" s="39">
        <v>7027</v>
      </c>
      <c r="I93" s="39">
        <v>3546</v>
      </c>
    </row>
    <row r="94" spans="1:9" x14ac:dyDescent="0.35">
      <c r="A94" s="16" t="s">
        <v>348</v>
      </c>
      <c r="B94" s="23" t="s">
        <v>349</v>
      </c>
      <c r="C94" s="23" t="s">
        <v>350</v>
      </c>
      <c r="D94" s="23" t="s">
        <v>9</v>
      </c>
      <c r="E94" s="24" t="s">
        <v>370</v>
      </c>
      <c r="F94" s="20" t="s">
        <v>351</v>
      </c>
      <c r="G94" s="38" t="s">
        <v>352</v>
      </c>
      <c r="H94" s="39">
        <v>100647</v>
      </c>
      <c r="I94" s="39">
        <v>50797</v>
      </c>
    </row>
    <row r="95" spans="1:9" x14ac:dyDescent="0.35">
      <c r="A95" s="16" t="s">
        <v>348</v>
      </c>
      <c r="B95" s="23" t="s">
        <v>349</v>
      </c>
      <c r="C95" s="23" t="s">
        <v>353</v>
      </c>
      <c r="D95" s="23" t="s">
        <v>9</v>
      </c>
      <c r="E95" s="24" t="s">
        <v>370</v>
      </c>
      <c r="F95" s="20" t="s">
        <v>354</v>
      </c>
      <c r="G95" s="38" t="s">
        <v>355</v>
      </c>
      <c r="H95" s="39">
        <v>27129</v>
      </c>
      <c r="I95" s="39">
        <v>13692</v>
      </c>
    </row>
    <row r="96" spans="1:9" x14ac:dyDescent="0.35">
      <c r="A96" s="16" t="s">
        <v>348</v>
      </c>
      <c r="B96" s="23" t="s">
        <v>349</v>
      </c>
      <c r="C96" s="23" t="s">
        <v>356</v>
      </c>
      <c r="D96" s="23" t="s">
        <v>9</v>
      </c>
      <c r="E96" s="24" t="s">
        <v>370</v>
      </c>
      <c r="F96" s="20" t="s">
        <v>357</v>
      </c>
      <c r="G96" t="s">
        <v>358</v>
      </c>
      <c r="H96" s="39">
        <v>20317</v>
      </c>
      <c r="I96" s="39">
        <v>10254</v>
      </c>
    </row>
    <row r="97" spans="1:9" x14ac:dyDescent="0.35">
      <c r="A97" s="16" t="s">
        <v>348</v>
      </c>
      <c r="B97" s="23" t="s">
        <v>349</v>
      </c>
      <c r="C97" s="23" t="s">
        <v>359</v>
      </c>
      <c r="D97" s="23" t="s">
        <v>9</v>
      </c>
      <c r="E97" s="24" t="s">
        <v>370</v>
      </c>
      <c r="F97" s="20" t="s">
        <v>360</v>
      </c>
      <c r="G97" t="s">
        <v>361</v>
      </c>
      <c r="H97" s="39">
        <v>159814</v>
      </c>
      <c r="I97" s="39">
        <v>80658</v>
      </c>
    </row>
    <row r="98" spans="1:9" x14ac:dyDescent="0.35">
      <c r="A98" s="16" t="s">
        <v>362</v>
      </c>
      <c r="B98" s="23" t="s">
        <v>363</v>
      </c>
      <c r="C98" s="23" t="s">
        <v>364</v>
      </c>
      <c r="D98" s="23" t="s">
        <v>9</v>
      </c>
      <c r="E98" s="24" t="s">
        <v>370</v>
      </c>
      <c r="F98" s="20" t="s">
        <v>365</v>
      </c>
      <c r="G98" s="38" t="s">
        <v>366</v>
      </c>
      <c r="H98" s="39">
        <v>15967</v>
      </c>
      <c r="I98" s="39">
        <v>8058</v>
      </c>
    </row>
    <row r="99" spans="1:9" x14ac:dyDescent="0.35">
      <c r="A99" s="40" t="s">
        <v>367</v>
      </c>
      <c r="B99" s="41"/>
      <c r="C99" s="41"/>
      <c r="D99" s="41"/>
      <c r="E99" s="41"/>
      <c r="F99" s="41"/>
      <c r="G99" s="42"/>
      <c r="H99" s="43">
        <f>SUBTOTAL(109,Table2[2017-18
Revised
Allocation])</f>
        <v>3494512</v>
      </c>
      <c r="I99" s="43">
        <f>SUBTOTAL(109,Table2[2nd
Apportionment])</f>
        <v>1810826</v>
      </c>
    </row>
    <row r="100" spans="1:9" x14ac:dyDescent="0.35">
      <c r="A100" s="11" t="s">
        <v>368</v>
      </c>
      <c r="B100" s="17"/>
      <c r="C100" s="17"/>
      <c r="D100" s="22"/>
      <c r="E100" s="22"/>
      <c r="F100" s="19"/>
      <c r="G100" s="11"/>
      <c r="H100" s="18"/>
      <c r="I100" s="18"/>
    </row>
    <row r="101" spans="1:9" x14ac:dyDescent="0.35">
      <c r="A101" s="11" t="s">
        <v>369</v>
      </c>
      <c r="B101" s="17"/>
      <c r="C101" s="17"/>
      <c r="D101" s="22"/>
      <c r="E101" s="22"/>
      <c r="F101" s="19"/>
      <c r="G101" s="11"/>
      <c r="H101" s="18"/>
      <c r="I101" s="18"/>
    </row>
    <row r="102" spans="1:9" x14ac:dyDescent="0.35">
      <c r="A102" s="26" t="s">
        <v>375</v>
      </c>
      <c r="B102" s="17"/>
      <c r="C102" s="17"/>
      <c r="D102" s="22"/>
      <c r="E102" s="22"/>
      <c r="F102" s="19"/>
      <c r="G102" s="11"/>
      <c r="H102" s="18"/>
      <c r="I102" s="18"/>
    </row>
  </sheetData>
  <printOptions horizontalCentered="1"/>
  <pageMargins left="0.2" right="0.2" top="0.5" bottom="0.75" header="0" footer="0.25"/>
  <pageSetup scale="70" orientation="portrait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workbookViewId="0"/>
  </sheetViews>
  <sheetFormatPr defaultColWidth="8.84375" defaultRowHeight="15.5" x14ac:dyDescent="0.35"/>
  <cols>
    <col min="1" max="1" width="8.84375" style="10"/>
    <col min="2" max="2" width="51.23046875" style="1" customWidth="1"/>
    <col min="3" max="3" width="14.23046875" style="6" customWidth="1"/>
    <col min="4" max="4" width="14.84375" style="6" customWidth="1"/>
    <col min="5" max="16384" width="8.84375" style="1"/>
  </cols>
  <sheetData>
    <row r="1" spans="1:4" s="2" customFormat="1" ht="90" x14ac:dyDescent="0.4">
      <c r="A1" s="35" t="s">
        <v>372</v>
      </c>
      <c r="B1" s="3"/>
      <c r="C1" s="5"/>
      <c r="D1" s="4"/>
    </row>
    <row r="2" spans="1:4" s="9" customFormat="1" ht="31" x14ac:dyDescent="0.35">
      <c r="A2" s="30" t="s">
        <v>1</v>
      </c>
      <c r="B2" s="29" t="s">
        <v>0</v>
      </c>
      <c r="C2" s="34" t="s">
        <v>7</v>
      </c>
      <c r="D2" s="34" t="s">
        <v>373</v>
      </c>
    </row>
    <row r="3" spans="1:4" x14ac:dyDescent="0.35">
      <c r="A3" s="27" t="s">
        <v>11</v>
      </c>
      <c r="B3" s="1" t="s">
        <v>10</v>
      </c>
      <c r="C3" s="6">
        <v>142710</v>
      </c>
      <c r="D3" s="6">
        <v>72025</v>
      </c>
    </row>
    <row r="4" spans="1:4" x14ac:dyDescent="0.35">
      <c r="A4" s="27" t="s">
        <v>29</v>
      </c>
      <c r="B4" s="1" t="s">
        <v>28</v>
      </c>
      <c r="C4" s="6">
        <v>35506</v>
      </c>
      <c r="D4" s="6">
        <v>17920</v>
      </c>
    </row>
    <row r="5" spans="1:4" x14ac:dyDescent="0.35">
      <c r="A5" s="27" t="s">
        <v>34</v>
      </c>
      <c r="B5" s="1" t="s">
        <v>33</v>
      </c>
      <c r="C5" s="6">
        <v>82952</v>
      </c>
      <c r="D5" s="6">
        <v>41866</v>
      </c>
    </row>
    <row r="6" spans="1:4" x14ac:dyDescent="0.35">
      <c r="A6" s="27" t="s">
        <v>39</v>
      </c>
      <c r="B6" s="1" t="s">
        <v>38</v>
      </c>
      <c r="C6" s="6">
        <v>333552</v>
      </c>
      <c r="D6" s="6">
        <v>174459</v>
      </c>
    </row>
    <row r="7" spans="1:4" x14ac:dyDescent="0.35">
      <c r="A7" s="27" t="s">
        <v>68</v>
      </c>
      <c r="B7" s="1" t="s">
        <v>67</v>
      </c>
      <c r="C7" s="6">
        <v>107700</v>
      </c>
      <c r="D7" s="6">
        <v>54356</v>
      </c>
    </row>
    <row r="8" spans="1:4" x14ac:dyDescent="0.35">
      <c r="A8" s="27" t="s">
        <v>79</v>
      </c>
      <c r="B8" s="1" t="s">
        <v>78</v>
      </c>
      <c r="C8" s="6">
        <v>174805</v>
      </c>
      <c r="D8" s="6">
        <v>88224</v>
      </c>
    </row>
    <row r="9" spans="1:4" x14ac:dyDescent="0.35">
      <c r="A9" s="27" t="s">
        <v>105</v>
      </c>
      <c r="B9" s="1" t="s">
        <v>104</v>
      </c>
      <c r="C9" s="6">
        <v>46217</v>
      </c>
      <c r="D9" s="6">
        <v>23325</v>
      </c>
    </row>
    <row r="10" spans="1:4" x14ac:dyDescent="0.35">
      <c r="A10" s="27" t="s">
        <v>113</v>
      </c>
      <c r="B10" s="1" t="s">
        <v>112</v>
      </c>
      <c r="C10" s="6">
        <v>347646</v>
      </c>
      <c r="D10" s="6">
        <v>187921</v>
      </c>
    </row>
    <row r="11" spans="1:4" x14ac:dyDescent="0.35">
      <c r="A11" s="27" t="s">
        <v>142</v>
      </c>
      <c r="B11" s="1" t="s">
        <v>141</v>
      </c>
      <c r="C11" s="6">
        <v>70597</v>
      </c>
      <c r="D11" s="6">
        <v>35630</v>
      </c>
    </row>
    <row r="12" spans="1:4" x14ac:dyDescent="0.35">
      <c r="A12" s="27" t="s">
        <v>150</v>
      </c>
      <c r="B12" s="1" t="s">
        <v>149</v>
      </c>
      <c r="C12" s="6">
        <v>175796</v>
      </c>
      <c r="D12" s="6">
        <v>98256</v>
      </c>
    </row>
    <row r="13" spans="1:4" x14ac:dyDescent="0.35">
      <c r="A13" s="27" t="s">
        <v>166</v>
      </c>
      <c r="B13" s="1" t="s">
        <v>165</v>
      </c>
      <c r="C13" s="6">
        <v>24309</v>
      </c>
      <c r="D13" s="6">
        <v>12268</v>
      </c>
    </row>
    <row r="14" spans="1:4" x14ac:dyDescent="0.35">
      <c r="A14" s="27" t="s">
        <v>171</v>
      </c>
      <c r="B14" s="1" t="s">
        <v>170</v>
      </c>
      <c r="C14" s="6">
        <v>32248</v>
      </c>
      <c r="D14" s="6">
        <v>16275</v>
      </c>
    </row>
    <row r="15" spans="1:4" x14ac:dyDescent="0.35">
      <c r="A15" s="27" t="s">
        <v>176</v>
      </c>
      <c r="B15" s="1" t="s">
        <v>175</v>
      </c>
      <c r="C15" s="6">
        <v>109985</v>
      </c>
      <c r="D15" s="6">
        <v>55509</v>
      </c>
    </row>
    <row r="16" spans="1:4" x14ac:dyDescent="0.35">
      <c r="A16" s="27" t="s">
        <v>187</v>
      </c>
      <c r="B16" s="1" t="s">
        <v>186</v>
      </c>
      <c r="C16" s="6">
        <v>41852</v>
      </c>
      <c r="D16" s="6">
        <v>21122</v>
      </c>
    </row>
    <row r="17" spans="1:4" x14ac:dyDescent="0.35">
      <c r="A17" s="27" t="s">
        <v>192</v>
      </c>
      <c r="B17" s="1" t="s">
        <v>191</v>
      </c>
      <c r="C17" s="6">
        <v>240155</v>
      </c>
      <c r="D17" s="6">
        <v>121206</v>
      </c>
    </row>
    <row r="18" spans="1:4" x14ac:dyDescent="0.35">
      <c r="A18" s="27" t="s">
        <v>227</v>
      </c>
      <c r="B18" s="1" t="s">
        <v>226</v>
      </c>
      <c r="C18" s="6">
        <v>305519</v>
      </c>
      <c r="D18" s="6">
        <v>154196</v>
      </c>
    </row>
    <row r="19" spans="1:4" x14ac:dyDescent="0.35">
      <c r="A19" s="27" t="s">
        <v>238</v>
      </c>
      <c r="B19" s="1" t="s">
        <v>237</v>
      </c>
      <c r="C19" s="6">
        <v>30385</v>
      </c>
      <c r="D19" s="6">
        <v>15335</v>
      </c>
    </row>
    <row r="20" spans="1:4" x14ac:dyDescent="0.35">
      <c r="A20" s="27" t="s">
        <v>246</v>
      </c>
      <c r="B20" s="1" t="s">
        <v>245</v>
      </c>
      <c r="C20" s="6">
        <v>171490</v>
      </c>
      <c r="D20" s="6">
        <v>86551</v>
      </c>
    </row>
    <row r="21" spans="1:4" x14ac:dyDescent="0.35">
      <c r="A21" s="27" t="s">
        <v>257</v>
      </c>
      <c r="B21" s="1" t="s">
        <v>256</v>
      </c>
      <c r="C21" s="6">
        <v>41840</v>
      </c>
      <c r="D21" s="6">
        <v>21117</v>
      </c>
    </row>
    <row r="22" spans="1:4" x14ac:dyDescent="0.35">
      <c r="A22" s="27" t="s">
        <v>262</v>
      </c>
      <c r="B22" s="1" t="s">
        <v>261</v>
      </c>
      <c r="C22" s="6">
        <v>27904</v>
      </c>
      <c r="D22" s="6">
        <v>14083</v>
      </c>
    </row>
    <row r="23" spans="1:4" x14ac:dyDescent="0.35">
      <c r="A23" s="27" t="s">
        <v>267</v>
      </c>
      <c r="B23" s="1" t="s">
        <v>266</v>
      </c>
      <c r="C23" s="6">
        <v>198505</v>
      </c>
      <c r="D23" s="6">
        <v>109607</v>
      </c>
    </row>
    <row r="24" spans="1:4" x14ac:dyDescent="0.35">
      <c r="A24" s="27" t="s">
        <v>283</v>
      </c>
      <c r="B24" s="1" t="s">
        <v>282</v>
      </c>
      <c r="C24" s="6">
        <v>75203</v>
      </c>
      <c r="D24" s="6">
        <v>47576</v>
      </c>
    </row>
    <row r="25" spans="1:4" x14ac:dyDescent="0.35">
      <c r="A25" s="27" t="s">
        <v>291</v>
      </c>
      <c r="B25" s="1" t="s">
        <v>290</v>
      </c>
      <c r="C25" s="6">
        <v>14032</v>
      </c>
      <c r="D25" s="6">
        <v>7082</v>
      </c>
    </row>
    <row r="26" spans="1:4" x14ac:dyDescent="0.35">
      <c r="A26" s="27" t="s">
        <v>296</v>
      </c>
      <c r="B26" s="1" t="s">
        <v>295</v>
      </c>
      <c r="C26" s="6">
        <v>75042</v>
      </c>
      <c r="D26" s="6">
        <v>37873</v>
      </c>
    </row>
    <row r="27" spans="1:4" x14ac:dyDescent="0.35">
      <c r="A27" s="27" t="s">
        <v>316</v>
      </c>
      <c r="B27" s="1" t="s">
        <v>315</v>
      </c>
      <c r="C27" s="6">
        <v>86572</v>
      </c>
      <c r="D27" s="6">
        <v>43692</v>
      </c>
    </row>
    <row r="28" spans="1:4" x14ac:dyDescent="0.35">
      <c r="A28" s="27" t="s">
        <v>324</v>
      </c>
      <c r="B28" s="1" t="s">
        <v>323</v>
      </c>
      <c r="C28" s="6">
        <v>171089</v>
      </c>
      <c r="D28" s="6">
        <v>86347</v>
      </c>
    </row>
    <row r="29" spans="1:4" x14ac:dyDescent="0.35">
      <c r="A29" s="27" t="s">
        <v>344</v>
      </c>
      <c r="B29" s="1" t="s">
        <v>343</v>
      </c>
      <c r="C29" s="6">
        <v>7027</v>
      </c>
      <c r="D29" s="6">
        <v>3546</v>
      </c>
    </row>
    <row r="30" spans="1:4" x14ac:dyDescent="0.35">
      <c r="A30" s="27" t="s">
        <v>349</v>
      </c>
      <c r="B30" s="1" t="s">
        <v>348</v>
      </c>
      <c r="C30" s="6">
        <v>307907</v>
      </c>
      <c r="D30" s="6">
        <v>155401</v>
      </c>
    </row>
    <row r="31" spans="1:4" x14ac:dyDescent="0.35">
      <c r="A31" s="28" t="s">
        <v>363</v>
      </c>
      <c r="B31" s="7" t="s">
        <v>362</v>
      </c>
      <c r="C31" s="8">
        <v>15967</v>
      </c>
      <c r="D31" s="8">
        <v>8058</v>
      </c>
    </row>
    <row r="32" spans="1:4" s="2" customFormat="1" x14ac:dyDescent="0.35">
      <c r="A32" s="44" t="s">
        <v>367</v>
      </c>
      <c r="B32" s="36"/>
      <c r="C32" s="37">
        <f>SUBTOTAL(109,Table1[Revised
Allocation])</f>
        <v>3494512</v>
      </c>
      <c r="D32" s="37">
        <f>SUBTOTAL(109,Table1[County
Total])</f>
        <v>1810826</v>
      </c>
    </row>
    <row r="33" spans="1:1" x14ac:dyDescent="0.35">
      <c r="A33" s="11" t="s">
        <v>368</v>
      </c>
    </row>
    <row r="34" spans="1:1" x14ac:dyDescent="0.35">
      <c r="A34" s="11" t="s">
        <v>369</v>
      </c>
    </row>
    <row r="35" spans="1:1" x14ac:dyDescent="0.35">
      <c r="A35" s="25" t="s">
        <v>375</v>
      </c>
    </row>
  </sheetData>
  <printOptions horizontalCentered="1"/>
  <pageMargins left="0.7" right="0.7" top="0.75" bottom="0.75" header="0.3" footer="0.3"/>
  <pageSetup scale="9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fy17-TitleV PtB 2nd Apport</vt:lpstr>
      <vt:lpstr>fy17-Title V PtB 2nd-COE Totals</vt:lpstr>
      <vt:lpstr>'fy17-TitleV PtB 2nd Apport'!Print_Titles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Recip2-17: Title V, RLIS (CA Dept of Education)</dc:title>
  <dc:subject>Every Student Succeeds Act Title V, Part B, Subpart 2 Rural and Low-Income Schools program second apportionment schedule for fiscal year 2017-18.</dc:subject>
  <dc:creator>Windows User</dc:creator>
  <cp:lastModifiedBy>Taylor Uda</cp:lastModifiedBy>
  <cp:lastPrinted>2018-05-08T21:36:49Z</cp:lastPrinted>
  <dcterms:created xsi:type="dcterms:W3CDTF">2018-05-08T19:30:43Z</dcterms:created>
  <dcterms:modified xsi:type="dcterms:W3CDTF">2022-02-23T16:33:55Z</dcterms:modified>
</cp:coreProperties>
</file>