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/>
  <xr:revisionPtr revIDLastSave="0" documentId="13_ncr:1_{798559FE-1150-4A79-A8CA-DA4E4A071B32}" xr6:coauthVersionLast="47" xr6:coauthVersionMax="47" xr10:uidLastSave="{00000000-0000-0000-0000-000000000000}"/>
  <bookViews>
    <workbookView xWindow="-120" yWindow="-120" windowWidth="29040" windowHeight="15840" tabRatio="757" xr2:uid="{00000000-000D-0000-FFFF-FFFF00000000}"/>
  </bookViews>
  <sheets>
    <sheet name="fy22-TitleV PtB 2nd Apport" sheetId="4" r:id="rId1"/>
    <sheet name="fy22-TitleV PtB 2nd-COE Totals" sheetId="7" r:id="rId2"/>
  </sheets>
  <definedNames>
    <definedName name="_xlnm._FilterDatabase" localSheetId="0" hidden="1">'fy22-TitleV PtB 2nd Apport'!#REF!</definedName>
    <definedName name="CNIPS">#REF!</definedName>
    <definedName name="CNVAP">#REF!</definedName>
    <definedName name="Debbie">#REF!</definedName>
    <definedName name="EMP">#REF!</definedName>
    <definedName name="ENC">#REF!</definedName>
    <definedName name="GOV">#REF!</definedName>
    <definedName name="OpenDoc">#REF!</definedName>
    <definedName name="PARIS">#REF!</definedName>
    <definedName name="_xlnm.Print_Area" localSheetId="0">'fy22-TitleV PtB 2nd Apport'!$A$1:$L$132</definedName>
    <definedName name="_xlnm.Print_Area" localSheetId="1">'fy22-TitleV PtB 2nd-COE Totals'!$A$1:$D$43</definedName>
    <definedName name="_xlnm.Print_Titles" localSheetId="0">'fy22-TitleV PtB 2nd Apport'!$1:$6</definedName>
    <definedName name="STD">#REF!</definedName>
    <definedName name="Vendor_Match_Resul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9" i="4" l="1"/>
  <c r="K129" i="4" l="1"/>
  <c r="D38" i="7"/>
</calcChain>
</file>

<file path=xl/sharedStrings.xml><?xml version="1.0" encoding="utf-8"?>
<sst xmlns="http://schemas.openxmlformats.org/spreadsheetml/2006/main" count="1234" uniqueCount="572">
  <si>
    <t>Local Educational Agency</t>
  </si>
  <si>
    <t>California Department of Education</t>
  </si>
  <si>
    <t>School Fiscal Services Division</t>
  </si>
  <si>
    <t>Fi$Cal Supplier ID</t>
  </si>
  <si>
    <t>Fi$Cal Address Sequence ID</t>
  </si>
  <si>
    <t>Service Location Field</t>
  </si>
  <si>
    <t>12</t>
  </si>
  <si>
    <t>Antelope Elementary</t>
  </si>
  <si>
    <t>Barstow Unified</t>
  </si>
  <si>
    <t>Calipatria Unified</t>
  </si>
  <si>
    <t>Caruthers Unified</t>
  </si>
  <si>
    <t>Chowchilla Elementary</t>
  </si>
  <si>
    <t>Coalinga-Huron Unified</t>
  </si>
  <si>
    <t>Corning Union Elementary</t>
  </si>
  <si>
    <t>Cutler-Orosi Joint Unified</t>
  </si>
  <si>
    <t>Cutten Elementary</t>
  </si>
  <si>
    <t>Del Norte County Unified</t>
  </si>
  <si>
    <t>Dinuba Unified</t>
  </si>
  <si>
    <t>Dos Palos Oro Loma Joint Unified</t>
  </si>
  <si>
    <t>El Tejon Unified</t>
  </si>
  <si>
    <t>Eureka City Schools</t>
  </si>
  <si>
    <t>Firebaugh-Las Deltas Unified</t>
  </si>
  <si>
    <t>Golden Plains Unified</t>
  </si>
  <si>
    <t>Gustine Unified</t>
  </si>
  <si>
    <t>Kernville Union Elementary</t>
  </si>
  <si>
    <t>King City Union</t>
  </si>
  <si>
    <t>Kings River Union Elementary</t>
  </si>
  <si>
    <t>Klamath-Trinity Joint Unified</t>
  </si>
  <si>
    <t>Konocti Unified</t>
  </si>
  <si>
    <t>Laton Joint Unified</t>
  </si>
  <si>
    <t>Le Grand Union High</t>
  </si>
  <si>
    <t>Lucerne Valley Unified</t>
  </si>
  <si>
    <t>Mariposa County Unified</t>
  </si>
  <si>
    <t>Mendota Unified</t>
  </si>
  <si>
    <t>Modoc Joint Unified</t>
  </si>
  <si>
    <t>Mojave Unified</t>
  </si>
  <si>
    <t>Mt. Shasta Union Elementary</t>
  </si>
  <si>
    <t>Muroc Joint Unified</t>
  </si>
  <si>
    <t>Needles Unified</t>
  </si>
  <si>
    <t>Pacific Union Elementary</t>
  </si>
  <si>
    <t>Palermo Union Elementary</t>
  </si>
  <si>
    <t>Parlier Unified</t>
  </si>
  <si>
    <t>Pixley Union Elementary</t>
  </si>
  <si>
    <t>Red Bluff Union Elementary</t>
  </si>
  <si>
    <t>Reef-Sunset Unified</t>
  </si>
  <si>
    <t>Rio Dell Elementary</t>
  </si>
  <si>
    <t>Solvang Elementary</t>
  </si>
  <si>
    <t>Susanville Elementary</t>
  </si>
  <si>
    <t>Taft City</t>
  </si>
  <si>
    <t>Taft Union High</t>
  </si>
  <si>
    <t>Thermalito Union Elementary</t>
  </si>
  <si>
    <t>Upper Lake Unified</t>
  </si>
  <si>
    <t>Vineland Elementary</t>
  </si>
  <si>
    <t>Wasco Union Elementary</t>
  </si>
  <si>
    <t>Wasco Union High</t>
  </si>
  <si>
    <t>Weed Union Elementary</t>
  </si>
  <si>
    <t>West Park Elementary</t>
  </si>
  <si>
    <t>Wilsona Elementary</t>
  </si>
  <si>
    <t>Yreka Union Elementary</t>
  </si>
  <si>
    <t>School Code</t>
  </si>
  <si>
    <t>Direct Funded Charter School Number</t>
  </si>
  <si>
    <t>54</t>
  </si>
  <si>
    <t>52</t>
  </si>
  <si>
    <t>36</t>
  </si>
  <si>
    <t>13</t>
  </si>
  <si>
    <t>10</t>
  </si>
  <si>
    <t>20</t>
  </si>
  <si>
    <t>16</t>
  </si>
  <si>
    <t>42</t>
  </si>
  <si>
    <t>08</t>
  </si>
  <si>
    <t>24</t>
  </si>
  <si>
    <t>47</t>
  </si>
  <si>
    <t>15</t>
  </si>
  <si>
    <t>23</t>
  </si>
  <si>
    <t>04</t>
  </si>
  <si>
    <t>27</t>
  </si>
  <si>
    <t>19</t>
  </si>
  <si>
    <t>29</t>
  </si>
  <si>
    <t>11</t>
  </si>
  <si>
    <t>17</t>
  </si>
  <si>
    <t>22</t>
  </si>
  <si>
    <t>25</t>
  </si>
  <si>
    <t>32</t>
  </si>
  <si>
    <t>18</t>
  </si>
  <si>
    <t>County
Treasurer</t>
  </si>
  <si>
    <t>County Code</t>
  </si>
  <si>
    <t>County Total</t>
  </si>
  <si>
    <t xml:space="preserve"> </t>
  </si>
  <si>
    <t>Statewide Total</t>
  </si>
  <si>
    <t>Invoice Number</t>
  </si>
  <si>
    <t xml:space="preserve">Title V, Part B, Subpart 2, Rural and Low-Income School Program
</t>
  </si>
  <si>
    <t xml:space="preserve">Every Student Succeeds Act
</t>
  </si>
  <si>
    <t>Arcata Elementary</t>
  </si>
  <si>
    <t>Del Norte County Office of Education</t>
  </si>
  <si>
    <t>Glenn County Office of Education</t>
  </si>
  <si>
    <t>Humboldt County Office of Education</t>
  </si>
  <si>
    <t>Mendocino County Office of Education</t>
  </si>
  <si>
    <t>Siskiyou County Office of Education</t>
  </si>
  <si>
    <t>Tehama County Department of Education</t>
  </si>
  <si>
    <t>Willits Charter</t>
  </si>
  <si>
    <t>Willits Elementary Charter</t>
  </si>
  <si>
    <t>Wonderful College Prep Academy</t>
  </si>
  <si>
    <t>0000000</t>
  </si>
  <si>
    <t>71472</t>
  </si>
  <si>
    <t>62679</t>
  </si>
  <si>
    <t>67611</t>
  </si>
  <si>
    <t>63107</t>
  </si>
  <si>
    <t>75598</t>
  </si>
  <si>
    <t>65193</t>
  </si>
  <si>
    <t>62125</t>
  </si>
  <si>
    <t>71498</t>
  </si>
  <si>
    <t>71860</t>
  </si>
  <si>
    <t>62745</t>
  </si>
  <si>
    <t>10082</t>
  </si>
  <si>
    <t>61820</t>
  </si>
  <si>
    <t>75531</t>
  </si>
  <si>
    <t>75317</t>
  </si>
  <si>
    <t>75168</t>
  </si>
  <si>
    <t>75515</t>
  </si>
  <si>
    <t>73809</t>
  </si>
  <si>
    <t>65565</t>
  </si>
  <si>
    <t>76802</t>
  </si>
  <si>
    <t>10116</t>
  </si>
  <si>
    <t>75234</t>
  </si>
  <si>
    <t>73619</t>
  </si>
  <si>
    <t>10124</t>
  </si>
  <si>
    <t>63545</t>
  </si>
  <si>
    <t>66050</t>
  </si>
  <si>
    <t>71969</t>
  </si>
  <si>
    <t>62901</t>
  </si>
  <si>
    <t>64022</t>
  </si>
  <si>
    <t>62281</t>
  </si>
  <si>
    <t>65730</t>
  </si>
  <si>
    <t>75051</t>
  </si>
  <si>
    <t>65532</t>
  </si>
  <si>
    <t>10231</t>
  </si>
  <si>
    <t>75127</t>
  </si>
  <si>
    <t>73585</t>
  </si>
  <si>
    <t>63677</t>
  </si>
  <si>
    <t>70425</t>
  </si>
  <si>
    <t>63685</t>
  </si>
  <si>
    <t>67801</t>
  </si>
  <si>
    <t>61507</t>
  </si>
  <si>
    <t>61523</t>
  </si>
  <si>
    <t>62364</t>
  </si>
  <si>
    <t>72041</t>
  </si>
  <si>
    <t>66969</t>
  </si>
  <si>
    <t>71621</t>
  </si>
  <si>
    <t>73932</t>
  </si>
  <si>
    <t>63008</t>
  </si>
  <si>
    <t>10470</t>
  </si>
  <si>
    <t>69336</t>
  </si>
  <si>
    <t>64196</t>
  </si>
  <si>
    <t>63800</t>
  </si>
  <si>
    <t>63818</t>
  </si>
  <si>
    <t>10520</t>
  </si>
  <si>
    <t>61549</t>
  </si>
  <si>
    <t>65615</t>
  </si>
  <si>
    <t>76976</t>
  </si>
  <si>
    <t>63834</t>
  </si>
  <si>
    <t>63842</t>
  </si>
  <si>
    <t>63859</t>
  </si>
  <si>
    <t>70482</t>
  </si>
  <si>
    <t>62539</t>
  </si>
  <si>
    <t>65623</t>
  </si>
  <si>
    <t>2330363</t>
  </si>
  <si>
    <t>0125658</t>
  </si>
  <si>
    <t>65151</t>
  </si>
  <si>
    <t>10157</t>
  </si>
  <si>
    <t>0119669</t>
  </si>
  <si>
    <t>70508</t>
  </si>
  <si>
    <t>0166</t>
  </si>
  <si>
    <t>C0166</t>
  </si>
  <si>
    <t>1373</t>
  </si>
  <si>
    <t>C1373</t>
  </si>
  <si>
    <t>1078</t>
  </si>
  <si>
    <t>C1078</t>
  </si>
  <si>
    <t>71985</t>
  </si>
  <si>
    <t>Liberty Elementary</t>
  </si>
  <si>
    <t>District Code</t>
  </si>
  <si>
    <t>2330454</t>
  </si>
  <si>
    <t>0439</t>
  </si>
  <si>
    <t>C0439</t>
  </si>
  <si>
    <t>63032</t>
  </si>
  <si>
    <t>0111203</t>
  </si>
  <si>
    <t>1962</t>
  </si>
  <si>
    <t>C1962</t>
  </si>
  <si>
    <t>Alder Grove Charter School 2</t>
  </si>
  <si>
    <t>6120562</t>
  </si>
  <si>
    <t>0466</t>
  </si>
  <si>
    <t>C0466</t>
  </si>
  <si>
    <t>Coastal Grove Charter</t>
  </si>
  <si>
    <t>63891</t>
  </si>
  <si>
    <t>Corcoran Joint Unified</t>
  </si>
  <si>
    <t>0109975</t>
  </si>
  <si>
    <t>0744</t>
  </si>
  <si>
    <t>C0744</t>
  </si>
  <si>
    <t>Fuente Nueva Charter</t>
  </si>
  <si>
    <t>0117168</t>
  </si>
  <si>
    <t>0983</t>
  </si>
  <si>
    <t>C0983</t>
  </si>
  <si>
    <t>Golden Eagle Charter</t>
  </si>
  <si>
    <t>62687</t>
  </si>
  <si>
    <t>0124263</t>
  </si>
  <si>
    <t>1320</t>
  </si>
  <si>
    <t>C1320</t>
  </si>
  <si>
    <t>Laurel Tree Charter</t>
  </si>
  <si>
    <t>64048</t>
  </si>
  <si>
    <t>Lucerne Elementary</t>
  </si>
  <si>
    <t>67777</t>
  </si>
  <si>
    <t>Morongo Unified</t>
  </si>
  <si>
    <t>0134163</t>
  </si>
  <si>
    <t>0930</t>
  </si>
  <si>
    <t>C0930</t>
  </si>
  <si>
    <t>Northcoast Preparatory and Performing Arts Academy</t>
  </si>
  <si>
    <t>0137364</t>
  </si>
  <si>
    <t>1957</t>
  </si>
  <si>
    <t>C1957</t>
  </si>
  <si>
    <t>Northern United - Humboldt Charter</t>
  </si>
  <si>
    <t>0137372</t>
  </si>
  <si>
    <t>1958</t>
  </si>
  <si>
    <t>C1958</t>
  </si>
  <si>
    <t>Northern United - Siskiyou Charter</t>
  </si>
  <si>
    <t>62976</t>
  </si>
  <si>
    <t>1230150</t>
  </si>
  <si>
    <t>1884</t>
  </si>
  <si>
    <t>C1884</t>
  </si>
  <si>
    <t>Pacific View Charter 2.0</t>
  </si>
  <si>
    <t>67181</t>
  </si>
  <si>
    <t>Palo Verde Unified</t>
  </si>
  <si>
    <t>3230083</t>
  </si>
  <si>
    <t>0146</t>
  </si>
  <si>
    <t>C0146</t>
  </si>
  <si>
    <t>Plumas Charter</t>
  </si>
  <si>
    <t>10322</t>
  </si>
  <si>
    <t>Plumas County Office of Education</t>
  </si>
  <si>
    <t>2330413</t>
  </si>
  <si>
    <t>0271</t>
  </si>
  <si>
    <t>C0271</t>
  </si>
  <si>
    <t>0137653</t>
  </si>
  <si>
    <t>1496</t>
  </si>
  <si>
    <t>C1496</t>
  </si>
  <si>
    <t>Redwood Coast Montessori</t>
  </si>
  <si>
    <t>0124164</t>
  </si>
  <si>
    <t>1304</t>
  </si>
  <si>
    <t>C1304</t>
  </si>
  <si>
    <t>Redwood Preparatory Charter</t>
  </si>
  <si>
    <t>0115055</t>
  </si>
  <si>
    <t>0910</t>
  </si>
  <si>
    <t>C0910</t>
  </si>
  <si>
    <t>River Oak Charter</t>
  </si>
  <si>
    <t>66357</t>
  </si>
  <si>
    <t>0124834</t>
  </si>
  <si>
    <t>1336</t>
  </si>
  <si>
    <t>C1336</t>
  </si>
  <si>
    <t>Sierra Academy of Expeditionary Learning</t>
  </si>
  <si>
    <t>0129577</t>
  </si>
  <si>
    <t>1616</t>
  </si>
  <si>
    <t>C1616</t>
  </si>
  <si>
    <t>STREAM Charter</t>
  </si>
  <si>
    <t>72181</t>
  </si>
  <si>
    <t>Sunnyside Union Elementary</t>
  </si>
  <si>
    <t>6117386</t>
  </si>
  <si>
    <t>0276</t>
  </si>
  <si>
    <t>C0276</t>
  </si>
  <si>
    <t>Tree of Life Charter</t>
  </si>
  <si>
    <t>10553</t>
  </si>
  <si>
    <t>Tuolumne County Superintendent of Schools</t>
  </si>
  <si>
    <t>0137729</t>
  </si>
  <si>
    <t>0859</t>
  </si>
  <si>
    <t>C0859</t>
  </si>
  <si>
    <t>Uncharted Shores Academy</t>
  </si>
  <si>
    <t>0111708</t>
  </si>
  <si>
    <t>0769</t>
  </si>
  <si>
    <t>C0769</t>
  </si>
  <si>
    <t>Union Street Charter</t>
  </si>
  <si>
    <t>62547</t>
  </si>
  <si>
    <t>Westside Elementary</t>
  </si>
  <si>
    <t>72298</t>
  </si>
  <si>
    <t>Woodville Union Elementary</t>
  </si>
  <si>
    <t>Mendocino</t>
  </si>
  <si>
    <t>0000004364</t>
  </si>
  <si>
    <t>Humboldt</t>
  </si>
  <si>
    <t>0000011813</t>
  </si>
  <si>
    <t>Tehama</t>
  </si>
  <si>
    <t>0000011857</t>
  </si>
  <si>
    <t>San Bernardino</t>
  </si>
  <si>
    <t>0000011839</t>
  </si>
  <si>
    <t>Imperial</t>
  </si>
  <si>
    <t>0000011814</t>
  </si>
  <si>
    <t>Fresno</t>
  </si>
  <si>
    <t>0000006842</t>
  </si>
  <si>
    <t>Madera</t>
  </si>
  <si>
    <t>0000011826</t>
  </si>
  <si>
    <t>Los Angeles</t>
  </si>
  <si>
    <t>0000044132</t>
  </si>
  <si>
    <t>Kings</t>
  </si>
  <si>
    <t>0000012471</t>
  </si>
  <si>
    <t>Tulare</t>
  </si>
  <si>
    <t>0000011859</t>
  </si>
  <si>
    <t>Santa Barbara</t>
  </si>
  <si>
    <t>0000002583</t>
  </si>
  <si>
    <t>Del Norte</t>
  </si>
  <si>
    <t>0000011789</t>
  </si>
  <si>
    <t>Merced</t>
  </si>
  <si>
    <t>0000011831</t>
  </si>
  <si>
    <t>Butte</t>
  </si>
  <si>
    <t>0000004172</t>
  </si>
  <si>
    <t>Glenn</t>
  </si>
  <si>
    <t>0000011791</t>
  </si>
  <si>
    <t>Kern</t>
  </si>
  <si>
    <t>0000040496</t>
  </si>
  <si>
    <t>Lake</t>
  </si>
  <si>
    <t>0000011819</t>
  </si>
  <si>
    <t>Lassen</t>
  </si>
  <si>
    <t>0000011821</t>
  </si>
  <si>
    <t>Mariposa</t>
  </si>
  <si>
    <t>0000011869</t>
  </si>
  <si>
    <t>Modoc</t>
  </si>
  <si>
    <t>0000004323</t>
  </si>
  <si>
    <t>Monterey</t>
  </si>
  <si>
    <t>0000008322</t>
  </si>
  <si>
    <t>Nevada</t>
  </si>
  <si>
    <t>0000011835</t>
  </si>
  <si>
    <t>Plumas</t>
  </si>
  <si>
    <t>0000011836</t>
  </si>
  <si>
    <t>Siskiyou</t>
  </si>
  <si>
    <t>0000011782</t>
  </si>
  <si>
    <t>County Name</t>
  </si>
  <si>
    <t>55</t>
  </si>
  <si>
    <t>33</t>
  </si>
  <si>
    <t>Tuolumne</t>
  </si>
  <si>
    <t>0000004851</t>
  </si>
  <si>
    <t>Riverside</t>
  </si>
  <si>
    <t>0000011837</t>
  </si>
  <si>
    <t>N/A</t>
  </si>
  <si>
    <t>El Dorado</t>
  </si>
  <si>
    <t>0000011790</t>
  </si>
  <si>
    <t>09</t>
  </si>
  <si>
    <t>61838</t>
  </si>
  <si>
    <t>0139006</t>
  </si>
  <si>
    <t>1964</t>
  </si>
  <si>
    <t>C1964</t>
  </si>
  <si>
    <t>Cottonwood</t>
  </si>
  <si>
    <t>62885</t>
  </si>
  <si>
    <t>Hydesville Elementary</t>
  </si>
  <si>
    <t>10173</t>
  </si>
  <si>
    <t>Lake County Office of Education</t>
  </si>
  <si>
    <t>63966</t>
  </si>
  <si>
    <t>Lakeside Union Elementary</t>
  </si>
  <si>
    <t>67827</t>
  </si>
  <si>
    <t>0137224</t>
  </si>
  <si>
    <t>1942</t>
  </si>
  <si>
    <t>C1942</t>
  </si>
  <si>
    <t>Mojave River Academy - Silver Mountain</t>
  </si>
  <si>
    <t>72058</t>
  </si>
  <si>
    <t>Pleasant View Elementary</t>
  </si>
  <si>
    <t>62380</t>
  </si>
  <si>
    <t>Raisin City Elementary</t>
  </si>
  <si>
    <t>1530500</t>
  </si>
  <si>
    <t>2050</t>
  </si>
  <si>
    <t>C2050</t>
  </si>
  <si>
    <t>Ridgecrest Elementary Academy for Language, Music, and Science</t>
  </si>
  <si>
    <t>76455</t>
  </si>
  <si>
    <t>Scott Valley Unified</t>
  </si>
  <si>
    <t>Trinity</t>
  </si>
  <si>
    <t>0000004402</t>
  </si>
  <si>
    <t>53</t>
  </si>
  <si>
    <t>76513</t>
  </si>
  <si>
    <t>Trinity Alps Unified</t>
  </si>
  <si>
    <t>San Joaquin</t>
  </si>
  <si>
    <t>0000011841</t>
  </si>
  <si>
    <t>39</t>
  </si>
  <si>
    <t>0127134</t>
  </si>
  <si>
    <t>1775</t>
  </si>
  <si>
    <t>C1775</t>
  </si>
  <si>
    <t>Fiscal Year 2022–23</t>
  </si>
  <si>
    <t>Allensworth Elementary</t>
  </si>
  <si>
    <t>Calaveras Unified</t>
  </si>
  <si>
    <t>Corning Union High</t>
  </si>
  <si>
    <t>Dunsmuir Elementary</t>
  </si>
  <si>
    <t>Northern Humboldt Union High</t>
  </si>
  <si>
    <t>Orange Center</t>
  </si>
  <si>
    <t>San Pasqual Valley Unified</t>
  </si>
  <si>
    <t>Sonora Elementary</t>
  </si>
  <si>
    <t>Yreka Union High</t>
  </si>
  <si>
    <t>Amador County Office of Education</t>
  </si>
  <si>
    <t>Redwood Collegiate Academy</t>
  </si>
  <si>
    <t>Tehama eLearning Academy</t>
  </si>
  <si>
    <t>Sequoia Career Academy</t>
  </si>
  <si>
    <t>Three Rivers Charter</t>
  </si>
  <si>
    <t>Walden Academy</t>
  </si>
  <si>
    <t>Empire Springs Charter</t>
  </si>
  <si>
    <t>Vista Oaks Charter</t>
  </si>
  <si>
    <t>NextGeneration STEAM Academy</t>
  </si>
  <si>
    <t>River Islands Technology Academy II</t>
  </si>
  <si>
    <t>Wonderful College Prep Academy - Lost Hills</t>
  </si>
  <si>
    <t>71795</t>
  </si>
  <si>
    <t>05</t>
  </si>
  <si>
    <t>61564</t>
  </si>
  <si>
    <t>71506</t>
  </si>
  <si>
    <t>70243</t>
  </si>
  <si>
    <t>62331</t>
  </si>
  <si>
    <t>62356</t>
  </si>
  <si>
    <t>63214</t>
  </si>
  <si>
    <t>72371</t>
  </si>
  <si>
    <t>70516</t>
  </si>
  <si>
    <t>03</t>
  </si>
  <si>
    <t>10033</t>
  </si>
  <si>
    <t>6119671</t>
  </si>
  <si>
    <t>0430</t>
  </si>
  <si>
    <t>C0430</t>
  </si>
  <si>
    <t>0123737</t>
  </si>
  <si>
    <t>1275</t>
  </si>
  <si>
    <t>C1275</t>
  </si>
  <si>
    <t>0124909</t>
  </si>
  <si>
    <t>1350</t>
  </si>
  <si>
    <t>C1350</t>
  </si>
  <si>
    <t>67736</t>
  </si>
  <si>
    <t>0128439</t>
  </si>
  <si>
    <t>1592</t>
  </si>
  <si>
    <t>C1592</t>
  </si>
  <si>
    <t>07</t>
  </si>
  <si>
    <t>61663</t>
  </si>
  <si>
    <t>0130930</t>
  </si>
  <si>
    <t>1684</t>
  </si>
  <si>
    <t>C1684</t>
  </si>
  <si>
    <t>77388</t>
  </si>
  <si>
    <t>0131789</t>
  </si>
  <si>
    <t>1725</t>
  </si>
  <si>
    <t>C1725</t>
  </si>
  <si>
    <t>0135467</t>
  </si>
  <si>
    <t>1851</t>
  </si>
  <si>
    <t>C1851</t>
  </si>
  <si>
    <t>Amador</t>
  </si>
  <si>
    <t>0000011786</t>
  </si>
  <si>
    <t>Contra Costa</t>
  </si>
  <si>
    <t>0000009047</t>
  </si>
  <si>
    <t>Calaveras</t>
  </si>
  <si>
    <t>0000011788</t>
  </si>
  <si>
    <t xml:space="preserve">Schedule of the Second Apportionment
</t>
  </si>
  <si>
    <t xml:space="preserve">County Summary of the Second Apportionment 
</t>
  </si>
  <si>
    <t>2022–23
Final Allocation</t>
  </si>
  <si>
    <t>2nd
Apportionment</t>
  </si>
  <si>
    <t>May 2023</t>
  </si>
  <si>
    <t>Evergreen Union</t>
  </si>
  <si>
    <t>71522</t>
  </si>
  <si>
    <t>Full CDS Code</t>
  </si>
  <si>
    <t>03100330000000</t>
  </si>
  <si>
    <t>04615230000000</t>
  </si>
  <si>
    <t>04615490000000</t>
  </si>
  <si>
    <t>04615070129577</t>
  </si>
  <si>
    <t>05615640000000</t>
  </si>
  <si>
    <t>07616630130930</t>
  </si>
  <si>
    <t>08100820000000</t>
  </si>
  <si>
    <t>08618200000000</t>
  </si>
  <si>
    <t>08618200137729</t>
  </si>
  <si>
    <t>09618380139006</t>
  </si>
  <si>
    <t>10621250000000</t>
  </si>
  <si>
    <t>10622810000000</t>
  </si>
  <si>
    <t>10623310000000</t>
  </si>
  <si>
    <t>10623560000000</t>
  </si>
  <si>
    <t>10623640000000</t>
  </si>
  <si>
    <t>10623800000000</t>
  </si>
  <si>
    <t>10625390000000</t>
  </si>
  <si>
    <t>10625470000000</t>
  </si>
  <si>
    <t>10738090000000</t>
  </si>
  <si>
    <t>10751270000000</t>
  </si>
  <si>
    <t>10752340000000</t>
  </si>
  <si>
    <t>10755980000000</t>
  </si>
  <si>
    <t>11101160000000</t>
  </si>
  <si>
    <t>11101160124909</t>
  </si>
  <si>
    <t>12101240000000</t>
  </si>
  <si>
    <t>12626790000000</t>
  </si>
  <si>
    <t>12626870000000</t>
  </si>
  <si>
    <t>12627450000000</t>
  </si>
  <si>
    <t>12628850000000</t>
  </si>
  <si>
    <t>12629010000000</t>
  </si>
  <si>
    <t>12629760000000</t>
  </si>
  <si>
    <t>12630080000000</t>
  </si>
  <si>
    <t>12755150000000</t>
  </si>
  <si>
    <t>12626796120562</t>
  </si>
  <si>
    <t>12626790109975</t>
  </si>
  <si>
    <t>12626790111708</t>
  </si>
  <si>
    <t>12101240134163</t>
  </si>
  <si>
    <t>12768020124164</t>
  </si>
  <si>
    <t>12626870124263</t>
  </si>
  <si>
    <t>12626790137653</t>
  </si>
  <si>
    <t>12755151230150</t>
  </si>
  <si>
    <t>12101240137364</t>
  </si>
  <si>
    <t>12630320111203</t>
  </si>
  <si>
    <t>13631070000000</t>
  </si>
  <si>
    <t>13632140000000</t>
  </si>
  <si>
    <t>15635450000000</t>
  </si>
  <si>
    <t>15636770000000</t>
  </si>
  <si>
    <t>15636850000000</t>
  </si>
  <si>
    <t>15638000000000</t>
  </si>
  <si>
    <t>15638180000000</t>
  </si>
  <si>
    <t>15638340000000</t>
  </si>
  <si>
    <t>15638420000000</t>
  </si>
  <si>
    <t>15638590000000</t>
  </si>
  <si>
    <t>15751680000000</t>
  </si>
  <si>
    <t>15101570119669</t>
  </si>
  <si>
    <t>15101570135467</t>
  </si>
  <si>
    <t>15101571530500</t>
  </si>
  <si>
    <t>16638910000000</t>
  </si>
  <si>
    <t>16639660000000</t>
  </si>
  <si>
    <t>16739320000000</t>
  </si>
  <si>
    <t>17101730000000</t>
  </si>
  <si>
    <t>17640220000000</t>
  </si>
  <si>
    <t>17640480000000</t>
  </si>
  <si>
    <t>17769760000000</t>
  </si>
  <si>
    <t>18641960000000</t>
  </si>
  <si>
    <t>19651510000000</t>
  </si>
  <si>
    <t>20651930000000</t>
  </si>
  <si>
    <t>22655320000000</t>
  </si>
  <si>
    <t>23102310000000</t>
  </si>
  <si>
    <t>23656232330363</t>
  </si>
  <si>
    <t>23656152330413</t>
  </si>
  <si>
    <t>23656156117386</t>
  </si>
  <si>
    <t>23656152330454</t>
  </si>
  <si>
    <t>23656150115055</t>
  </si>
  <si>
    <t>23655650123737</t>
  </si>
  <si>
    <t>23656230125658</t>
  </si>
  <si>
    <t>24657300000000</t>
  </si>
  <si>
    <t>24736190000000</t>
  </si>
  <si>
    <t>24753170000000</t>
  </si>
  <si>
    <t>25735850000000</t>
  </si>
  <si>
    <t>27660500000000</t>
  </si>
  <si>
    <t>29663570124834</t>
  </si>
  <si>
    <t>32103220000000</t>
  </si>
  <si>
    <t>32669693230083</t>
  </si>
  <si>
    <t>33671810000000</t>
  </si>
  <si>
    <t>36676110000000</t>
  </si>
  <si>
    <t>36677770000000</t>
  </si>
  <si>
    <t>36678010000000</t>
  </si>
  <si>
    <t>36750510000000</t>
  </si>
  <si>
    <t>36677360128439</t>
  </si>
  <si>
    <t>36678270137224</t>
  </si>
  <si>
    <t>39773880131789</t>
  </si>
  <si>
    <t>39773880127134</t>
  </si>
  <si>
    <t>42693360000000</t>
  </si>
  <si>
    <t>47104700000000</t>
  </si>
  <si>
    <t>47702430000000</t>
  </si>
  <si>
    <t>47704250000000</t>
  </si>
  <si>
    <t>47704820000000</t>
  </si>
  <si>
    <t>47705080000000</t>
  </si>
  <si>
    <t>47705160000000</t>
  </si>
  <si>
    <t>47764550000000</t>
  </si>
  <si>
    <t>47104700117168</t>
  </si>
  <si>
    <t>47104700137372</t>
  </si>
  <si>
    <t>52105200000000</t>
  </si>
  <si>
    <t>52714720000000</t>
  </si>
  <si>
    <t>52714980000000</t>
  </si>
  <si>
    <t>52715060000000</t>
  </si>
  <si>
    <t>52715220000000</t>
  </si>
  <si>
    <t>52716210000000</t>
  </si>
  <si>
    <t>52105206119671</t>
  </si>
  <si>
    <t>53765130000000</t>
  </si>
  <si>
    <t>54717950000000</t>
  </si>
  <si>
    <t>54718600000000</t>
  </si>
  <si>
    <t>54719690000000</t>
  </si>
  <si>
    <t>54719850000000</t>
  </si>
  <si>
    <t>54720410000000</t>
  </si>
  <si>
    <t>54720580000000</t>
  </si>
  <si>
    <t>54721810000000</t>
  </si>
  <si>
    <t>54722980000000</t>
  </si>
  <si>
    <t>54755310000000</t>
  </si>
  <si>
    <t>55105530000000</t>
  </si>
  <si>
    <t>55723710000000</t>
  </si>
  <si>
    <t xml:space="preserve">CDS: County District School
</t>
  </si>
  <si>
    <t>22-14356 05-02-2023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</si>
</sst>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</numFmts>
  <fonts count="14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Segoe UI"/>
      <family val="2"/>
    </font>
    <font>
      <sz val="14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theme="6" tint="0.39994506668294322"/>
      </left>
      <right style="thin">
        <color theme="6" tint="0.39994506668294322"/>
      </right>
      <top style="thin">
        <color theme="6" tint="0.39994506668294322"/>
      </top>
      <bottom style="thin">
        <color theme="6" tint="0.39994506668294322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11" fillId="0" borderId="0" applyNumberFormat="0" applyFill="0" applyAlignment="0" applyProtection="0"/>
    <xf numFmtId="0" fontId="3" fillId="0" borderId="2" applyNumberFormat="0" applyFill="0" applyAlignment="0" applyProtection="0"/>
    <xf numFmtId="0" fontId="2" fillId="0" borderId="0"/>
    <xf numFmtId="44" fontId="2" fillId="0" borderId="0" applyFont="0" applyFill="0" applyBorder="0" applyAlignment="0" applyProtection="0"/>
    <xf numFmtId="0" fontId="6" fillId="0" borderId="0"/>
    <xf numFmtId="0" fontId="7" fillId="0" borderId="0"/>
    <xf numFmtId="0" fontId="8" fillId="0" borderId="0"/>
    <xf numFmtId="0" fontId="11" fillId="0" borderId="0" applyNumberFormat="0" applyFill="0" applyAlignment="0" applyProtection="0"/>
    <xf numFmtId="0" fontId="11" fillId="0" borderId="0" applyNumberFormat="0" applyFill="0" applyAlignment="0" applyProtection="0"/>
    <xf numFmtId="0" fontId="11" fillId="0" borderId="0" applyNumberFormat="0" applyFill="0" applyAlignment="0" applyProtection="0"/>
  </cellStyleXfs>
  <cellXfs count="53">
    <xf numFmtId="0" fontId="0" fillId="0" borderId="0" xfId="0"/>
    <xf numFmtId="0" fontId="4" fillId="0" borderId="0" xfId="0" quotePrefix="1" applyFont="1" applyAlignment="1">
      <alignment horizontal="center"/>
    </xf>
    <xf numFmtId="0" fontId="4" fillId="0" borderId="0" xfId="6" applyFont="1"/>
    <xf numFmtId="15" fontId="4" fillId="0" borderId="0" xfId="6" quotePrefix="1" applyNumberFormat="1" applyFont="1"/>
    <xf numFmtId="0" fontId="11" fillId="0" borderId="0" xfId="2" applyFill="1" applyAlignment="1">
      <alignment horizontal="centerContinuous" wrapText="1"/>
    </xf>
    <xf numFmtId="0" fontId="0" fillId="0" borderId="0" xfId="0" applyAlignment="1">
      <alignment horizontal="centerContinuous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11" fillId="0" borderId="0" xfId="2" applyFill="1" applyAlignment="1">
      <alignment horizontal="center" wrapText="1"/>
    </xf>
    <xf numFmtId="0" fontId="4" fillId="0" borderId="0" xfId="0" applyFont="1" applyAlignment="1">
      <alignment horizontal="center" wrapText="1"/>
    </xf>
    <xf numFmtId="0" fontId="9" fillId="0" borderId="0" xfId="2" applyFont="1" applyFill="1" applyAlignment="1">
      <alignment horizontal="center" wrapText="1"/>
    </xf>
    <xf numFmtId="0" fontId="4" fillId="0" borderId="0" xfId="6" applyFont="1" applyAlignment="1">
      <alignment horizontal="left"/>
    </xf>
    <xf numFmtId="0" fontId="0" fillId="0" borderId="0" xfId="0" applyAlignment="1">
      <alignment horizontal="left"/>
    </xf>
    <xf numFmtId="0" fontId="10" fillId="2" borderId="4" xfId="0" applyFont="1" applyFill="1" applyBorder="1" applyAlignment="1">
      <alignment horizontal="center" wrapText="1"/>
    </xf>
    <xf numFmtId="0" fontId="10" fillId="2" borderId="4" xfId="0" quotePrefix="1" applyFont="1" applyFill="1" applyBorder="1" applyAlignment="1">
      <alignment horizontal="center" wrapText="1"/>
    </xf>
    <xf numFmtId="164" fontId="10" fillId="2" borderId="4" xfId="1" applyNumberFormat="1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164" fontId="10" fillId="2" borderId="3" xfId="1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0" fillId="0" borderId="0" xfId="0" quotePrefix="1" applyAlignment="1">
      <alignment horizontal="center"/>
    </xf>
    <xf numFmtId="0" fontId="12" fillId="0" borderId="0" xfId="2" applyFont="1" applyFill="1" applyAlignment="1">
      <alignment horizontal="left"/>
    </xf>
    <xf numFmtId="164" fontId="0" fillId="0" borderId="0" xfId="0" applyNumberFormat="1"/>
    <xf numFmtId="164" fontId="0" fillId="0" borderId="1" xfId="0" applyNumberFormat="1" applyBorder="1"/>
    <xf numFmtId="164" fontId="4" fillId="0" borderId="0" xfId="1" applyNumberFormat="1" applyFont="1" applyFill="1" applyBorder="1" applyAlignment="1">
      <alignment horizontal="right" wrapText="1"/>
    </xf>
    <xf numFmtId="164" fontId="4" fillId="0" borderId="1" xfId="1" applyNumberFormat="1" applyFont="1" applyFill="1" applyBorder="1" applyAlignment="1">
      <alignment horizontal="right"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centerContinuous"/>
    </xf>
    <xf numFmtId="0" fontId="13" fillId="0" borderId="0" xfId="0" applyFont="1"/>
    <xf numFmtId="164" fontId="4" fillId="0" borderId="0" xfId="1" applyNumberFormat="1" applyFont="1" applyFill="1" applyBorder="1" applyAlignment="1">
      <alignment wrapText="1"/>
    </xf>
    <xf numFmtId="164" fontId="4" fillId="0" borderId="1" xfId="1" applyNumberFormat="1" applyFont="1" applyFill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1" xfId="0" quotePrefix="1" applyFont="1" applyBorder="1" applyAlignment="1">
      <alignment horizontal="center"/>
    </xf>
    <xf numFmtId="164" fontId="0" fillId="0" borderId="0" xfId="0" applyNumberFormat="1" applyAlignment="1">
      <alignment horizontal="centerContinuous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11" fillId="0" borderId="0" xfId="10" applyFill="1" applyAlignment="1">
      <alignment horizontal="left"/>
    </xf>
    <xf numFmtId="0" fontId="5" fillId="0" borderId="0" xfId="9" applyFont="1" applyFill="1" applyAlignment="1">
      <alignment horizontal="left"/>
    </xf>
    <xf numFmtId="0" fontId="4" fillId="0" borderId="0" xfId="7" quotePrefix="1" applyFont="1" applyAlignment="1">
      <alignment horizontal="left" wrapText="1"/>
    </xf>
    <xf numFmtId="0" fontId="4" fillId="0" borderId="0" xfId="0" quotePrefix="1" applyFont="1" applyAlignment="1">
      <alignment horizontal="left" wrapText="1"/>
    </xf>
    <xf numFmtId="0" fontId="4" fillId="0" borderId="5" xfId="7" quotePrefix="1" applyFont="1" applyBorder="1" applyAlignment="1">
      <alignment horizontal="left" wrapText="1"/>
    </xf>
    <xf numFmtId="0" fontId="4" fillId="0" borderId="0" xfId="7" applyFont="1" applyAlignment="1">
      <alignment horizontal="left" wrapText="1"/>
    </xf>
    <xf numFmtId="0" fontId="4" fillId="0" borderId="1" xfId="7" quotePrefix="1" applyFont="1" applyBorder="1" applyAlignment="1">
      <alignment horizontal="left" wrapText="1"/>
    </xf>
    <xf numFmtId="0" fontId="3" fillId="0" borderId="2" xfId="3" applyAlignment="1">
      <alignment horizontal="left"/>
    </xf>
    <xf numFmtId="0" fontId="3" fillId="0" borderId="2" xfId="3" applyAlignment="1">
      <alignment horizontal="center"/>
    </xf>
    <xf numFmtId="0" fontId="3" fillId="0" borderId="2" xfId="3"/>
    <xf numFmtId="164" fontId="3" fillId="0" borderId="2" xfId="3" applyNumberFormat="1"/>
    <xf numFmtId="49" fontId="3" fillId="0" borderId="2" xfId="3" applyNumberFormat="1"/>
  </cellXfs>
  <cellStyles count="12">
    <cellStyle name="Comma" xfId="1" builtinId="3"/>
    <cellStyle name="Currency 2" xfId="5" xr:uid="{00000000-0005-0000-0000-000001000000}"/>
    <cellStyle name="Heading 1" xfId="2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Normal" xfId="0" builtinId="0" customBuiltin="1"/>
    <cellStyle name="Normal 13" xfId="7" xr:uid="{00000000-0005-0000-0000-000004000000}"/>
    <cellStyle name="Normal 2" xfId="4" xr:uid="{00000000-0005-0000-0000-000005000000}"/>
    <cellStyle name="Normal 20" xfId="6" xr:uid="{00000000-0005-0000-0000-000006000000}"/>
    <cellStyle name="Normal 3" xfId="8" xr:uid="{00000000-0005-0000-0000-000007000000}"/>
    <cellStyle name="Total" xfId="3" builtinId="25" customBuiltin="1"/>
  </cellStyles>
  <dxfs count="41">
    <dxf>
      <numFmt numFmtId="164" formatCode="&quot;$&quot;#,##0"/>
    </dxf>
    <dxf>
      <numFmt numFmtId="164" formatCode="&quot;$&quot;#,##0"/>
      <fill>
        <patternFill patternType="none">
          <fgColor indexed="64"/>
          <bgColor auto="1"/>
        </patternFill>
      </fill>
    </dxf>
    <dxf>
      <numFmt numFmtId="30" formatCode="@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30" formatCode="@"/>
    </dxf>
    <dxf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numFmt numFmtId="30" formatCode="@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fill>
        <patternFill patternType="none">
          <fgColor indexed="64"/>
          <bgColor auto="1"/>
        </patternFill>
      </fill>
    </dxf>
    <dxf>
      <border>
        <bottom style="double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  <border diagonalUp="0" diagonalDown="0" outline="0">
        <left/>
        <right/>
        <top/>
        <bottom/>
      </border>
    </dxf>
    <dxf>
      <numFmt numFmtId="164" formatCode="&quot;$&quot;#,##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numFmt numFmtId="164" formatCode="&quot;$&quot;#,##0"/>
    </dxf>
    <dxf>
      <font>
        <b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border>
        <bottom style="double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8000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3" displayName="Table13" ref="A6:L129" totalsRowCount="1" headerRowDxfId="40" dataDxfId="38" totalsRowDxfId="36" headerRowBorderDxfId="39" tableBorderDxfId="37" totalsRowCellStyle="Total">
  <autoFilter ref="A6:L128" xr:uid="{48F40FD7-ADD5-48BA-9FBB-337DACA049E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sortState xmlns:xlrd2="http://schemas.microsoft.com/office/spreadsheetml/2017/richdata2" ref="A7:L128">
    <sortCondition ref="E7:E128"/>
    <sortCondition ref="I7:I128"/>
  </sortState>
  <tableColumns count="12">
    <tableColumn id="1" xr3:uid="{00000000-0010-0000-0000-000001000000}" name="County Name" totalsRowLabel="Statewide Total" dataDxfId="35" totalsRowDxfId="34" totalsRowCellStyle="Total"/>
    <tableColumn id="10" xr3:uid="{00000000-0010-0000-0000-00000A000000}" name="Fi$Cal Supplier ID" dataDxfId="33" totalsRowDxfId="32" totalsRowCellStyle="Total"/>
    <tableColumn id="11" xr3:uid="{00000000-0010-0000-0000-00000B000000}" name="Fi$Cal Address Sequence ID" dataDxfId="31" totalsRowDxfId="30" totalsRowCellStyle="Total"/>
    <tableColumn id="2" xr3:uid="{9518564E-4B87-465F-9B40-C4278EDA7599}" name="Full CDS Code" dataDxfId="29" totalsRowDxfId="28" totalsRowCellStyle="Total"/>
    <tableColumn id="13" xr3:uid="{00000000-0010-0000-0000-00000D000000}" name="County Code" dataDxfId="27" totalsRowDxfId="26" totalsRowCellStyle="Total"/>
    <tableColumn id="15" xr3:uid="{00000000-0010-0000-0000-00000F000000}" name="District Code" dataDxfId="25" totalsRowDxfId="24" totalsRowCellStyle="Total"/>
    <tableColumn id="16" xr3:uid="{00000000-0010-0000-0000-000010000000}" name="School Code" dataDxfId="23" totalsRowDxfId="22" totalsRowCellStyle="Total"/>
    <tableColumn id="17" xr3:uid="{00000000-0010-0000-0000-000011000000}" name="Direct Funded Charter School Number" dataDxfId="21" totalsRowDxfId="20" totalsRowCellStyle="Total"/>
    <tableColumn id="19" xr3:uid="{00000000-0010-0000-0000-000013000000}" name="Service Location Field" dataDxfId="19" totalsRowDxfId="18" totalsRowCellStyle="Total"/>
    <tableColumn id="7" xr3:uid="{00000000-0010-0000-0000-000007000000}" name="Local Educational Agency" dataDxfId="17" totalsRowCellStyle="Total"/>
    <tableColumn id="8" xr3:uid="{00000000-0010-0000-0000-000008000000}" name="2022–23_x000a_Final Allocation" totalsRowFunction="custom" dataDxfId="16" totalsRowDxfId="15" totalsRowCellStyle="Total">
      <totalsRowFormula>SUBTOTAL(109, Table13[2022–23
Final Allocation])</totalsRowFormula>
    </tableColumn>
    <tableColumn id="9" xr3:uid="{00000000-0010-0000-0000-000009000000}" name="2nd_x000a_Apportionment" totalsRowFunction="custom" dataDxfId="14" totalsRowDxfId="13" totalsRowCellStyle="Total">
      <totalsRowFormula>SUBTOTAL(109, Table13[2nd
Apportionment])</totalsRowFormula>
    </tableColumn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The apportionment schedule provides a list of all local educational agencies receiving an apportionment of funds for the Title V program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134" displayName="Table134" ref="A5:D38" totalsRowCount="1" headerRowDxfId="12" dataDxfId="10" totalsRowDxfId="8" headerRowBorderDxfId="11" tableBorderDxfId="9" totalsRowCellStyle="Total">
  <sortState xmlns:xlrd2="http://schemas.microsoft.com/office/spreadsheetml/2017/richdata2" ref="A3:D138">
    <sortCondition ref="A3:A138"/>
  </sortState>
  <tableColumns count="4">
    <tableColumn id="13" xr3:uid="{00000000-0010-0000-0100-00000D000000}" name="County Code" totalsRowLabel="Statewide Total" dataDxfId="7" totalsRowDxfId="6" totalsRowCellStyle="Total"/>
    <tableColumn id="1" xr3:uid="{00000000-0010-0000-0100-000001000000}" name="County_x000a_Treasurer" dataDxfId="5" totalsRowDxfId="4" totalsRowCellStyle="Total"/>
    <tableColumn id="2" xr3:uid="{00000000-0010-0000-0100-000002000000}" name="Invoice Number" totalsRowLabel=" " dataDxfId="3" totalsRowDxfId="2" totalsRowCellStyle="Total"/>
    <tableColumn id="9" xr3:uid="{00000000-0010-0000-0100-000009000000}" name="County Total" totalsRowFunction="custom" dataDxfId="1" totalsRowDxfId="0" totalsRowCellStyle="Total">
      <totalsRowFormula>SUBTOTAL(109, Table134[County Total])</totalsRowFormula>
    </tableColumn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The apportionment schedule provides a list of all counties receiving an apportionment of funds for the Title V program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33"/>
  <sheetViews>
    <sheetView tabSelected="1" zoomScaleNormal="100" workbookViewId="0"/>
  </sheetViews>
  <sheetFormatPr defaultRowHeight="15" x14ac:dyDescent="0.2"/>
  <cols>
    <col min="1" max="1" width="16.6640625" style="6" customWidth="1"/>
    <col min="2" max="2" width="14.44140625" style="6" customWidth="1"/>
    <col min="3" max="3" width="12.88671875" style="6" customWidth="1"/>
    <col min="4" max="4" width="17.33203125" style="6" customWidth="1"/>
    <col min="5" max="5" width="8.6640625" customWidth="1"/>
    <col min="6" max="6" width="7.6640625" style="6" customWidth="1"/>
    <col min="7" max="7" width="12.21875" style="6" customWidth="1"/>
    <col min="8" max="8" width="9.5546875" style="6" customWidth="1"/>
    <col min="9" max="9" width="11.109375" style="6" customWidth="1"/>
    <col min="10" max="10" width="40.77734375" customWidth="1"/>
    <col min="11" max="11" width="15.21875" bestFit="1" customWidth="1"/>
    <col min="12" max="12" width="15.6640625" style="27" customWidth="1"/>
    <col min="13" max="13" width="8.88671875" customWidth="1"/>
  </cols>
  <sheetData>
    <row r="1" spans="1:12" ht="20.25" x14ac:dyDescent="0.3">
      <c r="A1" s="26" t="s">
        <v>440</v>
      </c>
      <c r="B1" s="13"/>
      <c r="C1" s="11"/>
      <c r="D1" s="11"/>
      <c r="E1" s="4"/>
      <c r="F1" s="11"/>
      <c r="G1" s="11"/>
      <c r="H1" s="11"/>
      <c r="I1" s="11"/>
      <c r="J1" s="5"/>
      <c r="K1" s="5"/>
      <c r="L1" s="38"/>
    </row>
    <row r="2" spans="1:12" ht="18" x14ac:dyDescent="0.25">
      <c r="A2" s="42" t="s">
        <v>90</v>
      </c>
      <c r="B2" s="13"/>
      <c r="C2" s="11"/>
      <c r="D2" s="11"/>
      <c r="E2" s="4"/>
      <c r="F2" s="11"/>
      <c r="G2" s="11"/>
      <c r="H2" s="11"/>
      <c r="I2" s="11"/>
      <c r="J2" s="5"/>
      <c r="K2" s="5"/>
      <c r="L2" s="38"/>
    </row>
    <row r="3" spans="1:12" ht="18" x14ac:dyDescent="0.25">
      <c r="A3" s="41" t="s">
        <v>91</v>
      </c>
      <c r="B3" s="13"/>
      <c r="C3" s="11"/>
      <c r="D3" s="11"/>
      <c r="E3" s="4"/>
      <c r="F3" s="11"/>
      <c r="G3" s="11"/>
      <c r="H3" s="11"/>
      <c r="I3" s="11"/>
      <c r="J3" s="5"/>
      <c r="K3" s="5"/>
      <c r="L3" s="38"/>
    </row>
    <row r="4" spans="1:12" ht="18" x14ac:dyDescent="0.25">
      <c r="A4" s="9" t="s">
        <v>376</v>
      </c>
      <c r="B4" s="13"/>
      <c r="C4" s="11"/>
      <c r="D4" s="11"/>
      <c r="E4" s="4"/>
      <c r="F4" s="11" t="s">
        <v>87</v>
      </c>
      <c r="G4" s="11"/>
      <c r="H4" s="11"/>
      <c r="I4" s="11"/>
      <c r="J4" s="5"/>
      <c r="K4" s="5"/>
      <c r="L4" s="38"/>
    </row>
    <row r="5" spans="1:12" ht="18" x14ac:dyDescent="0.25">
      <c r="A5" t="s">
        <v>570</v>
      </c>
      <c r="B5" s="13"/>
      <c r="C5" s="11"/>
      <c r="D5" s="11"/>
      <c r="E5" s="4"/>
      <c r="F5" s="11"/>
      <c r="G5" s="11"/>
      <c r="H5" s="11"/>
      <c r="I5" s="11"/>
      <c r="J5" s="5"/>
      <c r="K5" s="5"/>
      <c r="L5" s="38"/>
    </row>
    <row r="6" spans="1:12" ht="79.5" thickBot="1" x14ac:dyDescent="0.3">
      <c r="A6" s="16" t="s">
        <v>328</v>
      </c>
      <c r="B6" s="16" t="s">
        <v>3</v>
      </c>
      <c r="C6" s="16" t="s">
        <v>4</v>
      </c>
      <c r="D6" s="16" t="s">
        <v>447</v>
      </c>
      <c r="E6" s="16" t="s">
        <v>85</v>
      </c>
      <c r="F6" s="16" t="s">
        <v>179</v>
      </c>
      <c r="G6" s="16" t="s">
        <v>59</v>
      </c>
      <c r="H6" s="16" t="s">
        <v>60</v>
      </c>
      <c r="I6" s="16" t="s">
        <v>5</v>
      </c>
      <c r="J6" s="17" t="s">
        <v>0</v>
      </c>
      <c r="K6" s="18" t="s">
        <v>442</v>
      </c>
      <c r="L6" s="18" t="s">
        <v>443</v>
      </c>
    </row>
    <row r="7" spans="1:12" ht="15.75" thickTop="1" x14ac:dyDescent="0.2">
      <c r="A7" s="23" t="s">
        <v>434</v>
      </c>
      <c r="B7" s="8" t="s">
        <v>435</v>
      </c>
      <c r="C7" s="8">
        <v>1</v>
      </c>
      <c r="D7" s="39" t="s">
        <v>448</v>
      </c>
      <c r="E7" s="8" t="s">
        <v>407</v>
      </c>
      <c r="F7" s="12" t="s">
        <v>408</v>
      </c>
      <c r="G7" s="12" t="s">
        <v>102</v>
      </c>
      <c r="H7" s="1" t="s">
        <v>335</v>
      </c>
      <c r="I7" s="1" t="s">
        <v>408</v>
      </c>
      <c r="J7" s="43" t="s">
        <v>386</v>
      </c>
      <c r="K7" s="29">
        <v>7160</v>
      </c>
      <c r="L7" s="34">
        <v>4446</v>
      </c>
    </row>
    <row r="8" spans="1:12" x14ac:dyDescent="0.2">
      <c r="A8" s="23" t="s">
        <v>306</v>
      </c>
      <c r="B8" s="8" t="s">
        <v>307</v>
      </c>
      <c r="C8" s="8">
        <v>5</v>
      </c>
      <c r="D8" s="39" t="s">
        <v>449</v>
      </c>
      <c r="E8" s="8" t="s">
        <v>74</v>
      </c>
      <c r="F8" s="12" t="s">
        <v>143</v>
      </c>
      <c r="G8" s="12" t="s">
        <v>102</v>
      </c>
      <c r="H8" s="1" t="s">
        <v>335</v>
      </c>
      <c r="I8" s="1" t="s">
        <v>143</v>
      </c>
      <c r="J8" s="43" t="s">
        <v>40</v>
      </c>
      <c r="K8" s="29">
        <v>49241</v>
      </c>
      <c r="L8" s="34">
        <v>30579</v>
      </c>
    </row>
    <row r="9" spans="1:12" x14ac:dyDescent="0.2">
      <c r="A9" s="23" t="s">
        <v>306</v>
      </c>
      <c r="B9" s="8" t="s">
        <v>307</v>
      </c>
      <c r="C9" s="8">
        <v>5</v>
      </c>
      <c r="D9" s="39" t="s">
        <v>450</v>
      </c>
      <c r="E9" s="8" t="s">
        <v>74</v>
      </c>
      <c r="F9" s="8" t="s">
        <v>156</v>
      </c>
      <c r="G9" s="8" t="s">
        <v>102</v>
      </c>
      <c r="H9" s="8" t="s">
        <v>335</v>
      </c>
      <c r="I9" s="8" t="s">
        <v>156</v>
      </c>
      <c r="J9" s="44" t="s">
        <v>50</v>
      </c>
      <c r="K9" s="29">
        <v>56879</v>
      </c>
      <c r="L9" s="34">
        <v>35322</v>
      </c>
    </row>
    <row r="10" spans="1:12" x14ac:dyDescent="0.2">
      <c r="A10" s="23" t="s">
        <v>306</v>
      </c>
      <c r="B10" s="8" t="s">
        <v>307</v>
      </c>
      <c r="C10" s="8">
        <v>5</v>
      </c>
      <c r="D10" s="39" t="s">
        <v>451</v>
      </c>
      <c r="E10" s="8" t="s">
        <v>74</v>
      </c>
      <c r="F10" s="8" t="s">
        <v>142</v>
      </c>
      <c r="G10" s="8" t="s">
        <v>256</v>
      </c>
      <c r="H10" s="1" t="s">
        <v>257</v>
      </c>
      <c r="I10" s="1" t="s">
        <v>258</v>
      </c>
      <c r="J10" s="43" t="s">
        <v>259</v>
      </c>
      <c r="K10" s="29">
        <v>10852</v>
      </c>
      <c r="L10" s="34">
        <v>6739</v>
      </c>
    </row>
    <row r="11" spans="1:12" x14ac:dyDescent="0.2">
      <c r="A11" s="23" t="s">
        <v>438</v>
      </c>
      <c r="B11" s="8" t="s">
        <v>439</v>
      </c>
      <c r="C11" s="8">
        <v>1</v>
      </c>
      <c r="D11" s="39" t="s">
        <v>452</v>
      </c>
      <c r="E11" s="8" t="s">
        <v>398</v>
      </c>
      <c r="F11" s="8" t="s">
        <v>399</v>
      </c>
      <c r="G11" s="8" t="s">
        <v>102</v>
      </c>
      <c r="H11" s="8" t="s">
        <v>335</v>
      </c>
      <c r="I11" s="8" t="s">
        <v>399</v>
      </c>
      <c r="J11" s="44" t="s">
        <v>378</v>
      </c>
      <c r="K11" s="29">
        <v>104691</v>
      </c>
      <c r="L11" s="34">
        <v>65014</v>
      </c>
    </row>
    <row r="12" spans="1:12" x14ac:dyDescent="0.2">
      <c r="A12" s="23" t="s">
        <v>436</v>
      </c>
      <c r="B12" s="8" t="s">
        <v>437</v>
      </c>
      <c r="C12" s="8">
        <v>50</v>
      </c>
      <c r="D12" s="39" t="s">
        <v>453</v>
      </c>
      <c r="E12" s="8" t="s">
        <v>422</v>
      </c>
      <c r="F12" s="12" t="s">
        <v>423</v>
      </c>
      <c r="G12" s="12" t="s">
        <v>424</v>
      </c>
      <c r="H12" s="1" t="s">
        <v>425</v>
      </c>
      <c r="I12" s="1" t="s">
        <v>426</v>
      </c>
      <c r="J12" s="43" t="s">
        <v>393</v>
      </c>
      <c r="K12" s="29">
        <v>32572</v>
      </c>
      <c r="L12" s="34">
        <v>20227</v>
      </c>
    </row>
    <row r="13" spans="1:12" x14ac:dyDescent="0.2">
      <c r="A13" s="23" t="s">
        <v>302</v>
      </c>
      <c r="B13" s="8" t="s">
        <v>303</v>
      </c>
      <c r="C13" s="8">
        <v>1</v>
      </c>
      <c r="D13" s="39" t="s">
        <v>454</v>
      </c>
      <c r="E13" s="8" t="s">
        <v>69</v>
      </c>
      <c r="F13" s="12" t="s">
        <v>113</v>
      </c>
      <c r="G13" s="12" t="s">
        <v>102</v>
      </c>
      <c r="H13" s="1" t="s">
        <v>335</v>
      </c>
      <c r="I13" s="1" t="s">
        <v>113</v>
      </c>
      <c r="J13" s="45" t="s">
        <v>93</v>
      </c>
      <c r="K13" s="29">
        <v>14392</v>
      </c>
      <c r="L13" s="34">
        <v>8937</v>
      </c>
    </row>
    <row r="14" spans="1:12" x14ac:dyDescent="0.2">
      <c r="A14" s="23" t="s">
        <v>302</v>
      </c>
      <c r="B14" s="8" t="s">
        <v>303</v>
      </c>
      <c r="C14" s="8">
        <v>1</v>
      </c>
      <c r="D14" s="39" t="s">
        <v>455</v>
      </c>
      <c r="E14" s="8" t="s">
        <v>69</v>
      </c>
      <c r="F14" s="12" t="s">
        <v>114</v>
      </c>
      <c r="G14" s="12" t="s">
        <v>102</v>
      </c>
      <c r="H14" s="1" t="s">
        <v>335</v>
      </c>
      <c r="I14" s="1" t="s">
        <v>114</v>
      </c>
      <c r="J14" s="45" t="s">
        <v>16</v>
      </c>
      <c r="K14" s="29">
        <v>134072</v>
      </c>
      <c r="L14" s="34">
        <v>83260</v>
      </c>
    </row>
    <row r="15" spans="1:12" x14ac:dyDescent="0.2">
      <c r="A15" s="23" t="s">
        <v>302</v>
      </c>
      <c r="B15" s="8" t="s">
        <v>303</v>
      </c>
      <c r="C15" s="8">
        <v>1</v>
      </c>
      <c r="D15" s="39" t="s">
        <v>456</v>
      </c>
      <c r="E15" s="8" t="s">
        <v>69</v>
      </c>
      <c r="F15" s="12" t="s">
        <v>114</v>
      </c>
      <c r="G15" s="12" t="s">
        <v>268</v>
      </c>
      <c r="H15" s="1" t="s">
        <v>269</v>
      </c>
      <c r="I15" s="1" t="s">
        <v>270</v>
      </c>
      <c r="J15" s="45" t="s">
        <v>271</v>
      </c>
      <c r="K15" s="29">
        <v>10408</v>
      </c>
      <c r="L15" s="34">
        <v>6463</v>
      </c>
    </row>
    <row r="16" spans="1:12" x14ac:dyDescent="0.2">
      <c r="A16" s="23" t="s">
        <v>336</v>
      </c>
      <c r="B16" s="8" t="s">
        <v>337</v>
      </c>
      <c r="C16" s="8">
        <v>1</v>
      </c>
      <c r="D16" s="39" t="s">
        <v>457</v>
      </c>
      <c r="E16" s="8" t="s">
        <v>338</v>
      </c>
      <c r="F16" s="12" t="s">
        <v>339</v>
      </c>
      <c r="G16" s="12" t="s">
        <v>340</v>
      </c>
      <c r="H16" s="1" t="s">
        <v>341</v>
      </c>
      <c r="I16" s="1" t="s">
        <v>342</v>
      </c>
      <c r="J16" s="43" t="s">
        <v>343</v>
      </c>
      <c r="K16" s="29">
        <v>94509</v>
      </c>
      <c r="L16" s="34">
        <v>58691</v>
      </c>
    </row>
    <row r="17" spans="1:12" ht="15.75" customHeight="1" x14ac:dyDescent="0.2">
      <c r="A17" s="23" t="s">
        <v>290</v>
      </c>
      <c r="B17" s="8" t="s">
        <v>291</v>
      </c>
      <c r="C17" s="8">
        <v>10</v>
      </c>
      <c r="D17" s="39" t="s">
        <v>458</v>
      </c>
      <c r="E17" s="8" t="s">
        <v>65</v>
      </c>
      <c r="F17" s="8" t="s">
        <v>109</v>
      </c>
      <c r="G17" s="8" t="s">
        <v>102</v>
      </c>
      <c r="H17" s="1" t="s">
        <v>335</v>
      </c>
      <c r="I17" s="1" t="s">
        <v>109</v>
      </c>
      <c r="J17" s="43" t="s">
        <v>12</v>
      </c>
      <c r="K17" s="29">
        <v>164297</v>
      </c>
      <c r="L17" s="34">
        <v>102030</v>
      </c>
    </row>
    <row r="18" spans="1:12" x14ac:dyDescent="0.2">
      <c r="A18" s="23" t="s">
        <v>290</v>
      </c>
      <c r="B18" s="8" t="s">
        <v>291</v>
      </c>
      <c r="C18" s="8">
        <v>10</v>
      </c>
      <c r="D18" s="39" t="s">
        <v>459</v>
      </c>
      <c r="E18" s="8" t="s">
        <v>65</v>
      </c>
      <c r="F18" s="12" t="s">
        <v>131</v>
      </c>
      <c r="G18" s="12" t="s">
        <v>102</v>
      </c>
      <c r="H18" s="1" t="s">
        <v>335</v>
      </c>
      <c r="I18" s="1" t="s">
        <v>131</v>
      </c>
      <c r="J18" s="43" t="s">
        <v>29</v>
      </c>
      <c r="K18" s="29">
        <v>24312</v>
      </c>
      <c r="L18" s="34">
        <v>15098</v>
      </c>
    </row>
    <row r="19" spans="1:12" x14ac:dyDescent="0.2">
      <c r="A19" s="23" t="s">
        <v>290</v>
      </c>
      <c r="B19" s="8" t="s">
        <v>291</v>
      </c>
      <c r="C19" s="8">
        <v>10</v>
      </c>
      <c r="D19" s="39" t="s">
        <v>460</v>
      </c>
      <c r="E19" s="8" t="s">
        <v>65</v>
      </c>
      <c r="F19" s="12" t="s">
        <v>402</v>
      </c>
      <c r="G19" s="12" t="s">
        <v>102</v>
      </c>
      <c r="H19" s="1" t="s">
        <v>335</v>
      </c>
      <c r="I19" s="1" t="s">
        <v>402</v>
      </c>
      <c r="J19" s="43" t="s">
        <v>382</v>
      </c>
      <c r="K19" s="29">
        <v>12445</v>
      </c>
      <c r="L19" s="34">
        <v>7728</v>
      </c>
    </row>
    <row r="20" spans="1:12" x14ac:dyDescent="0.2">
      <c r="A20" s="23" t="s">
        <v>290</v>
      </c>
      <c r="B20" s="8" t="s">
        <v>291</v>
      </c>
      <c r="C20" s="8">
        <v>10</v>
      </c>
      <c r="D20" s="39" t="s">
        <v>461</v>
      </c>
      <c r="E20" s="8" t="s">
        <v>65</v>
      </c>
      <c r="F20" s="12" t="s">
        <v>403</v>
      </c>
      <c r="G20" s="12" t="s">
        <v>102</v>
      </c>
      <c r="H20" s="1" t="s">
        <v>335</v>
      </c>
      <c r="I20" s="1" t="s">
        <v>403</v>
      </c>
      <c r="J20" s="43" t="s">
        <v>39</v>
      </c>
      <c r="K20" s="29">
        <v>14443</v>
      </c>
      <c r="L20" s="34">
        <v>8969</v>
      </c>
    </row>
    <row r="21" spans="1:12" x14ac:dyDescent="0.2">
      <c r="A21" s="23" t="s">
        <v>290</v>
      </c>
      <c r="B21" s="8" t="s">
        <v>291</v>
      </c>
      <c r="C21" s="8">
        <v>10</v>
      </c>
      <c r="D21" s="39" t="s">
        <v>462</v>
      </c>
      <c r="E21" s="8" t="s">
        <v>65</v>
      </c>
      <c r="F21" s="12" t="s">
        <v>144</v>
      </c>
      <c r="G21" s="12" t="s">
        <v>102</v>
      </c>
      <c r="H21" s="1" t="s">
        <v>335</v>
      </c>
      <c r="I21" s="1" t="s">
        <v>144</v>
      </c>
      <c r="J21" s="43" t="s">
        <v>41</v>
      </c>
      <c r="K21" s="29">
        <v>129773</v>
      </c>
      <c r="L21" s="34">
        <v>80590</v>
      </c>
    </row>
    <row r="22" spans="1:12" x14ac:dyDescent="0.2">
      <c r="A22" s="23" t="s">
        <v>290</v>
      </c>
      <c r="B22" s="8" t="s">
        <v>291</v>
      </c>
      <c r="C22" s="8">
        <v>10</v>
      </c>
      <c r="D22" s="39" t="s">
        <v>463</v>
      </c>
      <c r="E22" s="8" t="s">
        <v>65</v>
      </c>
      <c r="F22" s="12" t="s">
        <v>357</v>
      </c>
      <c r="G22" s="12" t="s">
        <v>102</v>
      </c>
      <c r="H22" s="1" t="s">
        <v>335</v>
      </c>
      <c r="I22" s="1" t="s">
        <v>357</v>
      </c>
      <c r="J22" s="43" t="s">
        <v>358</v>
      </c>
      <c r="K22" s="29">
        <v>10897</v>
      </c>
      <c r="L22" s="34">
        <v>6767</v>
      </c>
    </row>
    <row r="23" spans="1:12" x14ac:dyDescent="0.2">
      <c r="A23" s="23" t="s">
        <v>290</v>
      </c>
      <c r="B23" s="8" t="s">
        <v>291</v>
      </c>
      <c r="C23" s="8">
        <v>10</v>
      </c>
      <c r="D23" s="39" t="s">
        <v>464</v>
      </c>
      <c r="E23" s="8" t="s">
        <v>65</v>
      </c>
      <c r="F23" s="12" t="s">
        <v>163</v>
      </c>
      <c r="G23" s="12" t="s">
        <v>102</v>
      </c>
      <c r="H23" s="1" t="s">
        <v>335</v>
      </c>
      <c r="I23" s="1" t="s">
        <v>163</v>
      </c>
      <c r="J23" s="43" t="s">
        <v>56</v>
      </c>
      <c r="K23" s="29">
        <v>24882</v>
      </c>
      <c r="L23" s="34">
        <v>15452</v>
      </c>
    </row>
    <row r="24" spans="1:12" x14ac:dyDescent="0.2">
      <c r="A24" s="23" t="s">
        <v>290</v>
      </c>
      <c r="B24" s="8" t="s">
        <v>291</v>
      </c>
      <c r="C24" s="8">
        <v>10</v>
      </c>
      <c r="D24" s="39" t="s">
        <v>465</v>
      </c>
      <c r="E24" s="8" t="s">
        <v>65</v>
      </c>
      <c r="F24" s="12" t="s">
        <v>276</v>
      </c>
      <c r="G24" s="12" t="s">
        <v>102</v>
      </c>
      <c r="H24" s="1" t="s">
        <v>335</v>
      </c>
      <c r="I24" s="1" t="s">
        <v>276</v>
      </c>
      <c r="J24" s="43" t="s">
        <v>277</v>
      </c>
      <c r="K24" s="29">
        <v>6882</v>
      </c>
      <c r="L24" s="34">
        <v>4274</v>
      </c>
    </row>
    <row r="25" spans="1:12" x14ac:dyDescent="0.2">
      <c r="A25" s="23" t="s">
        <v>290</v>
      </c>
      <c r="B25" s="8" t="s">
        <v>291</v>
      </c>
      <c r="C25" s="8">
        <v>10</v>
      </c>
      <c r="D25" s="39" t="s">
        <v>466</v>
      </c>
      <c r="E25" s="8" t="s">
        <v>65</v>
      </c>
      <c r="F25" s="12" t="s">
        <v>119</v>
      </c>
      <c r="G25" s="12" t="s">
        <v>102</v>
      </c>
      <c r="H25" s="1" t="s">
        <v>335</v>
      </c>
      <c r="I25" s="1" t="s">
        <v>119</v>
      </c>
      <c r="J25" s="43" t="s">
        <v>21</v>
      </c>
      <c r="K25" s="29">
        <v>83026</v>
      </c>
      <c r="L25" s="34">
        <v>51560</v>
      </c>
    </row>
    <row r="26" spans="1:12" x14ac:dyDescent="0.2">
      <c r="A26" s="23" t="s">
        <v>290</v>
      </c>
      <c r="B26" s="8" t="s">
        <v>291</v>
      </c>
      <c r="C26" s="8">
        <v>10</v>
      </c>
      <c r="D26" s="39" t="s">
        <v>467</v>
      </c>
      <c r="E26" s="8" t="s">
        <v>65</v>
      </c>
      <c r="F26" s="12" t="s">
        <v>136</v>
      </c>
      <c r="G26" s="12" t="s">
        <v>102</v>
      </c>
      <c r="H26" s="1" t="s">
        <v>335</v>
      </c>
      <c r="I26" s="1" t="s">
        <v>136</v>
      </c>
      <c r="J26" s="43" t="s">
        <v>33</v>
      </c>
      <c r="K26" s="29">
        <v>133595</v>
      </c>
      <c r="L26" s="34">
        <v>82964</v>
      </c>
    </row>
    <row r="27" spans="1:12" x14ac:dyDescent="0.2">
      <c r="A27" s="23" t="s">
        <v>290</v>
      </c>
      <c r="B27" s="8" t="s">
        <v>291</v>
      </c>
      <c r="C27" s="8">
        <v>10</v>
      </c>
      <c r="D27" s="39" t="s">
        <v>468</v>
      </c>
      <c r="E27" s="8" t="s">
        <v>65</v>
      </c>
      <c r="F27" s="8" t="s">
        <v>123</v>
      </c>
      <c r="G27" s="8" t="s">
        <v>102</v>
      </c>
      <c r="H27" s="8" t="s">
        <v>335</v>
      </c>
      <c r="I27" s="8" t="s">
        <v>123</v>
      </c>
      <c r="J27" s="44" t="s">
        <v>22</v>
      </c>
      <c r="K27" s="29">
        <v>58209</v>
      </c>
      <c r="L27" s="34">
        <v>36148</v>
      </c>
    </row>
    <row r="28" spans="1:12" x14ac:dyDescent="0.2">
      <c r="A28" s="23" t="s">
        <v>290</v>
      </c>
      <c r="B28" s="8" t="s">
        <v>291</v>
      </c>
      <c r="C28" s="8">
        <v>10</v>
      </c>
      <c r="D28" s="39" t="s">
        <v>469</v>
      </c>
      <c r="E28" s="8" t="s">
        <v>65</v>
      </c>
      <c r="F28" s="12" t="s">
        <v>107</v>
      </c>
      <c r="G28" s="12" t="s">
        <v>102</v>
      </c>
      <c r="H28" s="1" t="s">
        <v>335</v>
      </c>
      <c r="I28" s="1" t="s">
        <v>107</v>
      </c>
      <c r="J28" s="43" t="s">
        <v>10</v>
      </c>
      <c r="K28" s="29">
        <v>57574</v>
      </c>
      <c r="L28" s="34">
        <v>35754</v>
      </c>
    </row>
    <row r="29" spans="1:12" x14ac:dyDescent="0.2">
      <c r="A29" s="23" t="s">
        <v>308</v>
      </c>
      <c r="B29" s="8" t="s">
        <v>309</v>
      </c>
      <c r="C29" s="8">
        <v>5</v>
      </c>
      <c r="D29" s="39" t="s">
        <v>470</v>
      </c>
      <c r="E29" s="8" t="s">
        <v>78</v>
      </c>
      <c r="F29" s="12" t="s">
        <v>122</v>
      </c>
      <c r="G29" s="12" t="s">
        <v>102</v>
      </c>
      <c r="H29" s="1" t="s">
        <v>335</v>
      </c>
      <c r="I29" s="1" t="s">
        <v>122</v>
      </c>
      <c r="J29" s="43" t="s">
        <v>94</v>
      </c>
      <c r="K29" s="29">
        <v>9760</v>
      </c>
      <c r="L29" s="34">
        <v>6061</v>
      </c>
    </row>
    <row r="30" spans="1:12" x14ac:dyDescent="0.2">
      <c r="A30" s="23" t="s">
        <v>308</v>
      </c>
      <c r="B30" s="8" t="s">
        <v>309</v>
      </c>
      <c r="C30" s="8">
        <v>5</v>
      </c>
      <c r="D30" s="39" t="s">
        <v>471</v>
      </c>
      <c r="E30" s="8" t="s">
        <v>78</v>
      </c>
      <c r="F30" s="12" t="s">
        <v>122</v>
      </c>
      <c r="G30" s="12" t="s">
        <v>415</v>
      </c>
      <c r="H30" s="1" t="s">
        <v>416</v>
      </c>
      <c r="I30" s="1" t="s">
        <v>417</v>
      </c>
      <c r="J30" s="43" t="s">
        <v>391</v>
      </c>
      <c r="K30" s="29">
        <v>7239</v>
      </c>
      <c r="L30" s="34">
        <v>4495</v>
      </c>
    </row>
    <row r="31" spans="1:12" x14ac:dyDescent="0.2">
      <c r="A31" s="23" t="s">
        <v>282</v>
      </c>
      <c r="B31" s="8" t="s">
        <v>283</v>
      </c>
      <c r="C31" s="8">
        <v>1</v>
      </c>
      <c r="D31" s="39" t="s">
        <v>472</v>
      </c>
      <c r="E31" s="8" t="s">
        <v>6</v>
      </c>
      <c r="F31" s="12" t="s">
        <v>125</v>
      </c>
      <c r="G31" s="12" t="s">
        <v>102</v>
      </c>
      <c r="H31" s="1" t="s">
        <v>335</v>
      </c>
      <c r="I31" s="1" t="s">
        <v>125</v>
      </c>
      <c r="J31" s="43" t="s">
        <v>95</v>
      </c>
      <c r="K31" s="29">
        <v>10411</v>
      </c>
      <c r="L31" s="34">
        <v>6465</v>
      </c>
    </row>
    <row r="32" spans="1:12" x14ac:dyDescent="0.2">
      <c r="A32" s="23" t="s">
        <v>282</v>
      </c>
      <c r="B32" s="8" t="s">
        <v>283</v>
      </c>
      <c r="C32" s="8">
        <v>1</v>
      </c>
      <c r="D32" s="39" t="s">
        <v>473</v>
      </c>
      <c r="E32" s="8" t="s">
        <v>6</v>
      </c>
      <c r="F32" s="12" t="s">
        <v>104</v>
      </c>
      <c r="G32" s="12" t="s">
        <v>102</v>
      </c>
      <c r="H32" s="1" t="s">
        <v>335</v>
      </c>
      <c r="I32" s="1" t="s">
        <v>104</v>
      </c>
      <c r="J32" s="43" t="s">
        <v>92</v>
      </c>
      <c r="K32" s="29">
        <v>19179</v>
      </c>
      <c r="L32" s="34">
        <v>11910</v>
      </c>
    </row>
    <row r="33" spans="1:12" x14ac:dyDescent="0.2">
      <c r="A33" s="23" t="s">
        <v>282</v>
      </c>
      <c r="B33" s="8" t="s">
        <v>283</v>
      </c>
      <c r="C33" s="8">
        <v>1</v>
      </c>
      <c r="D33" s="39" t="s">
        <v>474</v>
      </c>
      <c r="E33" s="8" t="s">
        <v>6</v>
      </c>
      <c r="F33" s="8" t="s">
        <v>202</v>
      </c>
      <c r="G33" s="8" t="s">
        <v>102</v>
      </c>
      <c r="H33" s="8" t="s">
        <v>335</v>
      </c>
      <c r="I33" s="8" t="s">
        <v>202</v>
      </c>
      <c r="J33" s="44" t="s">
        <v>381</v>
      </c>
      <c r="K33" s="29">
        <v>59393</v>
      </c>
      <c r="L33" s="34">
        <v>36884</v>
      </c>
    </row>
    <row r="34" spans="1:12" x14ac:dyDescent="0.2">
      <c r="A34" s="23" t="s">
        <v>282</v>
      </c>
      <c r="B34" s="8" t="s">
        <v>283</v>
      </c>
      <c r="C34" s="8">
        <v>1</v>
      </c>
      <c r="D34" s="39" t="s">
        <v>475</v>
      </c>
      <c r="E34" s="8" t="s">
        <v>6</v>
      </c>
      <c r="F34" s="12" t="s">
        <v>112</v>
      </c>
      <c r="G34" s="12" t="s">
        <v>102</v>
      </c>
      <c r="H34" s="1" t="s">
        <v>335</v>
      </c>
      <c r="I34" s="1" t="s">
        <v>112</v>
      </c>
      <c r="J34" s="43" t="s">
        <v>15</v>
      </c>
      <c r="K34" s="29">
        <v>23863</v>
      </c>
      <c r="L34" s="34">
        <v>14819</v>
      </c>
    </row>
    <row r="35" spans="1:12" x14ac:dyDescent="0.2">
      <c r="A35" s="23" t="s">
        <v>282</v>
      </c>
      <c r="B35" s="8" t="s">
        <v>283</v>
      </c>
      <c r="C35" s="8">
        <v>1</v>
      </c>
      <c r="D35" s="39" t="s">
        <v>476</v>
      </c>
      <c r="E35" s="8" t="s">
        <v>6</v>
      </c>
      <c r="F35" s="12" t="s">
        <v>344</v>
      </c>
      <c r="G35" s="12" t="s">
        <v>102</v>
      </c>
      <c r="H35" s="1" t="s">
        <v>335</v>
      </c>
      <c r="I35" s="1" t="s">
        <v>344</v>
      </c>
      <c r="J35" s="43" t="s">
        <v>345</v>
      </c>
      <c r="K35" s="29">
        <v>7475</v>
      </c>
      <c r="L35" s="34">
        <v>4642</v>
      </c>
    </row>
    <row r="36" spans="1:12" x14ac:dyDescent="0.2">
      <c r="A36" s="23" t="s">
        <v>282</v>
      </c>
      <c r="B36" s="8" t="s">
        <v>283</v>
      </c>
      <c r="C36" s="8">
        <v>1</v>
      </c>
      <c r="D36" s="39" t="s">
        <v>477</v>
      </c>
      <c r="E36" s="8" t="s">
        <v>6</v>
      </c>
      <c r="F36" s="12" t="s">
        <v>129</v>
      </c>
      <c r="G36" s="12" t="s">
        <v>102</v>
      </c>
      <c r="H36" s="1" t="s">
        <v>335</v>
      </c>
      <c r="I36" s="1" t="s">
        <v>129</v>
      </c>
      <c r="J36" s="43" t="s">
        <v>27</v>
      </c>
      <c r="K36" s="29">
        <v>35660</v>
      </c>
      <c r="L36" s="34">
        <v>22145</v>
      </c>
    </row>
    <row r="37" spans="1:12" x14ac:dyDescent="0.2">
      <c r="A37" s="23" t="s">
        <v>282</v>
      </c>
      <c r="B37" s="8" t="s">
        <v>283</v>
      </c>
      <c r="C37" s="8">
        <v>1</v>
      </c>
      <c r="D37" s="39" t="s">
        <v>478</v>
      </c>
      <c r="E37" s="8" t="s">
        <v>6</v>
      </c>
      <c r="F37" s="12" t="s">
        <v>223</v>
      </c>
      <c r="G37" s="12" t="s">
        <v>102</v>
      </c>
      <c r="H37" s="1" t="s">
        <v>335</v>
      </c>
      <c r="I37" s="1" t="s">
        <v>223</v>
      </c>
      <c r="J37" s="43" t="s">
        <v>39</v>
      </c>
      <c r="K37" s="29">
        <v>22739</v>
      </c>
      <c r="L37" s="34">
        <v>14121</v>
      </c>
    </row>
    <row r="38" spans="1:12" x14ac:dyDescent="0.2">
      <c r="A38" s="23" t="s">
        <v>282</v>
      </c>
      <c r="B38" s="8" t="s">
        <v>283</v>
      </c>
      <c r="C38" s="8">
        <v>1</v>
      </c>
      <c r="D38" s="39" t="s">
        <v>479</v>
      </c>
      <c r="E38" s="8" t="s">
        <v>6</v>
      </c>
      <c r="F38" s="12" t="s">
        <v>149</v>
      </c>
      <c r="G38" s="12" t="s">
        <v>102</v>
      </c>
      <c r="H38" s="1" t="s">
        <v>335</v>
      </c>
      <c r="I38" s="1" t="s">
        <v>149</v>
      </c>
      <c r="J38" s="43" t="s">
        <v>45</v>
      </c>
      <c r="K38" s="29">
        <v>10545</v>
      </c>
      <c r="L38" s="34">
        <v>6548</v>
      </c>
    </row>
    <row r="39" spans="1:12" x14ac:dyDescent="0.2">
      <c r="A39" s="23" t="s">
        <v>282</v>
      </c>
      <c r="B39" s="8" t="s">
        <v>283</v>
      </c>
      <c r="C39" s="8">
        <v>1</v>
      </c>
      <c r="D39" s="39" t="s">
        <v>480</v>
      </c>
      <c r="E39" s="8" t="s">
        <v>6</v>
      </c>
      <c r="F39" s="8" t="s">
        <v>118</v>
      </c>
      <c r="G39" s="8" t="s">
        <v>102</v>
      </c>
      <c r="H39" s="8" t="s">
        <v>335</v>
      </c>
      <c r="I39" s="8" t="s">
        <v>118</v>
      </c>
      <c r="J39" s="44" t="s">
        <v>20</v>
      </c>
      <c r="K39" s="29">
        <v>134050</v>
      </c>
      <c r="L39" s="34">
        <v>83246</v>
      </c>
    </row>
    <row r="40" spans="1:12" x14ac:dyDescent="0.2">
      <c r="A40" s="23" t="s">
        <v>282</v>
      </c>
      <c r="B40" s="8" t="s">
        <v>283</v>
      </c>
      <c r="C40" s="8">
        <v>1</v>
      </c>
      <c r="D40" s="39" t="s">
        <v>481</v>
      </c>
      <c r="E40" s="8" t="s">
        <v>6</v>
      </c>
      <c r="F40" s="12" t="s">
        <v>104</v>
      </c>
      <c r="G40" s="12" t="s">
        <v>188</v>
      </c>
      <c r="H40" s="1" t="s">
        <v>189</v>
      </c>
      <c r="I40" s="1" t="s">
        <v>190</v>
      </c>
      <c r="J40" s="43" t="s">
        <v>191</v>
      </c>
      <c r="K40" s="29">
        <v>8697</v>
      </c>
      <c r="L40" s="34">
        <v>5401</v>
      </c>
    </row>
    <row r="41" spans="1:12" x14ac:dyDescent="0.2">
      <c r="A41" s="23" t="s">
        <v>282</v>
      </c>
      <c r="B41" s="8" t="s">
        <v>283</v>
      </c>
      <c r="C41" s="8">
        <v>1</v>
      </c>
      <c r="D41" s="39" t="s">
        <v>482</v>
      </c>
      <c r="E41" s="8" t="s">
        <v>6</v>
      </c>
      <c r="F41" s="12" t="s">
        <v>104</v>
      </c>
      <c r="G41" s="12" t="s">
        <v>194</v>
      </c>
      <c r="H41" s="1" t="s">
        <v>195</v>
      </c>
      <c r="I41" s="1" t="s">
        <v>196</v>
      </c>
      <c r="J41" s="43" t="s">
        <v>197</v>
      </c>
      <c r="K41" s="29">
        <v>5234</v>
      </c>
      <c r="L41" s="34">
        <v>3250</v>
      </c>
    </row>
    <row r="42" spans="1:12" x14ac:dyDescent="0.2">
      <c r="A42" s="23" t="s">
        <v>282</v>
      </c>
      <c r="B42" s="8" t="s">
        <v>283</v>
      </c>
      <c r="C42" s="8">
        <v>1</v>
      </c>
      <c r="D42" s="39" t="s">
        <v>483</v>
      </c>
      <c r="E42" s="8" t="s">
        <v>6</v>
      </c>
      <c r="F42" s="12" t="s">
        <v>104</v>
      </c>
      <c r="G42" s="12" t="s">
        <v>272</v>
      </c>
      <c r="H42" s="1" t="s">
        <v>273</v>
      </c>
      <c r="I42" s="1" t="s">
        <v>274</v>
      </c>
      <c r="J42" s="43" t="s">
        <v>275</v>
      </c>
      <c r="K42" s="29">
        <v>3748</v>
      </c>
      <c r="L42" s="34">
        <v>2327</v>
      </c>
    </row>
    <row r="43" spans="1:12" ht="30" x14ac:dyDescent="0.2">
      <c r="A43" s="23" t="s">
        <v>282</v>
      </c>
      <c r="B43" s="8" t="s">
        <v>283</v>
      </c>
      <c r="C43" s="8">
        <v>1</v>
      </c>
      <c r="D43" s="39" t="s">
        <v>484</v>
      </c>
      <c r="E43" s="8" t="s">
        <v>6</v>
      </c>
      <c r="F43" s="8" t="s">
        <v>125</v>
      </c>
      <c r="G43" s="8" t="s">
        <v>211</v>
      </c>
      <c r="H43" s="8" t="s">
        <v>212</v>
      </c>
      <c r="I43" s="8" t="s">
        <v>213</v>
      </c>
      <c r="J43" s="44" t="s">
        <v>214</v>
      </c>
      <c r="K43" s="29">
        <v>6843</v>
      </c>
      <c r="L43" s="34">
        <v>4249</v>
      </c>
    </row>
    <row r="44" spans="1:12" x14ac:dyDescent="0.2">
      <c r="A44" s="23" t="s">
        <v>282</v>
      </c>
      <c r="B44" s="8" t="s">
        <v>283</v>
      </c>
      <c r="C44" s="8">
        <v>1</v>
      </c>
      <c r="D44" s="39" t="s">
        <v>485</v>
      </c>
      <c r="E44" s="8" t="s">
        <v>6</v>
      </c>
      <c r="F44" s="8" t="s">
        <v>121</v>
      </c>
      <c r="G44" s="8" t="s">
        <v>243</v>
      </c>
      <c r="H44" s="8" t="s">
        <v>244</v>
      </c>
      <c r="I44" s="8" t="s">
        <v>245</v>
      </c>
      <c r="J44" s="44" t="s">
        <v>246</v>
      </c>
      <c r="K44" s="29">
        <v>8731</v>
      </c>
      <c r="L44" s="34">
        <v>5422</v>
      </c>
    </row>
    <row r="45" spans="1:12" x14ac:dyDescent="0.2">
      <c r="A45" s="23" t="s">
        <v>282</v>
      </c>
      <c r="B45" s="8" t="s">
        <v>283</v>
      </c>
      <c r="C45" s="8">
        <v>1</v>
      </c>
      <c r="D45" s="39" t="s">
        <v>486</v>
      </c>
      <c r="E45" s="8" t="s">
        <v>6</v>
      </c>
      <c r="F45" s="8" t="s">
        <v>202</v>
      </c>
      <c r="G45" s="8" t="s">
        <v>203</v>
      </c>
      <c r="H45" s="8" t="s">
        <v>204</v>
      </c>
      <c r="I45" s="8" t="s">
        <v>205</v>
      </c>
      <c r="J45" s="44" t="s">
        <v>206</v>
      </c>
      <c r="K45" s="29">
        <v>6035</v>
      </c>
      <c r="L45" s="34">
        <v>3748</v>
      </c>
    </row>
    <row r="46" spans="1:12" x14ac:dyDescent="0.2">
      <c r="A46" s="23" t="s">
        <v>282</v>
      </c>
      <c r="B46" s="8" t="s">
        <v>283</v>
      </c>
      <c r="C46" s="8">
        <v>1</v>
      </c>
      <c r="D46" s="39" t="s">
        <v>487</v>
      </c>
      <c r="E46" s="8" t="s">
        <v>6</v>
      </c>
      <c r="F46" s="12" t="s">
        <v>104</v>
      </c>
      <c r="G46" s="12" t="s">
        <v>239</v>
      </c>
      <c r="H46" s="1" t="s">
        <v>240</v>
      </c>
      <c r="I46" s="1" t="s">
        <v>241</v>
      </c>
      <c r="J46" s="43" t="s">
        <v>242</v>
      </c>
      <c r="K46" s="29">
        <v>6074</v>
      </c>
      <c r="L46" s="34">
        <v>3772</v>
      </c>
    </row>
    <row r="47" spans="1:12" x14ac:dyDescent="0.2">
      <c r="A47" s="23" t="s">
        <v>282</v>
      </c>
      <c r="B47" s="8" t="s">
        <v>283</v>
      </c>
      <c r="C47" s="8">
        <v>1</v>
      </c>
      <c r="D47" s="39" t="s">
        <v>488</v>
      </c>
      <c r="E47" s="8" t="s">
        <v>6</v>
      </c>
      <c r="F47" s="12" t="s">
        <v>118</v>
      </c>
      <c r="G47" s="12" t="s">
        <v>224</v>
      </c>
      <c r="H47" s="1" t="s">
        <v>225</v>
      </c>
      <c r="I47" s="1" t="s">
        <v>226</v>
      </c>
      <c r="J47" s="43" t="s">
        <v>227</v>
      </c>
      <c r="K47" s="29">
        <v>7364</v>
      </c>
      <c r="L47" s="34">
        <v>4573</v>
      </c>
    </row>
    <row r="48" spans="1:12" x14ac:dyDescent="0.2">
      <c r="A48" s="23" t="s">
        <v>282</v>
      </c>
      <c r="B48" s="8" t="s">
        <v>283</v>
      </c>
      <c r="C48" s="8">
        <v>1</v>
      </c>
      <c r="D48" s="39" t="s">
        <v>489</v>
      </c>
      <c r="E48" s="8" t="s">
        <v>6</v>
      </c>
      <c r="F48" s="12" t="s">
        <v>125</v>
      </c>
      <c r="G48" s="12" t="s">
        <v>215</v>
      </c>
      <c r="H48" s="1" t="s">
        <v>216</v>
      </c>
      <c r="I48" s="1" t="s">
        <v>217</v>
      </c>
      <c r="J48" s="43" t="s">
        <v>218</v>
      </c>
      <c r="K48" s="29">
        <v>14550</v>
      </c>
      <c r="L48" s="34">
        <v>9035</v>
      </c>
    </row>
    <row r="49" spans="1:12" x14ac:dyDescent="0.2">
      <c r="A49" s="23" t="s">
        <v>282</v>
      </c>
      <c r="B49" s="8" t="s">
        <v>283</v>
      </c>
      <c r="C49" s="8">
        <v>1</v>
      </c>
      <c r="D49" s="39" t="s">
        <v>490</v>
      </c>
      <c r="E49" s="8" t="s">
        <v>6</v>
      </c>
      <c r="F49" s="12" t="s">
        <v>183</v>
      </c>
      <c r="G49" s="12" t="s">
        <v>184</v>
      </c>
      <c r="H49" s="1" t="s">
        <v>185</v>
      </c>
      <c r="I49" s="1" t="s">
        <v>186</v>
      </c>
      <c r="J49" s="43" t="s">
        <v>187</v>
      </c>
      <c r="K49" s="29">
        <v>17191</v>
      </c>
      <c r="L49" s="34">
        <v>10675</v>
      </c>
    </row>
    <row r="50" spans="1:12" x14ac:dyDescent="0.2">
      <c r="A50" s="23" t="s">
        <v>288</v>
      </c>
      <c r="B50" s="8" t="s">
        <v>289</v>
      </c>
      <c r="C50" s="8">
        <v>1</v>
      </c>
      <c r="D50" s="39" t="s">
        <v>491</v>
      </c>
      <c r="E50" s="8" t="s">
        <v>64</v>
      </c>
      <c r="F50" s="8" t="s">
        <v>106</v>
      </c>
      <c r="G50" s="8" t="s">
        <v>102</v>
      </c>
      <c r="H50" s="8" t="s">
        <v>335</v>
      </c>
      <c r="I50" s="8" t="s">
        <v>106</v>
      </c>
      <c r="J50" s="44" t="s">
        <v>9</v>
      </c>
      <c r="K50" s="29">
        <v>42280</v>
      </c>
      <c r="L50" s="34">
        <v>26256</v>
      </c>
    </row>
    <row r="51" spans="1:12" x14ac:dyDescent="0.2">
      <c r="A51" s="23" t="s">
        <v>288</v>
      </c>
      <c r="B51" s="8" t="s">
        <v>289</v>
      </c>
      <c r="C51" s="8">
        <v>1</v>
      </c>
      <c r="D51" s="39" t="s">
        <v>492</v>
      </c>
      <c r="E51" s="8" t="s">
        <v>64</v>
      </c>
      <c r="F51" s="12" t="s">
        <v>404</v>
      </c>
      <c r="G51" s="12" t="s">
        <v>102</v>
      </c>
      <c r="H51" s="1" t="s">
        <v>335</v>
      </c>
      <c r="I51" s="1" t="s">
        <v>404</v>
      </c>
      <c r="J51" s="43" t="s">
        <v>383</v>
      </c>
      <c r="K51" s="29">
        <v>23348</v>
      </c>
      <c r="L51" s="34">
        <v>14499</v>
      </c>
    </row>
    <row r="52" spans="1:12" x14ac:dyDescent="0.2">
      <c r="A52" s="23" t="s">
        <v>310</v>
      </c>
      <c r="B52" s="8" t="s">
        <v>311</v>
      </c>
      <c r="C52" s="8">
        <v>2</v>
      </c>
      <c r="D52" s="39" t="s">
        <v>493</v>
      </c>
      <c r="E52" s="8" t="s">
        <v>72</v>
      </c>
      <c r="F52" s="8" t="s">
        <v>126</v>
      </c>
      <c r="G52" s="8" t="s">
        <v>102</v>
      </c>
      <c r="H52" s="8" t="s">
        <v>335</v>
      </c>
      <c r="I52" s="8" t="s">
        <v>126</v>
      </c>
      <c r="J52" s="44" t="s">
        <v>24</v>
      </c>
      <c r="K52" s="29">
        <v>31548</v>
      </c>
      <c r="L52" s="34">
        <v>19591</v>
      </c>
    </row>
    <row r="53" spans="1:12" x14ac:dyDescent="0.2">
      <c r="A53" s="23" t="s">
        <v>310</v>
      </c>
      <c r="B53" s="8" t="s">
        <v>311</v>
      </c>
      <c r="C53" s="8">
        <v>2</v>
      </c>
      <c r="D53" s="39" t="s">
        <v>494</v>
      </c>
      <c r="E53" s="8" t="s">
        <v>72</v>
      </c>
      <c r="F53" s="12" t="s">
        <v>138</v>
      </c>
      <c r="G53" s="12" t="s">
        <v>102</v>
      </c>
      <c r="H53" s="1" t="s">
        <v>335</v>
      </c>
      <c r="I53" s="1" t="s">
        <v>138</v>
      </c>
      <c r="J53" s="43" t="s">
        <v>35</v>
      </c>
      <c r="K53" s="29">
        <v>101548</v>
      </c>
      <c r="L53" s="34">
        <v>63062</v>
      </c>
    </row>
    <row r="54" spans="1:12" x14ac:dyDescent="0.2">
      <c r="A54" s="23" t="s">
        <v>310</v>
      </c>
      <c r="B54" s="8" t="s">
        <v>311</v>
      </c>
      <c r="C54" s="8">
        <v>2</v>
      </c>
      <c r="D54" s="39" t="s">
        <v>495</v>
      </c>
      <c r="E54" s="8" t="s">
        <v>72</v>
      </c>
      <c r="F54" s="12" t="s">
        <v>140</v>
      </c>
      <c r="G54" s="12" t="s">
        <v>102</v>
      </c>
      <c r="H54" s="1" t="s">
        <v>335</v>
      </c>
      <c r="I54" s="1" t="s">
        <v>140</v>
      </c>
      <c r="J54" s="43" t="s">
        <v>37</v>
      </c>
      <c r="K54" s="29">
        <v>64895</v>
      </c>
      <c r="L54" s="34">
        <v>40300</v>
      </c>
    </row>
    <row r="55" spans="1:12" x14ac:dyDescent="0.2">
      <c r="A55" s="23" t="s">
        <v>310</v>
      </c>
      <c r="B55" s="8" t="s">
        <v>311</v>
      </c>
      <c r="C55" s="8">
        <v>2</v>
      </c>
      <c r="D55" s="39" t="s">
        <v>496</v>
      </c>
      <c r="E55" s="8" t="s">
        <v>72</v>
      </c>
      <c r="F55" s="12" t="s">
        <v>153</v>
      </c>
      <c r="G55" s="12" t="s">
        <v>102</v>
      </c>
      <c r="H55" s="1" t="s">
        <v>335</v>
      </c>
      <c r="I55" s="1" t="s">
        <v>153</v>
      </c>
      <c r="J55" s="43" t="s">
        <v>48</v>
      </c>
      <c r="K55" s="29">
        <v>87982</v>
      </c>
      <c r="L55" s="34">
        <v>54638</v>
      </c>
    </row>
    <row r="56" spans="1:12" x14ac:dyDescent="0.2">
      <c r="A56" s="23" t="s">
        <v>310</v>
      </c>
      <c r="B56" s="8" t="s">
        <v>311</v>
      </c>
      <c r="C56" s="8">
        <v>2</v>
      </c>
      <c r="D56" s="39" t="s">
        <v>497</v>
      </c>
      <c r="E56" s="8" t="s">
        <v>72</v>
      </c>
      <c r="F56" s="12" t="s">
        <v>154</v>
      </c>
      <c r="G56" s="12" t="s">
        <v>102</v>
      </c>
      <c r="H56" s="1" t="s">
        <v>335</v>
      </c>
      <c r="I56" s="1" t="s">
        <v>154</v>
      </c>
      <c r="J56" s="43" t="s">
        <v>49</v>
      </c>
      <c r="K56" s="29">
        <v>38838</v>
      </c>
      <c r="L56" s="34">
        <v>24119</v>
      </c>
    </row>
    <row r="57" spans="1:12" x14ac:dyDescent="0.2">
      <c r="A57" s="23" t="s">
        <v>310</v>
      </c>
      <c r="B57" s="8" t="s">
        <v>311</v>
      </c>
      <c r="C57" s="8">
        <v>2</v>
      </c>
      <c r="D57" s="39" t="s">
        <v>498</v>
      </c>
      <c r="E57" s="8" t="s">
        <v>72</v>
      </c>
      <c r="F57" s="12" t="s">
        <v>159</v>
      </c>
      <c r="G57" s="12" t="s">
        <v>102</v>
      </c>
      <c r="H57" s="1" t="s">
        <v>335</v>
      </c>
      <c r="I57" s="1" t="s">
        <v>159</v>
      </c>
      <c r="J57" s="43" t="s">
        <v>52</v>
      </c>
      <c r="K57" s="29">
        <v>24476</v>
      </c>
      <c r="L57" s="34">
        <v>15199</v>
      </c>
    </row>
    <row r="58" spans="1:12" x14ac:dyDescent="0.2">
      <c r="A58" s="23" t="s">
        <v>310</v>
      </c>
      <c r="B58" s="8" t="s">
        <v>311</v>
      </c>
      <c r="C58" s="8">
        <v>2</v>
      </c>
      <c r="D58" s="39" t="s">
        <v>499</v>
      </c>
      <c r="E58" s="8" t="s">
        <v>72</v>
      </c>
      <c r="F58" s="8" t="s">
        <v>160</v>
      </c>
      <c r="G58" s="8" t="s">
        <v>102</v>
      </c>
      <c r="H58" s="8" t="s">
        <v>335</v>
      </c>
      <c r="I58" s="8" t="s">
        <v>160</v>
      </c>
      <c r="J58" s="44" t="s">
        <v>53</v>
      </c>
      <c r="K58" s="29">
        <v>135050</v>
      </c>
      <c r="L58" s="34">
        <v>83867</v>
      </c>
    </row>
    <row r="59" spans="1:12" x14ac:dyDescent="0.2">
      <c r="A59" s="23" t="s">
        <v>310</v>
      </c>
      <c r="B59" s="8" t="s">
        <v>311</v>
      </c>
      <c r="C59" s="8">
        <v>2</v>
      </c>
      <c r="D59" s="39" t="s">
        <v>500</v>
      </c>
      <c r="E59" s="8" t="s">
        <v>72</v>
      </c>
      <c r="F59" s="12" t="s">
        <v>161</v>
      </c>
      <c r="G59" s="12" t="s">
        <v>102</v>
      </c>
      <c r="H59" s="1" t="s">
        <v>335</v>
      </c>
      <c r="I59" s="1" t="s">
        <v>161</v>
      </c>
      <c r="J59" s="43" t="s">
        <v>54</v>
      </c>
      <c r="K59" s="29">
        <v>68143</v>
      </c>
      <c r="L59" s="34">
        <v>42317</v>
      </c>
    </row>
    <row r="60" spans="1:12" x14ac:dyDescent="0.2">
      <c r="A60" s="23" t="s">
        <v>310</v>
      </c>
      <c r="B60" s="8" t="s">
        <v>311</v>
      </c>
      <c r="C60" s="8">
        <v>2</v>
      </c>
      <c r="D60" s="39" t="s">
        <v>501</v>
      </c>
      <c r="E60" s="8" t="s">
        <v>72</v>
      </c>
      <c r="F60" s="8" t="s">
        <v>117</v>
      </c>
      <c r="G60" s="8" t="s">
        <v>102</v>
      </c>
      <c r="H60" s="8" t="s">
        <v>335</v>
      </c>
      <c r="I60" s="8" t="s">
        <v>117</v>
      </c>
      <c r="J60" s="44" t="s">
        <v>19</v>
      </c>
      <c r="K60" s="29">
        <v>26617</v>
      </c>
      <c r="L60" s="34">
        <v>16529</v>
      </c>
    </row>
    <row r="61" spans="1:12" x14ac:dyDescent="0.2">
      <c r="A61" s="23" t="s">
        <v>310</v>
      </c>
      <c r="B61" s="8" t="s">
        <v>311</v>
      </c>
      <c r="C61" s="8">
        <v>2</v>
      </c>
      <c r="D61" s="39" t="s">
        <v>502</v>
      </c>
      <c r="E61" s="8" t="s">
        <v>72</v>
      </c>
      <c r="F61" s="12" t="s">
        <v>168</v>
      </c>
      <c r="G61" s="12" t="s">
        <v>169</v>
      </c>
      <c r="H61" s="1" t="s">
        <v>175</v>
      </c>
      <c r="I61" s="1" t="s">
        <v>176</v>
      </c>
      <c r="J61" s="43" t="s">
        <v>101</v>
      </c>
      <c r="K61" s="29">
        <v>72891</v>
      </c>
      <c r="L61" s="34">
        <v>45266</v>
      </c>
    </row>
    <row r="62" spans="1:12" x14ac:dyDescent="0.2">
      <c r="A62" s="23" t="s">
        <v>310</v>
      </c>
      <c r="B62" s="8" t="s">
        <v>311</v>
      </c>
      <c r="C62" s="8">
        <v>2</v>
      </c>
      <c r="D62" s="39" t="s">
        <v>503</v>
      </c>
      <c r="E62" s="8" t="s">
        <v>72</v>
      </c>
      <c r="F62" s="8" t="s">
        <v>168</v>
      </c>
      <c r="G62" s="8" t="s">
        <v>431</v>
      </c>
      <c r="H62" s="8" t="s">
        <v>432</v>
      </c>
      <c r="I62" s="8" t="s">
        <v>433</v>
      </c>
      <c r="J62" s="44" t="s">
        <v>396</v>
      </c>
      <c r="K62" s="29">
        <v>15285</v>
      </c>
      <c r="L62" s="34">
        <v>9492</v>
      </c>
    </row>
    <row r="63" spans="1:12" ht="30" x14ac:dyDescent="0.2">
      <c r="A63" s="23" t="s">
        <v>310</v>
      </c>
      <c r="B63" s="8" t="s">
        <v>311</v>
      </c>
      <c r="C63" s="8">
        <v>2</v>
      </c>
      <c r="D63" s="39" t="s">
        <v>504</v>
      </c>
      <c r="E63" s="8" t="s">
        <v>72</v>
      </c>
      <c r="F63" s="12" t="s">
        <v>168</v>
      </c>
      <c r="G63" s="12" t="s">
        <v>359</v>
      </c>
      <c r="H63" s="1" t="s">
        <v>360</v>
      </c>
      <c r="I63" s="1" t="s">
        <v>361</v>
      </c>
      <c r="J63" s="43" t="s">
        <v>362</v>
      </c>
      <c r="K63" s="29">
        <v>10070</v>
      </c>
      <c r="L63" s="34">
        <v>6253</v>
      </c>
    </row>
    <row r="64" spans="1:12" x14ac:dyDescent="0.2">
      <c r="A64" s="23" t="s">
        <v>296</v>
      </c>
      <c r="B64" s="8" t="s">
        <v>297</v>
      </c>
      <c r="C64" s="8">
        <v>22</v>
      </c>
      <c r="D64" s="39" t="s">
        <v>505</v>
      </c>
      <c r="E64" s="8" t="s">
        <v>67</v>
      </c>
      <c r="F64" s="12" t="s">
        <v>192</v>
      </c>
      <c r="G64" s="12" t="s">
        <v>102</v>
      </c>
      <c r="H64" s="1" t="s">
        <v>335</v>
      </c>
      <c r="I64" s="1" t="s">
        <v>192</v>
      </c>
      <c r="J64" s="43" t="s">
        <v>193</v>
      </c>
      <c r="K64" s="29">
        <v>120998</v>
      </c>
      <c r="L64" s="34">
        <v>75141</v>
      </c>
    </row>
    <row r="65" spans="1:12" x14ac:dyDescent="0.2">
      <c r="A65" s="23" t="s">
        <v>296</v>
      </c>
      <c r="B65" s="8" t="s">
        <v>297</v>
      </c>
      <c r="C65" s="8">
        <v>22</v>
      </c>
      <c r="D65" s="39" t="s">
        <v>506</v>
      </c>
      <c r="E65" s="8" t="s">
        <v>67</v>
      </c>
      <c r="F65" s="12" t="s">
        <v>348</v>
      </c>
      <c r="G65" s="12" t="s">
        <v>102</v>
      </c>
      <c r="H65" s="1" t="s">
        <v>335</v>
      </c>
      <c r="I65" s="1" t="s">
        <v>348</v>
      </c>
      <c r="J65" s="43" t="s">
        <v>349</v>
      </c>
      <c r="K65" s="29">
        <v>11844</v>
      </c>
      <c r="L65" s="34">
        <v>7355</v>
      </c>
    </row>
    <row r="66" spans="1:12" x14ac:dyDescent="0.2">
      <c r="A66" s="23" t="s">
        <v>296</v>
      </c>
      <c r="B66" s="8" t="s">
        <v>297</v>
      </c>
      <c r="C66" s="8">
        <v>22</v>
      </c>
      <c r="D66" s="39" t="s">
        <v>507</v>
      </c>
      <c r="E66" s="8" t="s">
        <v>67</v>
      </c>
      <c r="F66" s="12" t="s">
        <v>148</v>
      </c>
      <c r="G66" s="12" t="s">
        <v>102</v>
      </c>
      <c r="H66" s="1" t="s">
        <v>335</v>
      </c>
      <c r="I66" s="1" t="s">
        <v>148</v>
      </c>
      <c r="J66" s="43" t="s">
        <v>44</v>
      </c>
      <c r="K66" s="29">
        <v>101104</v>
      </c>
      <c r="L66" s="34">
        <v>62786</v>
      </c>
    </row>
    <row r="67" spans="1:12" x14ac:dyDescent="0.2">
      <c r="A67" s="23" t="s">
        <v>312</v>
      </c>
      <c r="B67" s="8" t="s">
        <v>313</v>
      </c>
      <c r="C67" s="8">
        <v>5</v>
      </c>
      <c r="D67" s="39" t="s">
        <v>508</v>
      </c>
      <c r="E67" s="8" t="s">
        <v>79</v>
      </c>
      <c r="F67" s="12" t="s">
        <v>346</v>
      </c>
      <c r="G67" s="12" t="s">
        <v>102</v>
      </c>
      <c r="H67" s="1" t="s">
        <v>335</v>
      </c>
      <c r="I67" s="1" t="s">
        <v>346</v>
      </c>
      <c r="J67" s="43" t="s">
        <v>347</v>
      </c>
      <c r="K67" s="29">
        <v>1201</v>
      </c>
      <c r="L67" s="34">
        <v>746</v>
      </c>
    </row>
    <row r="68" spans="1:12" x14ac:dyDescent="0.2">
      <c r="A68" s="23" t="s">
        <v>312</v>
      </c>
      <c r="B68" s="8" t="s">
        <v>313</v>
      </c>
      <c r="C68" s="8">
        <v>5</v>
      </c>
      <c r="D68" s="39" t="s">
        <v>509</v>
      </c>
      <c r="E68" s="8" t="s">
        <v>79</v>
      </c>
      <c r="F68" s="12" t="s">
        <v>130</v>
      </c>
      <c r="G68" s="12" t="s">
        <v>102</v>
      </c>
      <c r="H68" s="1" t="s">
        <v>335</v>
      </c>
      <c r="I68" s="1" t="s">
        <v>130</v>
      </c>
      <c r="J68" s="43" t="s">
        <v>28</v>
      </c>
      <c r="K68" s="29">
        <v>130625</v>
      </c>
      <c r="L68" s="34">
        <v>81119</v>
      </c>
    </row>
    <row r="69" spans="1:12" x14ac:dyDescent="0.2">
      <c r="A69" s="23" t="s">
        <v>312</v>
      </c>
      <c r="B69" s="8" t="s">
        <v>313</v>
      </c>
      <c r="C69" s="8">
        <v>5</v>
      </c>
      <c r="D69" s="39" t="s">
        <v>510</v>
      </c>
      <c r="E69" s="8" t="s">
        <v>79</v>
      </c>
      <c r="F69" s="12" t="s">
        <v>207</v>
      </c>
      <c r="G69" s="12" t="s">
        <v>102</v>
      </c>
      <c r="H69" s="1" t="s">
        <v>335</v>
      </c>
      <c r="I69" s="1" t="s">
        <v>207</v>
      </c>
      <c r="J69" s="43" t="s">
        <v>208</v>
      </c>
      <c r="K69" s="29">
        <v>10677</v>
      </c>
      <c r="L69" s="34">
        <v>6630</v>
      </c>
    </row>
    <row r="70" spans="1:12" x14ac:dyDescent="0.2">
      <c r="A70" s="23" t="s">
        <v>312</v>
      </c>
      <c r="B70" s="8" t="s">
        <v>313</v>
      </c>
      <c r="C70" s="8">
        <v>5</v>
      </c>
      <c r="D70" s="39" t="s">
        <v>511</v>
      </c>
      <c r="E70" s="8" t="s">
        <v>79</v>
      </c>
      <c r="F70" s="8" t="s">
        <v>158</v>
      </c>
      <c r="G70" s="8" t="s">
        <v>102</v>
      </c>
      <c r="H70" s="8" t="s">
        <v>335</v>
      </c>
      <c r="I70" s="8" t="s">
        <v>158</v>
      </c>
      <c r="J70" s="44" t="s">
        <v>51</v>
      </c>
      <c r="K70" s="29">
        <v>29751</v>
      </c>
      <c r="L70" s="34">
        <v>18475</v>
      </c>
    </row>
    <row r="71" spans="1:12" x14ac:dyDescent="0.2">
      <c r="A71" s="23" t="s">
        <v>314</v>
      </c>
      <c r="B71" s="8" t="s">
        <v>315</v>
      </c>
      <c r="C71" s="8">
        <v>1</v>
      </c>
      <c r="D71" s="39" t="s">
        <v>512</v>
      </c>
      <c r="E71" s="8" t="s">
        <v>83</v>
      </c>
      <c r="F71" s="8" t="s">
        <v>152</v>
      </c>
      <c r="G71" s="8" t="s">
        <v>102</v>
      </c>
      <c r="H71" s="8" t="s">
        <v>335</v>
      </c>
      <c r="I71" s="8" t="s">
        <v>152</v>
      </c>
      <c r="J71" s="44" t="s">
        <v>47</v>
      </c>
      <c r="K71" s="29">
        <v>40947</v>
      </c>
      <c r="L71" s="34">
        <v>25428</v>
      </c>
    </row>
    <row r="72" spans="1:12" x14ac:dyDescent="0.2">
      <c r="A72" s="23" t="s">
        <v>294</v>
      </c>
      <c r="B72" s="8" t="s">
        <v>295</v>
      </c>
      <c r="C72" s="8">
        <v>1</v>
      </c>
      <c r="D72" s="39" t="s">
        <v>513</v>
      </c>
      <c r="E72" s="8" t="s">
        <v>76</v>
      </c>
      <c r="F72" s="12" t="s">
        <v>167</v>
      </c>
      <c r="G72" s="12" t="s">
        <v>102</v>
      </c>
      <c r="H72" s="1" t="s">
        <v>335</v>
      </c>
      <c r="I72" s="1" t="s">
        <v>167</v>
      </c>
      <c r="J72" s="43" t="s">
        <v>57</v>
      </c>
      <c r="K72" s="29">
        <v>45476</v>
      </c>
      <c r="L72" s="34">
        <v>28241</v>
      </c>
    </row>
    <row r="73" spans="1:12" x14ac:dyDescent="0.2">
      <c r="A73" s="23" t="s">
        <v>292</v>
      </c>
      <c r="B73" s="8" t="s">
        <v>293</v>
      </c>
      <c r="C73" s="8">
        <v>1</v>
      </c>
      <c r="D73" s="39" t="s">
        <v>514</v>
      </c>
      <c r="E73" s="8" t="s">
        <v>66</v>
      </c>
      <c r="F73" s="8" t="s">
        <v>108</v>
      </c>
      <c r="G73" s="8" t="s">
        <v>102</v>
      </c>
      <c r="H73" s="8" t="s">
        <v>335</v>
      </c>
      <c r="I73" s="8" t="s">
        <v>108</v>
      </c>
      <c r="J73" s="44" t="s">
        <v>11</v>
      </c>
      <c r="K73" s="29">
        <v>83817</v>
      </c>
      <c r="L73" s="34">
        <v>52051</v>
      </c>
    </row>
    <row r="74" spans="1:12" x14ac:dyDescent="0.2">
      <c r="A74" s="23" t="s">
        <v>316</v>
      </c>
      <c r="B74" s="8" t="s">
        <v>317</v>
      </c>
      <c r="C74" s="8">
        <v>1</v>
      </c>
      <c r="D74" s="39" t="s">
        <v>515</v>
      </c>
      <c r="E74" s="8" t="s">
        <v>80</v>
      </c>
      <c r="F74" s="8" t="s">
        <v>134</v>
      </c>
      <c r="G74" s="8" t="s">
        <v>102</v>
      </c>
      <c r="H74" s="8" t="s">
        <v>335</v>
      </c>
      <c r="I74" s="8" t="s">
        <v>134</v>
      </c>
      <c r="J74" s="44" t="s">
        <v>32</v>
      </c>
      <c r="K74" s="29">
        <v>61142</v>
      </c>
      <c r="L74" s="34">
        <v>37970</v>
      </c>
    </row>
    <row r="75" spans="1:12" x14ac:dyDescent="0.2">
      <c r="A75" s="23" t="s">
        <v>280</v>
      </c>
      <c r="B75" s="8" t="s">
        <v>281</v>
      </c>
      <c r="C75" s="8">
        <v>31</v>
      </c>
      <c r="D75" s="39" t="s">
        <v>516</v>
      </c>
      <c r="E75" s="8" t="s">
        <v>73</v>
      </c>
      <c r="F75" s="12" t="s">
        <v>135</v>
      </c>
      <c r="G75" s="12" t="s">
        <v>102</v>
      </c>
      <c r="H75" s="1" t="s">
        <v>335</v>
      </c>
      <c r="I75" s="1" t="s">
        <v>135</v>
      </c>
      <c r="J75" s="43" t="s">
        <v>96</v>
      </c>
      <c r="K75" s="29">
        <v>4282</v>
      </c>
      <c r="L75" s="34">
        <v>2659</v>
      </c>
    </row>
    <row r="76" spans="1:12" x14ac:dyDescent="0.2">
      <c r="A76" s="23" t="s">
        <v>280</v>
      </c>
      <c r="B76" s="8" t="s">
        <v>281</v>
      </c>
      <c r="C76" s="8">
        <v>31</v>
      </c>
      <c r="D76" s="39" t="s">
        <v>517</v>
      </c>
      <c r="E76" s="8" t="s">
        <v>73</v>
      </c>
      <c r="F76" s="12" t="s">
        <v>164</v>
      </c>
      <c r="G76" s="12" t="s">
        <v>165</v>
      </c>
      <c r="H76" s="1" t="s">
        <v>171</v>
      </c>
      <c r="I76" s="1" t="s">
        <v>172</v>
      </c>
      <c r="J76" s="43" t="s">
        <v>99</v>
      </c>
      <c r="K76" s="29">
        <v>4330</v>
      </c>
      <c r="L76" s="34">
        <v>2689</v>
      </c>
    </row>
    <row r="77" spans="1:12" x14ac:dyDescent="0.2">
      <c r="A77" s="23" t="s">
        <v>280</v>
      </c>
      <c r="B77" s="8" t="s">
        <v>281</v>
      </c>
      <c r="C77" s="8">
        <v>31</v>
      </c>
      <c r="D77" s="39" t="s">
        <v>518</v>
      </c>
      <c r="E77" s="8" t="s">
        <v>73</v>
      </c>
      <c r="F77" s="12" t="s">
        <v>157</v>
      </c>
      <c r="G77" s="12" t="s">
        <v>236</v>
      </c>
      <c r="H77" s="1" t="s">
        <v>237</v>
      </c>
      <c r="I77" s="1" t="s">
        <v>238</v>
      </c>
      <c r="J77" s="43" t="s">
        <v>387</v>
      </c>
      <c r="K77" s="29">
        <v>5441</v>
      </c>
      <c r="L77" s="34">
        <v>3379</v>
      </c>
    </row>
    <row r="78" spans="1:12" x14ac:dyDescent="0.2">
      <c r="A78" s="23" t="s">
        <v>280</v>
      </c>
      <c r="B78" s="8" t="s">
        <v>281</v>
      </c>
      <c r="C78" s="8">
        <v>31</v>
      </c>
      <c r="D78" s="39" t="s">
        <v>519</v>
      </c>
      <c r="E78" s="8" t="s">
        <v>73</v>
      </c>
      <c r="F78" s="12" t="s">
        <v>157</v>
      </c>
      <c r="G78" s="12" t="s">
        <v>262</v>
      </c>
      <c r="H78" s="1" t="s">
        <v>263</v>
      </c>
      <c r="I78" s="1" t="s">
        <v>264</v>
      </c>
      <c r="J78" s="43" t="s">
        <v>265</v>
      </c>
      <c r="K78" s="29">
        <v>2828</v>
      </c>
      <c r="L78" s="34">
        <v>1756</v>
      </c>
    </row>
    <row r="79" spans="1:12" x14ac:dyDescent="0.2">
      <c r="A79" s="23" t="s">
        <v>280</v>
      </c>
      <c r="B79" s="8" t="s">
        <v>281</v>
      </c>
      <c r="C79" s="8">
        <v>31</v>
      </c>
      <c r="D79" s="39" t="s">
        <v>520</v>
      </c>
      <c r="E79" s="8" t="s">
        <v>73</v>
      </c>
      <c r="F79" s="8" t="s">
        <v>157</v>
      </c>
      <c r="G79" s="8" t="s">
        <v>180</v>
      </c>
      <c r="H79" s="8" t="s">
        <v>181</v>
      </c>
      <c r="I79" s="8" t="s">
        <v>182</v>
      </c>
      <c r="J79" s="44" t="s">
        <v>389</v>
      </c>
      <c r="K79" s="29">
        <v>5266</v>
      </c>
      <c r="L79" s="34">
        <v>3270</v>
      </c>
    </row>
    <row r="80" spans="1:12" x14ac:dyDescent="0.2">
      <c r="A80" s="23" t="s">
        <v>280</v>
      </c>
      <c r="B80" s="8" t="s">
        <v>281</v>
      </c>
      <c r="C80" s="8">
        <v>31</v>
      </c>
      <c r="D80" s="39" t="s">
        <v>521</v>
      </c>
      <c r="E80" s="8" t="s">
        <v>73</v>
      </c>
      <c r="F80" s="8" t="s">
        <v>157</v>
      </c>
      <c r="G80" s="8" t="s">
        <v>247</v>
      </c>
      <c r="H80" s="8" t="s">
        <v>248</v>
      </c>
      <c r="I80" s="8" t="s">
        <v>249</v>
      </c>
      <c r="J80" s="44" t="s">
        <v>250</v>
      </c>
      <c r="K80" s="29">
        <v>9061</v>
      </c>
      <c r="L80" s="34">
        <v>5627</v>
      </c>
    </row>
    <row r="81" spans="1:12" x14ac:dyDescent="0.2">
      <c r="A81" s="23" t="s">
        <v>280</v>
      </c>
      <c r="B81" s="8" t="s">
        <v>281</v>
      </c>
      <c r="C81" s="8">
        <v>31</v>
      </c>
      <c r="D81" s="39" t="s">
        <v>522</v>
      </c>
      <c r="E81" s="8" t="s">
        <v>73</v>
      </c>
      <c r="F81" s="12" t="s">
        <v>120</v>
      </c>
      <c r="G81" s="12" t="s">
        <v>412</v>
      </c>
      <c r="H81" s="1" t="s">
        <v>413</v>
      </c>
      <c r="I81" s="1" t="s">
        <v>414</v>
      </c>
      <c r="J81" s="43" t="s">
        <v>390</v>
      </c>
      <c r="K81" s="29">
        <v>3519</v>
      </c>
      <c r="L81" s="34">
        <v>2185</v>
      </c>
    </row>
    <row r="82" spans="1:12" x14ac:dyDescent="0.2">
      <c r="A82" s="23" t="s">
        <v>280</v>
      </c>
      <c r="B82" s="8" t="s">
        <v>281</v>
      </c>
      <c r="C82" s="8">
        <v>31</v>
      </c>
      <c r="D82" s="39" t="s">
        <v>523</v>
      </c>
      <c r="E82" s="8" t="s">
        <v>73</v>
      </c>
      <c r="F82" s="8" t="s">
        <v>164</v>
      </c>
      <c r="G82" s="8" t="s">
        <v>166</v>
      </c>
      <c r="H82" s="8" t="s">
        <v>173</v>
      </c>
      <c r="I82" s="8" t="s">
        <v>174</v>
      </c>
      <c r="J82" s="44" t="s">
        <v>100</v>
      </c>
      <c r="K82" s="29">
        <v>5271</v>
      </c>
      <c r="L82" s="34">
        <v>3273</v>
      </c>
    </row>
    <row r="83" spans="1:12" x14ac:dyDescent="0.2">
      <c r="A83" s="23" t="s">
        <v>304</v>
      </c>
      <c r="B83" s="8" t="s">
        <v>305</v>
      </c>
      <c r="C83" s="8">
        <v>1</v>
      </c>
      <c r="D83" s="39" t="s">
        <v>524</v>
      </c>
      <c r="E83" s="8" t="s">
        <v>70</v>
      </c>
      <c r="F83" s="12" t="s">
        <v>132</v>
      </c>
      <c r="G83" s="12" t="s">
        <v>102</v>
      </c>
      <c r="H83" s="1" t="s">
        <v>335</v>
      </c>
      <c r="I83" s="1" t="s">
        <v>132</v>
      </c>
      <c r="J83" s="43" t="s">
        <v>30</v>
      </c>
      <c r="K83" s="29">
        <v>19147</v>
      </c>
      <c r="L83" s="34">
        <v>11890</v>
      </c>
    </row>
    <row r="84" spans="1:12" x14ac:dyDescent="0.2">
      <c r="A84" s="23" t="s">
        <v>304</v>
      </c>
      <c r="B84" s="8" t="s">
        <v>305</v>
      </c>
      <c r="C84" s="8">
        <v>1</v>
      </c>
      <c r="D84" s="39" t="s">
        <v>525</v>
      </c>
      <c r="E84" s="8" t="s">
        <v>70</v>
      </c>
      <c r="F84" s="12" t="s">
        <v>124</v>
      </c>
      <c r="G84" s="12" t="s">
        <v>102</v>
      </c>
      <c r="H84" s="1" t="s">
        <v>335</v>
      </c>
      <c r="I84" s="1" t="s">
        <v>124</v>
      </c>
      <c r="J84" s="43" t="s">
        <v>23</v>
      </c>
      <c r="K84" s="29">
        <v>67211</v>
      </c>
      <c r="L84" s="34">
        <v>41738</v>
      </c>
    </row>
    <row r="85" spans="1:12" x14ac:dyDescent="0.2">
      <c r="A85" s="23" t="s">
        <v>304</v>
      </c>
      <c r="B85" s="8" t="s">
        <v>305</v>
      </c>
      <c r="C85" s="8">
        <v>1</v>
      </c>
      <c r="D85" s="39" t="s">
        <v>526</v>
      </c>
      <c r="E85" s="8" t="s">
        <v>70</v>
      </c>
      <c r="F85" s="12" t="s">
        <v>116</v>
      </c>
      <c r="G85" s="12" t="s">
        <v>102</v>
      </c>
      <c r="H85" s="1" t="s">
        <v>335</v>
      </c>
      <c r="I85" s="1" t="s">
        <v>116</v>
      </c>
      <c r="J85" s="43" t="s">
        <v>18</v>
      </c>
      <c r="K85" s="29">
        <v>86338</v>
      </c>
      <c r="L85" s="34">
        <v>53617</v>
      </c>
    </row>
    <row r="86" spans="1:12" x14ac:dyDescent="0.2">
      <c r="A86" s="23" t="s">
        <v>318</v>
      </c>
      <c r="B86" s="8" t="s">
        <v>319</v>
      </c>
      <c r="C86" s="8">
        <v>6</v>
      </c>
      <c r="D86" s="39" t="s">
        <v>527</v>
      </c>
      <c r="E86" s="8" t="s">
        <v>81</v>
      </c>
      <c r="F86" s="12" t="s">
        <v>137</v>
      </c>
      <c r="G86" s="12" t="s">
        <v>102</v>
      </c>
      <c r="H86" s="1" t="s">
        <v>335</v>
      </c>
      <c r="I86" s="1" t="s">
        <v>137</v>
      </c>
      <c r="J86" s="43" t="s">
        <v>34</v>
      </c>
      <c r="K86" s="29">
        <v>30677</v>
      </c>
      <c r="L86" s="34">
        <v>19050</v>
      </c>
    </row>
    <row r="87" spans="1:12" x14ac:dyDescent="0.2">
      <c r="A87" s="23" t="s">
        <v>320</v>
      </c>
      <c r="B87" s="8" t="s">
        <v>321</v>
      </c>
      <c r="C87" s="8">
        <v>2</v>
      </c>
      <c r="D87" s="39" t="s">
        <v>528</v>
      </c>
      <c r="E87" s="8" t="s">
        <v>75</v>
      </c>
      <c r="F87" s="12" t="s">
        <v>127</v>
      </c>
      <c r="G87" s="12" t="s">
        <v>102</v>
      </c>
      <c r="H87" s="1" t="s">
        <v>335</v>
      </c>
      <c r="I87" s="1" t="s">
        <v>127</v>
      </c>
      <c r="J87" s="43" t="s">
        <v>25</v>
      </c>
      <c r="K87" s="29">
        <v>98119</v>
      </c>
      <c r="L87" s="34">
        <v>60933</v>
      </c>
    </row>
    <row r="88" spans="1:12" x14ac:dyDescent="0.2">
      <c r="A88" s="23" t="s">
        <v>322</v>
      </c>
      <c r="B88" s="8" t="s">
        <v>323</v>
      </c>
      <c r="C88" s="8">
        <v>1</v>
      </c>
      <c r="D88" s="39" t="s">
        <v>529</v>
      </c>
      <c r="E88" s="8" t="s">
        <v>77</v>
      </c>
      <c r="F88" s="8" t="s">
        <v>251</v>
      </c>
      <c r="G88" s="8" t="s">
        <v>252</v>
      </c>
      <c r="H88" s="8" t="s">
        <v>253</v>
      </c>
      <c r="I88" s="8" t="s">
        <v>254</v>
      </c>
      <c r="J88" s="44" t="s">
        <v>255</v>
      </c>
      <c r="K88" s="29">
        <v>6945</v>
      </c>
      <c r="L88" s="34">
        <v>4313</v>
      </c>
    </row>
    <row r="89" spans="1:12" x14ac:dyDescent="0.2">
      <c r="A89" s="23" t="s">
        <v>324</v>
      </c>
      <c r="B89" s="8" t="s">
        <v>325</v>
      </c>
      <c r="C89" s="8">
        <v>1</v>
      </c>
      <c r="D89" s="39" t="s">
        <v>530</v>
      </c>
      <c r="E89" s="8" t="s">
        <v>82</v>
      </c>
      <c r="F89" s="8" t="s">
        <v>234</v>
      </c>
      <c r="G89" s="8" t="s">
        <v>102</v>
      </c>
      <c r="H89" s="8" t="s">
        <v>335</v>
      </c>
      <c r="I89" s="8" t="s">
        <v>234</v>
      </c>
      <c r="J89" s="44" t="s">
        <v>235</v>
      </c>
      <c r="K89" s="29">
        <v>1174</v>
      </c>
      <c r="L89" s="34">
        <v>729</v>
      </c>
    </row>
    <row r="90" spans="1:12" x14ac:dyDescent="0.2">
      <c r="A90" s="23" t="s">
        <v>324</v>
      </c>
      <c r="B90" s="8" t="s">
        <v>325</v>
      </c>
      <c r="C90" s="8">
        <v>1</v>
      </c>
      <c r="D90" s="39" t="s">
        <v>531</v>
      </c>
      <c r="E90" s="8" t="s">
        <v>82</v>
      </c>
      <c r="F90" s="12" t="s">
        <v>146</v>
      </c>
      <c r="G90" s="12" t="s">
        <v>230</v>
      </c>
      <c r="H90" s="1" t="s">
        <v>231</v>
      </c>
      <c r="I90" s="1" t="s">
        <v>232</v>
      </c>
      <c r="J90" s="43" t="s">
        <v>233</v>
      </c>
      <c r="K90" s="29">
        <v>12467</v>
      </c>
      <c r="L90" s="34">
        <v>7742</v>
      </c>
    </row>
    <row r="91" spans="1:12" x14ac:dyDescent="0.2">
      <c r="A91" s="23" t="s">
        <v>333</v>
      </c>
      <c r="B91" s="8" t="s">
        <v>334</v>
      </c>
      <c r="C91" s="8">
        <v>11</v>
      </c>
      <c r="D91" s="39" t="s">
        <v>532</v>
      </c>
      <c r="E91" s="8" t="s">
        <v>330</v>
      </c>
      <c r="F91" s="12" t="s">
        <v>228</v>
      </c>
      <c r="G91" s="12" t="s">
        <v>102</v>
      </c>
      <c r="H91" s="1" t="s">
        <v>335</v>
      </c>
      <c r="I91" s="1" t="s">
        <v>228</v>
      </c>
      <c r="J91" s="43" t="s">
        <v>229</v>
      </c>
      <c r="K91" s="29">
        <v>105984</v>
      </c>
      <c r="L91" s="34">
        <v>65817</v>
      </c>
    </row>
    <row r="92" spans="1:12" x14ac:dyDescent="0.2">
      <c r="A92" s="23" t="s">
        <v>286</v>
      </c>
      <c r="B92" s="8" t="s">
        <v>287</v>
      </c>
      <c r="C92" s="8">
        <v>4</v>
      </c>
      <c r="D92" s="39" t="s">
        <v>533</v>
      </c>
      <c r="E92" s="8" t="s">
        <v>63</v>
      </c>
      <c r="F92" s="12" t="s">
        <v>105</v>
      </c>
      <c r="G92" s="12" t="s">
        <v>102</v>
      </c>
      <c r="H92" s="1" t="s">
        <v>335</v>
      </c>
      <c r="I92" s="1" t="s">
        <v>105</v>
      </c>
      <c r="J92" s="43" t="s">
        <v>8</v>
      </c>
      <c r="K92" s="29">
        <v>232814</v>
      </c>
      <c r="L92" s="34">
        <v>144580</v>
      </c>
    </row>
    <row r="93" spans="1:12" x14ac:dyDescent="0.2">
      <c r="A93" s="23" t="s">
        <v>286</v>
      </c>
      <c r="B93" s="8" t="s">
        <v>287</v>
      </c>
      <c r="C93" s="8">
        <v>4</v>
      </c>
      <c r="D93" s="39" t="s">
        <v>534</v>
      </c>
      <c r="E93" s="8" t="s">
        <v>63</v>
      </c>
      <c r="F93" s="12" t="s">
        <v>209</v>
      </c>
      <c r="G93" s="12" t="s">
        <v>102</v>
      </c>
      <c r="H93" s="1" t="s">
        <v>335</v>
      </c>
      <c r="I93" s="1" t="s">
        <v>209</v>
      </c>
      <c r="J93" s="43" t="s">
        <v>210</v>
      </c>
      <c r="K93" s="29">
        <v>307804</v>
      </c>
      <c r="L93" s="34">
        <v>191150</v>
      </c>
    </row>
    <row r="94" spans="1:12" x14ac:dyDescent="0.2">
      <c r="A94" s="23" t="s">
        <v>286</v>
      </c>
      <c r="B94" s="8" t="s">
        <v>287</v>
      </c>
      <c r="C94" s="8">
        <v>4</v>
      </c>
      <c r="D94" s="39" t="s">
        <v>535</v>
      </c>
      <c r="E94" s="8" t="s">
        <v>63</v>
      </c>
      <c r="F94" s="12" t="s">
        <v>141</v>
      </c>
      <c r="G94" s="12" t="s">
        <v>102</v>
      </c>
      <c r="H94" s="1" t="s">
        <v>335</v>
      </c>
      <c r="I94" s="1" t="s">
        <v>141</v>
      </c>
      <c r="J94" s="43" t="s">
        <v>38</v>
      </c>
      <c r="K94" s="29">
        <v>36159</v>
      </c>
      <c r="L94" s="34">
        <v>22455</v>
      </c>
    </row>
    <row r="95" spans="1:12" x14ac:dyDescent="0.2">
      <c r="A95" s="23" t="s">
        <v>286</v>
      </c>
      <c r="B95" s="8" t="s">
        <v>287</v>
      </c>
      <c r="C95" s="8">
        <v>4</v>
      </c>
      <c r="D95" s="39" t="s">
        <v>536</v>
      </c>
      <c r="E95" s="8" t="s">
        <v>63</v>
      </c>
      <c r="F95" s="12" t="s">
        <v>133</v>
      </c>
      <c r="G95" s="12" t="s">
        <v>102</v>
      </c>
      <c r="H95" s="1" t="s">
        <v>335</v>
      </c>
      <c r="I95" s="1" t="s">
        <v>133</v>
      </c>
      <c r="J95" s="43" t="s">
        <v>31</v>
      </c>
      <c r="K95" s="29">
        <v>33374</v>
      </c>
      <c r="L95" s="34">
        <v>20726</v>
      </c>
    </row>
    <row r="96" spans="1:12" x14ac:dyDescent="0.2">
      <c r="A96" s="23" t="s">
        <v>286</v>
      </c>
      <c r="B96" s="8" t="s">
        <v>287</v>
      </c>
      <c r="C96" s="8">
        <v>4</v>
      </c>
      <c r="D96" s="39" t="s">
        <v>537</v>
      </c>
      <c r="E96" s="8" t="s">
        <v>63</v>
      </c>
      <c r="F96" s="8" t="s">
        <v>418</v>
      </c>
      <c r="G96" s="8" t="s">
        <v>419</v>
      </c>
      <c r="H96" s="1" t="s">
        <v>420</v>
      </c>
      <c r="I96" s="1" t="s">
        <v>421</v>
      </c>
      <c r="J96" s="43" t="s">
        <v>392</v>
      </c>
      <c r="K96" s="29">
        <v>50175</v>
      </c>
      <c r="L96" s="34">
        <v>31159</v>
      </c>
    </row>
    <row r="97" spans="1:12" x14ac:dyDescent="0.2">
      <c r="A97" s="23" t="s">
        <v>286</v>
      </c>
      <c r="B97" s="8" t="s">
        <v>287</v>
      </c>
      <c r="C97" s="8">
        <v>4</v>
      </c>
      <c r="D97" s="39" t="s">
        <v>538</v>
      </c>
      <c r="E97" s="8" t="s">
        <v>63</v>
      </c>
      <c r="F97" s="12" t="s">
        <v>350</v>
      </c>
      <c r="G97" s="12" t="s">
        <v>351</v>
      </c>
      <c r="H97" s="1" t="s">
        <v>352</v>
      </c>
      <c r="I97" s="1" t="s">
        <v>353</v>
      </c>
      <c r="J97" s="43" t="s">
        <v>354</v>
      </c>
      <c r="K97" s="29">
        <v>15236</v>
      </c>
      <c r="L97" s="34">
        <v>9461</v>
      </c>
    </row>
    <row r="98" spans="1:12" x14ac:dyDescent="0.2">
      <c r="A98" s="23" t="s">
        <v>370</v>
      </c>
      <c r="B98" s="8" t="s">
        <v>371</v>
      </c>
      <c r="C98" s="8">
        <v>1</v>
      </c>
      <c r="D98" s="39" t="s">
        <v>539</v>
      </c>
      <c r="E98" s="8" t="s">
        <v>372</v>
      </c>
      <c r="F98" s="12" t="s">
        <v>427</v>
      </c>
      <c r="G98" s="12" t="s">
        <v>428</v>
      </c>
      <c r="H98" s="1" t="s">
        <v>429</v>
      </c>
      <c r="I98" s="1" t="s">
        <v>430</v>
      </c>
      <c r="J98" s="43" t="s">
        <v>394</v>
      </c>
      <c r="K98" s="29">
        <v>23622</v>
      </c>
      <c r="L98" s="34">
        <v>14669</v>
      </c>
    </row>
    <row r="99" spans="1:12" x14ac:dyDescent="0.2">
      <c r="A99" s="23" t="s">
        <v>370</v>
      </c>
      <c r="B99" s="8" t="s">
        <v>371</v>
      </c>
      <c r="C99" s="8">
        <v>1</v>
      </c>
      <c r="D99" s="39" t="s">
        <v>540</v>
      </c>
      <c r="E99" s="8" t="s">
        <v>372</v>
      </c>
      <c r="F99" s="12" t="s">
        <v>427</v>
      </c>
      <c r="G99" s="12" t="s">
        <v>373</v>
      </c>
      <c r="H99" s="1" t="s">
        <v>374</v>
      </c>
      <c r="I99" s="1" t="s">
        <v>375</v>
      </c>
      <c r="J99" s="43" t="s">
        <v>395</v>
      </c>
      <c r="K99" s="29">
        <v>37919</v>
      </c>
      <c r="L99" s="34">
        <v>23548</v>
      </c>
    </row>
    <row r="100" spans="1:12" x14ac:dyDescent="0.2">
      <c r="A100" s="23" t="s">
        <v>300</v>
      </c>
      <c r="B100" s="8" t="s">
        <v>301</v>
      </c>
      <c r="C100" s="8">
        <v>39</v>
      </c>
      <c r="D100" s="39" t="s">
        <v>541</v>
      </c>
      <c r="E100" s="8" t="s">
        <v>68</v>
      </c>
      <c r="F100" s="12" t="s">
        <v>151</v>
      </c>
      <c r="G100" s="12" t="s">
        <v>102</v>
      </c>
      <c r="H100" s="1" t="s">
        <v>335</v>
      </c>
      <c r="I100" s="1" t="s">
        <v>151</v>
      </c>
      <c r="J100" s="43" t="s">
        <v>46</v>
      </c>
      <c r="K100" s="29">
        <v>23332</v>
      </c>
      <c r="L100" s="34">
        <v>14489</v>
      </c>
    </row>
    <row r="101" spans="1:12" x14ac:dyDescent="0.2">
      <c r="A101" s="23" t="s">
        <v>326</v>
      </c>
      <c r="B101" s="8" t="s">
        <v>327</v>
      </c>
      <c r="C101" s="8">
        <v>1</v>
      </c>
      <c r="D101" s="39" t="s">
        <v>542</v>
      </c>
      <c r="E101" s="8" t="s">
        <v>71</v>
      </c>
      <c r="F101" s="8" t="s">
        <v>150</v>
      </c>
      <c r="G101" s="8" t="s">
        <v>102</v>
      </c>
      <c r="H101" s="8" t="s">
        <v>335</v>
      </c>
      <c r="I101" s="8" t="s">
        <v>150</v>
      </c>
      <c r="J101" s="44" t="s">
        <v>97</v>
      </c>
      <c r="K101" s="29">
        <v>2841</v>
      </c>
      <c r="L101" s="34">
        <v>1764</v>
      </c>
    </row>
    <row r="102" spans="1:12" x14ac:dyDescent="0.2">
      <c r="A102" s="23" t="s">
        <v>326</v>
      </c>
      <c r="B102" s="8" t="s">
        <v>327</v>
      </c>
      <c r="C102" s="8">
        <v>1</v>
      </c>
      <c r="D102" s="39" t="s">
        <v>543</v>
      </c>
      <c r="E102" s="8" t="s">
        <v>71</v>
      </c>
      <c r="F102" s="12" t="s">
        <v>401</v>
      </c>
      <c r="G102" s="12" t="s">
        <v>102</v>
      </c>
      <c r="H102" s="1" t="s">
        <v>335</v>
      </c>
      <c r="I102" s="1" t="s">
        <v>401</v>
      </c>
      <c r="J102" s="43" t="s">
        <v>380</v>
      </c>
      <c r="K102" s="29">
        <v>3066</v>
      </c>
      <c r="L102" s="34">
        <v>1904</v>
      </c>
    </row>
    <row r="103" spans="1:12" x14ac:dyDescent="0.2">
      <c r="A103" s="23" t="s">
        <v>326</v>
      </c>
      <c r="B103" s="8" t="s">
        <v>327</v>
      </c>
      <c r="C103" s="8">
        <v>1</v>
      </c>
      <c r="D103" s="39" t="s">
        <v>544</v>
      </c>
      <c r="E103" s="8" t="s">
        <v>71</v>
      </c>
      <c r="F103" s="12" t="s">
        <v>139</v>
      </c>
      <c r="G103" s="12" t="s">
        <v>102</v>
      </c>
      <c r="H103" s="1" t="s">
        <v>335</v>
      </c>
      <c r="I103" s="1" t="s">
        <v>139</v>
      </c>
      <c r="J103" s="43" t="s">
        <v>36</v>
      </c>
      <c r="K103" s="29">
        <v>20410</v>
      </c>
      <c r="L103" s="34">
        <v>12675</v>
      </c>
    </row>
    <row r="104" spans="1:12" x14ac:dyDescent="0.2">
      <c r="A104" s="23" t="s">
        <v>326</v>
      </c>
      <c r="B104" s="8" t="s">
        <v>327</v>
      </c>
      <c r="C104" s="8">
        <v>1</v>
      </c>
      <c r="D104" s="39" t="s">
        <v>545</v>
      </c>
      <c r="E104" s="8" t="s">
        <v>71</v>
      </c>
      <c r="F104" s="12" t="s">
        <v>162</v>
      </c>
      <c r="G104" s="12" t="s">
        <v>102</v>
      </c>
      <c r="H104" s="1" t="s">
        <v>335</v>
      </c>
      <c r="I104" s="1" t="s">
        <v>162</v>
      </c>
      <c r="J104" s="43" t="s">
        <v>55</v>
      </c>
      <c r="K104" s="29">
        <v>10211</v>
      </c>
      <c r="L104" s="34">
        <v>6341</v>
      </c>
    </row>
    <row r="105" spans="1:12" x14ac:dyDescent="0.2">
      <c r="A105" s="23" t="s">
        <v>326</v>
      </c>
      <c r="B105" s="8" t="s">
        <v>327</v>
      </c>
      <c r="C105" s="8">
        <v>1</v>
      </c>
      <c r="D105" s="39" t="s">
        <v>546</v>
      </c>
      <c r="E105" s="8" t="s">
        <v>71</v>
      </c>
      <c r="F105" s="12" t="s">
        <v>170</v>
      </c>
      <c r="G105" s="12" t="s">
        <v>102</v>
      </c>
      <c r="H105" s="1" t="s">
        <v>335</v>
      </c>
      <c r="I105" s="1" t="s">
        <v>170</v>
      </c>
      <c r="J105" s="43" t="s">
        <v>58</v>
      </c>
      <c r="K105" s="29">
        <v>35653</v>
      </c>
      <c r="L105" s="34">
        <v>22141</v>
      </c>
    </row>
    <row r="106" spans="1:12" x14ac:dyDescent="0.2">
      <c r="A106" s="23" t="s">
        <v>326</v>
      </c>
      <c r="B106" s="8" t="s">
        <v>327</v>
      </c>
      <c r="C106" s="8">
        <v>1</v>
      </c>
      <c r="D106" s="39" t="s">
        <v>547</v>
      </c>
      <c r="E106" s="8" t="s">
        <v>71</v>
      </c>
      <c r="F106" s="12" t="s">
        <v>406</v>
      </c>
      <c r="G106" s="12" t="s">
        <v>102</v>
      </c>
      <c r="H106" s="1" t="s">
        <v>335</v>
      </c>
      <c r="I106" s="1" t="s">
        <v>406</v>
      </c>
      <c r="J106" s="43" t="s">
        <v>385</v>
      </c>
      <c r="K106" s="29">
        <v>25473</v>
      </c>
      <c r="L106" s="34">
        <v>15819</v>
      </c>
    </row>
    <row r="107" spans="1:12" x14ac:dyDescent="0.2">
      <c r="A107" s="23" t="s">
        <v>326</v>
      </c>
      <c r="B107" s="8" t="s">
        <v>327</v>
      </c>
      <c r="C107" s="8">
        <v>1</v>
      </c>
      <c r="D107" s="39" t="s">
        <v>548</v>
      </c>
      <c r="E107" s="8" t="s">
        <v>71</v>
      </c>
      <c r="F107" s="12" t="s">
        <v>363</v>
      </c>
      <c r="G107" s="12" t="s">
        <v>102</v>
      </c>
      <c r="H107" s="1" t="s">
        <v>335</v>
      </c>
      <c r="I107" s="1" t="s">
        <v>363</v>
      </c>
      <c r="J107" s="43" t="s">
        <v>364</v>
      </c>
      <c r="K107" s="29">
        <v>24687</v>
      </c>
      <c r="L107" s="34">
        <v>15330</v>
      </c>
    </row>
    <row r="108" spans="1:12" x14ac:dyDescent="0.2">
      <c r="A108" s="23" t="s">
        <v>326</v>
      </c>
      <c r="B108" s="8" t="s">
        <v>327</v>
      </c>
      <c r="C108" s="8">
        <v>1</v>
      </c>
      <c r="D108" s="39" t="s">
        <v>549</v>
      </c>
      <c r="E108" s="8" t="s">
        <v>71</v>
      </c>
      <c r="F108" s="12" t="s">
        <v>150</v>
      </c>
      <c r="G108" s="12" t="s">
        <v>198</v>
      </c>
      <c r="H108" s="1" t="s">
        <v>199</v>
      </c>
      <c r="I108" s="1" t="s">
        <v>200</v>
      </c>
      <c r="J108" s="43" t="s">
        <v>201</v>
      </c>
      <c r="K108" s="29">
        <v>19202</v>
      </c>
      <c r="L108" s="34">
        <v>11924</v>
      </c>
    </row>
    <row r="109" spans="1:12" x14ac:dyDescent="0.2">
      <c r="A109" s="23" t="s">
        <v>326</v>
      </c>
      <c r="B109" s="8" t="s">
        <v>327</v>
      </c>
      <c r="C109" s="8">
        <v>1</v>
      </c>
      <c r="D109" s="39" t="s">
        <v>550</v>
      </c>
      <c r="E109" s="8" t="s">
        <v>71</v>
      </c>
      <c r="F109" s="12" t="s">
        <v>150</v>
      </c>
      <c r="G109" s="12" t="s">
        <v>219</v>
      </c>
      <c r="H109" s="1" t="s">
        <v>220</v>
      </c>
      <c r="I109" s="1" t="s">
        <v>221</v>
      </c>
      <c r="J109" s="43" t="s">
        <v>222</v>
      </c>
      <c r="K109" s="29">
        <v>5386</v>
      </c>
      <c r="L109" s="34">
        <v>3344</v>
      </c>
    </row>
    <row r="110" spans="1:12" x14ac:dyDescent="0.2">
      <c r="A110" s="23" t="s">
        <v>284</v>
      </c>
      <c r="B110" s="8" t="s">
        <v>285</v>
      </c>
      <c r="C110" s="8">
        <v>1</v>
      </c>
      <c r="D110" s="39" t="s">
        <v>551</v>
      </c>
      <c r="E110" s="8" t="s">
        <v>62</v>
      </c>
      <c r="F110" s="12" t="s">
        <v>155</v>
      </c>
      <c r="G110" s="12" t="s">
        <v>102</v>
      </c>
      <c r="H110" s="1" t="s">
        <v>335</v>
      </c>
      <c r="I110" s="1" t="s">
        <v>155</v>
      </c>
      <c r="J110" s="43" t="s">
        <v>98</v>
      </c>
      <c r="K110" s="29">
        <v>5715</v>
      </c>
      <c r="L110" s="34">
        <v>3549</v>
      </c>
    </row>
    <row r="111" spans="1:12" x14ac:dyDescent="0.2">
      <c r="A111" s="23" t="s">
        <v>284</v>
      </c>
      <c r="B111" s="8" t="s">
        <v>285</v>
      </c>
      <c r="C111" s="8">
        <v>1</v>
      </c>
      <c r="D111" s="39" t="s">
        <v>552</v>
      </c>
      <c r="E111" s="8" t="s">
        <v>62</v>
      </c>
      <c r="F111" s="12" t="s">
        <v>103</v>
      </c>
      <c r="G111" s="12" t="s">
        <v>102</v>
      </c>
      <c r="H111" s="1" t="s">
        <v>335</v>
      </c>
      <c r="I111" s="1" t="s">
        <v>103</v>
      </c>
      <c r="J111" s="43" t="s">
        <v>7</v>
      </c>
      <c r="K111" s="29">
        <v>31624</v>
      </c>
      <c r="L111" s="34">
        <v>19638</v>
      </c>
    </row>
    <row r="112" spans="1:12" x14ac:dyDescent="0.2">
      <c r="A112" s="23" t="s">
        <v>284</v>
      </c>
      <c r="B112" s="8" t="s">
        <v>285</v>
      </c>
      <c r="C112" s="8">
        <v>1</v>
      </c>
      <c r="D112" s="39" t="s">
        <v>553</v>
      </c>
      <c r="E112" s="8" t="s">
        <v>62</v>
      </c>
      <c r="F112" s="12" t="s">
        <v>110</v>
      </c>
      <c r="G112" s="12" t="s">
        <v>102</v>
      </c>
      <c r="H112" s="1" t="s">
        <v>335</v>
      </c>
      <c r="I112" s="1" t="s">
        <v>110</v>
      </c>
      <c r="J112" s="43" t="s">
        <v>13</v>
      </c>
      <c r="K112" s="29">
        <v>75899</v>
      </c>
      <c r="L112" s="34">
        <v>47134</v>
      </c>
    </row>
    <row r="113" spans="1:12" x14ac:dyDescent="0.2">
      <c r="A113" s="23" t="s">
        <v>284</v>
      </c>
      <c r="B113" s="8" t="s">
        <v>285</v>
      </c>
      <c r="C113" s="8">
        <v>1</v>
      </c>
      <c r="D113" s="39" t="s">
        <v>554</v>
      </c>
      <c r="E113" s="8" t="s">
        <v>62</v>
      </c>
      <c r="F113" s="8" t="s">
        <v>400</v>
      </c>
      <c r="G113" s="8" t="s">
        <v>102</v>
      </c>
      <c r="H113" s="8" t="s">
        <v>335</v>
      </c>
      <c r="I113" s="8" t="s">
        <v>400</v>
      </c>
      <c r="J113" s="44" t="s">
        <v>379</v>
      </c>
      <c r="K113" s="29">
        <v>39581</v>
      </c>
      <c r="L113" s="34">
        <v>24580</v>
      </c>
    </row>
    <row r="114" spans="1:12" x14ac:dyDescent="0.2">
      <c r="A114" s="23" t="s">
        <v>284</v>
      </c>
      <c r="B114" s="8" t="s">
        <v>285</v>
      </c>
      <c r="C114" s="8">
        <v>1</v>
      </c>
      <c r="D114" s="39" t="s">
        <v>555</v>
      </c>
      <c r="E114" s="8" t="s">
        <v>62</v>
      </c>
      <c r="F114" s="12" t="s">
        <v>446</v>
      </c>
      <c r="G114" s="12" t="s">
        <v>102</v>
      </c>
      <c r="H114" s="1" t="s">
        <v>335</v>
      </c>
      <c r="I114" s="1" t="s">
        <v>446</v>
      </c>
      <c r="J114" s="43" t="s">
        <v>445</v>
      </c>
      <c r="K114" s="29">
        <v>46362</v>
      </c>
      <c r="L114" s="34">
        <v>46362</v>
      </c>
    </row>
    <row r="115" spans="1:12" x14ac:dyDescent="0.2">
      <c r="A115" s="23" t="s">
        <v>284</v>
      </c>
      <c r="B115" s="8" t="s">
        <v>285</v>
      </c>
      <c r="C115" s="8">
        <v>1</v>
      </c>
      <c r="D115" s="39" t="s">
        <v>556</v>
      </c>
      <c r="E115" s="8" t="s">
        <v>62</v>
      </c>
      <c r="F115" s="12" t="s">
        <v>147</v>
      </c>
      <c r="G115" s="12" t="s">
        <v>102</v>
      </c>
      <c r="H115" s="1" t="s">
        <v>335</v>
      </c>
      <c r="I115" s="1" t="s">
        <v>147</v>
      </c>
      <c r="J115" s="43" t="s">
        <v>43</v>
      </c>
      <c r="K115" s="29">
        <v>75292</v>
      </c>
      <c r="L115" s="34">
        <v>46757</v>
      </c>
    </row>
    <row r="116" spans="1:12" x14ac:dyDescent="0.2">
      <c r="A116" s="23" t="s">
        <v>284</v>
      </c>
      <c r="B116" s="8" t="s">
        <v>285</v>
      </c>
      <c r="C116" s="8">
        <v>1</v>
      </c>
      <c r="D116" s="39" t="s">
        <v>557</v>
      </c>
      <c r="E116" s="8" t="s">
        <v>62</v>
      </c>
      <c r="F116" s="8" t="s">
        <v>155</v>
      </c>
      <c r="G116" s="8" t="s">
        <v>409</v>
      </c>
      <c r="H116" s="8" t="s">
        <v>410</v>
      </c>
      <c r="I116" s="8" t="s">
        <v>411</v>
      </c>
      <c r="J116" s="43" t="s">
        <v>388</v>
      </c>
      <c r="K116" s="29">
        <v>4152</v>
      </c>
      <c r="L116" s="34">
        <v>2578</v>
      </c>
    </row>
    <row r="117" spans="1:12" x14ac:dyDescent="0.2">
      <c r="A117" s="23" t="s">
        <v>365</v>
      </c>
      <c r="B117" s="8" t="s">
        <v>366</v>
      </c>
      <c r="C117" s="8">
        <v>22</v>
      </c>
      <c r="D117" s="39" t="s">
        <v>558</v>
      </c>
      <c r="E117" s="8" t="s">
        <v>367</v>
      </c>
      <c r="F117" s="12" t="s">
        <v>368</v>
      </c>
      <c r="G117" s="12" t="s">
        <v>102</v>
      </c>
      <c r="H117" s="1" t="s">
        <v>335</v>
      </c>
      <c r="I117" s="1" t="s">
        <v>368</v>
      </c>
      <c r="J117" s="43" t="s">
        <v>369</v>
      </c>
      <c r="K117" s="29">
        <v>24255</v>
      </c>
      <c r="L117" s="34">
        <v>15062</v>
      </c>
    </row>
    <row r="118" spans="1:12" x14ac:dyDescent="0.2">
      <c r="A118" s="23" t="s">
        <v>298</v>
      </c>
      <c r="B118" s="8" t="s">
        <v>299</v>
      </c>
      <c r="C118" s="8">
        <v>1</v>
      </c>
      <c r="D118" s="39" t="s">
        <v>559</v>
      </c>
      <c r="E118" s="8" t="s">
        <v>61</v>
      </c>
      <c r="F118" s="12" t="s">
        <v>397</v>
      </c>
      <c r="G118" s="12" t="s">
        <v>102</v>
      </c>
      <c r="H118" s="1" t="s">
        <v>335</v>
      </c>
      <c r="I118" s="1" t="s">
        <v>397</v>
      </c>
      <c r="J118" s="43" t="s">
        <v>377</v>
      </c>
      <c r="K118" s="29">
        <v>3068</v>
      </c>
      <c r="L118" s="34">
        <v>1905</v>
      </c>
    </row>
    <row r="119" spans="1:12" x14ac:dyDescent="0.2">
      <c r="A119" s="23" t="s">
        <v>298</v>
      </c>
      <c r="B119" s="8" t="s">
        <v>299</v>
      </c>
      <c r="C119" s="8">
        <v>1</v>
      </c>
      <c r="D119" s="39" t="s">
        <v>560</v>
      </c>
      <c r="E119" s="8" t="s">
        <v>61</v>
      </c>
      <c r="F119" s="12" t="s">
        <v>111</v>
      </c>
      <c r="G119" s="12" t="s">
        <v>102</v>
      </c>
      <c r="H119" s="1" t="s">
        <v>335</v>
      </c>
      <c r="I119" s="1" t="s">
        <v>111</v>
      </c>
      <c r="J119" s="43" t="s">
        <v>14</v>
      </c>
      <c r="K119" s="29">
        <v>151317</v>
      </c>
      <c r="L119" s="34">
        <v>93970</v>
      </c>
    </row>
    <row r="120" spans="1:12" x14ac:dyDescent="0.2">
      <c r="A120" s="23" t="s">
        <v>298</v>
      </c>
      <c r="B120" s="8" t="s">
        <v>299</v>
      </c>
      <c r="C120" s="8">
        <v>1</v>
      </c>
      <c r="D120" s="39" t="s">
        <v>561</v>
      </c>
      <c r="E120" s="8" t="s">
        <v>61</v>
      </c>
      <c r="F120" s="12" t="s">
        <v>128</v>
      </c>
      <c r="G120" s="12" t="s">
        <v>102</v>
      </c>
      <c r="H120" s="1" t="s">
        <v>335</v>
      </c>
      <c r="I120" s="1" t="s">
        <v>128</v>
      </c>
      <c r="J120" s="43" t="s">
        <v>26</v>
      </c>
      <c r="K120" s="29">
        <v>15308</v>
      </c>
      <c r="L120" s="34">
        <v>9506</v>
      </c>
    </row>
    <row r="121" spans="1:12" x14ac:dyDescent="0.2">
      <c r="A121" s="23" t="s">
        <v>298</v>
      </c>
      <c r="B121" s="8" t="s">
        <v>299</v>
      </c>
      <c r="C121" s="8">
        <v>1</v>
      </c>
      <c r="D121" s="39" t="s">
        <v>562</v>
      </c>
      <c r="E121" s="8" t="s">
        <v>61</v>
      </c>
      <c r="F121" s="12" t="s">
        <v>177</v>
      </c>
      <c r="G121" s="12" t="s">
        <v>102</v>
      </c>
      <c r="H121" s="1" t="s">
        <v>335</v>
      </c>
      <c r="I121" s="1" t="s">
        <v>177</v>
      </c>
      <c r="J121" s="43" t="s">
        <v>178</v>
      </c>
      <c r="K121" s="29">
        <v>25174</v>
      </c>
      <c r="L121" s="34">
        <v>15633</v>
      </c>
    </row>
    <row r="122" spans="1:12" x14ac:dyDescent="0.2">
      <c r="A122" s="23" t="s">
        <v>298</v>
      </c>
      <c r="B122" s="8" t="s">
        <v>299</v>
      </c>
      <c r="C122" s="8">
        <v>1</v>
      </c>
      <c r="D122" s="39" t="s">
        <v>563</v>
      </c>
      <c r="E122" s="8" t="s">
        <v>61</v>
      </c>
      <c r="F122" s="12" t="s">
        <v>145</v>
      </c>
      <c r="G122" s="12" t="s">
        <v>102</v>
      </c>
      <c r="H122" s="1" t="s">
        <v>335</v>
      </c>
      <c r="I122" s="1" t="s">
        <v>145</v>
      </c>
      <c r="J122" s="46" t="s">
        <v>42</v>
      </c>
      <c r="K122" s="29">
        <v>36020</v>
      </c>
      <c r="L122" s="34">
        <v>22369</v>
      </c>
    </row>
    <row r="123" spans="1:12" x14ac:dyDescent="0.2">
      <c r="A123" s="23" t="s">
        <v>298</v>
      </c>
      <c r="B123" s="8" t="s">
        <v>299</v>
      </c>
      <c r="C123" s="8">
        <v>1</v>
      </c>
      <c r="D123" s="39" t="s">
        <v>564</v>
      </c>
      <c r="E123" s="8" t="s">
        <v>61</v>
      </c>
      <c r="F123" s="12" t="s">
        <v>355</v>
      </c>
      <c r="G123" s="12" t="s">
        <v>102</v>
      </c>
      <c r="H123" s="1" t="s">
        <v>335</v>
      </c>
      <c r="I123" s="1" t="s">
        <v>355</v>
      </c>
      <c r="J123" s="43" t="s">
        <v>356</v>
      </c>
      <c r="K123" s="29">
        <v>17780</v>
      </c>
      <c r="L123" s="34">
        <v>11041</v>
      </c>
    </row>
    <row r="124" spans="1:12" x14ac:dyDescent="0.2">
      <c r="A124" s="23" t="s">
        <v>298</v>
      </c>
      <c r="B124" s="8" t="s">
        <v>299</v>
      </c>
      <c r="C124" s="8">
        <v>1</v>
      </c>
      <c r="D124" s="39" t="s">
        <v>565</v>
      </c>
      <c r="E124" s="8" t="s">
        <v>61</v>
      </c>
      <c r="F124" s="12" t="s">
        <v>260</v>
      </c>
      <c r="G124" s="12" t="s">
        <v>102</v>
      </c>
      <c r="H124" s="1" t="s">
        <v>335</v>
      </c>
      <c r="I124" s="1" t="s">
        <v>260</v>
      </c>
      <c r="J124" s="43" t="s">
        <v>261</v>
      </c>
      <c r="K124" s="29">
        <v>13501</v>
      </c>
      <c r="L124" s="34">
        <v>8384</v>
      </c>
    </row>
    <row r="125" spans="1:12" x14ac:dyDescent="0.2">
      <c r="A125" s="23" t="s">
        <v>298</v>
      </c>
      <c r="B125" s="8" t="s">
        <v>299</v>
      </c>
      <c r="C125" s="8">
        <v>1</v>
      </c>
      <c r="D125" s="39" t="s">
        <v>566</v>
      </c>
      <c r="E125" s="8" t="s">
        <v>61</v>
      </c>
      <c r="F125" s="12" t="s">
        <v>278</v>
      </c>
      <c r="G125" s="12" t="s">
        <v>102</v>
      </c>
      <c r="H125" s="1" t="s">
        <v>335</v>
      </c>
      <c r="I125" s="1" t="s">
        <v>278</v>
      </c>
      <c r="J125" s="43" t="s">
        <v>279</v>
      </c>
      <c r="K125" s="29">
        <v>15965</v>
      </c>
      <c r="L125" s="34">
        <v>9914</v>
      </c>
    </row>
    <row r="126" spans="1:12" x14ac:dyDescent="0.2">
      <c r="A126" s="23" t="s">
        <v>298</v>
      </c>
      <c r="B126" s="8" t="s">
        <v>299</v>
      </c>
      <c r="C126" s="8">
        <v>1</v>
      </c>
      <c r="D126" s="39" t="s">
        <v>567</v>
      </c>
      <c r="E126" s="8" t="s">
        <v>61</v>
      </c>
      <c r="F126" s="8" t="s">
        <v>115</v>
      </c>
      <c r="G126" s="8" t="s">
        <v>102</v>
      </c>
      <c r="H126" s="8" t="s">
        <v>335</v>
      </c>
      <c r="I126" s="8" t="s">
        <v>115</v>
      </c>
      <c r="J126" s="44" t="s">
        <v>17</v>
      </c>
      <c r="K126" s="29">
        <v>246098</v>
      </c>
      <c r="L126" s="34">
        <v>152830</v>
      </c>
    </row>
    <row r="127" spans="1:12" x14ac:dyDescent="0.2">
      <c r="A127" s="23" t="s">
        <v>331</v>
      </c>
      <c r="B127" s="8" t="s">
        <v>332</v>
      </c>
      <c r="C127" s="8">
        <v>29</v>
      </c>
      <c r="D127" s="39" t="s">
        <v>568</v>
      </c>
      <c r="E127" s="8" t="s">
        <v>329</v>
      </c>
      <c r="F127" s="12" t="s">
        <v>266</v>
      </c>
      <c r="G127" s="12" t="s">
        <v>102</v>
      </c>
      <c r="H127" s="1" t="s">
        <v>335</v>
      </c>
      <c r="I127" s="1" t="s">
        <v>266</v>
      </c>
      <c r="J127" s="43" t="s">
        <v>267</v>
      </c>
      <c r="K127" s="29">
        <v>3759</v>
      </c>
      <c r="L127" s="34">
        <v>2334</v>
      </c>
    </row>
    <row r="128" spans="1:12" x14ac:dyDescent="0.2">
      <c r="A128" s="24" t="s">
        <v>331</v>
      </c>
      <c r="B128" s="10" t="s">
        <v>332</v>
      </c>
      <c r="C128" s="10">
        <v>29</v>
      </c>
      <c r="D128" s="40" t="s">
        <v>569</v>
      </c>
      <c r="E128" s="10" t="s">
        <v>329</v>
      </c>
      <c r="F128" s="36" t="s">
        <v>405</v>
      </c>
      <c r="G128" s="36" t="s">
        <v>102</v>
      </c>
      <c r="H128" s="37" t="s">
        <v>335</v>
      </c>
      <c r="I128" s="37" t="s">
        <v>405</v>
      </c>
      <c r="J128" s="47" t="s">
        <v>384</v>
      </c>
      <c r="K128" s="30">
        <v>26676</v>
      </c>
      <c r="L128" s="35">
        <v>16566</v>
      </c>
    </row>
    <row r="129" spans="1:12" ht="15.75" x14ac:dyDescent="0.25">
      <c r="A129" s="48" t="s">
        <v>88</v>
      </c>
      <c r="B129" s="49"/>
      <c r="C129" s="49"/>
      <c r="D129" s="49"/>
      <c r="E129" s="49"/>
      <c r="F129" s="49"/>
      <c r="G129" s="49"/>
      <c r="H129" s="49"/>
      <c r="I129" s="49"/>
      <c r="J129" s="50"/>
      <c r="K129" s="51">
        <f>SUBTOTAL(109, Table13[2022–23
Final Allocation])</f>
        <v>5273415</v>
      </c>
      <c r="L129" s="51">
        <f>SUBTOTAL(109, Table13[2nd
Apportionment])</f>
        <v>3292388</v>
      </c>
    </row>
    <row r="130" spans="1:12" x14ac:dyDescent="0.2">
      <c r="A130" s="14" t="s">
        <v>1</v>
      </c>
    </row>
    <row r="131" spans="1:12" x14ac:dyDescent="0.2">
      <c r="A131" s="14" t="s">
        <v>2</v>
      </c>
    </row>
    <row r="132" spans="1:12" x14ac:dyDescent="0.2">
      <c r="A132" s="3" t="s">
        <v>444</v>
      </c>
      <c r="J132" t="s">
        <v>87</v>
      </c>
      <c r="L132" s="27" t="s">
        <v>87</v>
      </c>
    </row>
    <row r="133" spans="1:12" x14ac:dyDescent="0.2">
      <c r="L133" s="27" t="s">
        <v>87</v>
      </c>
    </row>
  </sheetData>
  <conditionalFormatting sqref="A130:A131">
    <cfRule type="colorScale" priority="5">
      <colorScale>
        <cfvo type="min"/>
        <cfvo type="max"/>
        <color rgb="FFFF7128"/>
        <color rgb="FFFFEF9C"/>
      </colorScale>
    </cfRule>
  </conditionalFormatting>
  <conditionalFormatting sqref="A132">
    <cfRule type="colorScale" priority="1">
      <colorScale>
        <cfvo type="min"/>
        <cfvo type="max"/>
        <color rgb="FFFF7128"/>
        <color rgb="FFFFEF9C"/>
      </colorScale>
    </cfRule>
  </conditionalFormatting>
  <pageMargins left="0.7" right="0.7" top="0.75" bottom="0.75" header="0.3" footer="0.3"/>
  <pageSetup scale="75" fitToHeight="0" orientation="landscape" r:id="rId1"/>
  <headerFooter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7"/>
  <sheetViews>
    <sheetView zoomScaleNormal="100" workbookViewId="0"/>
  </sheetViews>
  <sheetFormatPr defaultRowHeight="15" x14ac:dyDescent="0.2"/>
  <cols>
    <col min="1" max="1" width="10.88671875" customWidth="1"/>
    <col min="2" max="2" width="22.6640625" customWidth="1"/>
    <col min="3" max="3" width="22.5546875" customWidth="1"/>
    <col min="4" max="4" width="23.21875" customWidth="1"/>
  </cols>
  <sheetData>
    <row r="1" spans="1:4" ht="20.25" x14ac:dyDescent="0.3">
      <c r="A1" s="26" t="s">
        <v>441</v>
      </c>
      <c r="B1" s="7"/>
      <c r="C1" s="5"/>
      <c r="D1" s="5"/>
    </row>
    <row r="2" spans="1:4" ht="18" x14ac:dyDescent="0.25">
      <c r="A2" s="42" t="s">
        <v>90</v>
      </c>
      <c r="B2" s="7"/>
      <c r="C2" s="5"/>
      <c r="D2" s="5"/>
    </row>
    <row r="3" spans="1:4" ht="15.75" x14ac:dyDescent="0.25">
      <c r="A3" s="41" t="s">
        <v>91</v>
      </c>
      <c r="B3" s="7"/>
      <c r="C3" s="5"/>
      <c r="D3" s="5"/>
    </row>
    <row r="4" spans="1:4" s="33" customFormat="1" ht="16.5" thickBot="1" x14ac:dyDescent="0.3">
      <c r="A4" s="9" t="s">
        <v>376</v>
      </c>
      <c r="B4" s="31"/>
      <c r="C4" s="32"/>
      <c r="D4" s="32"/>
    </row>
    <row r="5" spans="1:4" ht="33" thickTop="1" thickBot="1" x14ac:dyDescent="0.3">
      <c r="A5" s="19" t="s">
        <v>85</v>
      </c>
      <c r="B5" s="19" t="s">
        <v>84</v>
      </c>
      <c r="C5" s="19" t="s">
        <v>89</v>
      </c>
      <c r="D5" s="20" t="s">
        <v>86</v>
      </c>
    </row>
    <row r="6" spans="1:4" ht="15.75" thickTop="1" x14ac:dyDescent="0.2">
      <c r="A6" s="6" t="s">
        <v>407</v>
      </c>
      <c r="B6" s="15" t="s">
        <v>434</v>
      </c>
      <c r="C6" s="6" t="s">
        <v>571</v>
      </c>
      <c r="D6" s="27">
        <v>4446</v>
      </c>
    </row>
    <row r="7" spans="1:4" x14ac:dyDescent="0.2">
      <c r="A7" s="6" t="s">
        <v>74</v>
      </c>
      <c r="B7" s="15" t="s">
        <v>306</v>
      </c>
      <c r="C7" s="6" t="s">
        <v>571</v>
      </c>
      <c r="D7" s="27">
        <v>72640</v>
      </c>
    </row>
    <row r="8" spans="1:4" x14ac:dyDescent="0.2">
      <c r="A8" s="6" t="s">
        <v>398</v>
      </c>
      <c r="B8" s="15" t="s">
        <v>438</v>
      </c>
      <c r="C8" s="6" t="s">
        <v>571</v>
      </c>
      <c r="D8" s="27">
        <v>65014</v>
      </c>
    </row>
    <row r="9" spans="1:4" x14ac:dyDescent="0.2">
      <c r="A9" s="6" t="s">
        <v>422</v>
      </c>
      <c r="B9" s="15" t="s">
        <v>436</v>
      </c>
      <c r="C9" s="6" t="s">
        <v>571</v>
      </c>
      <c r="D9" s="27">
        <v>20227</v>
      </c>
    </row>
    <row r="10" spans="1:4" x14ac:dyDescent="0.2">
      <c r="A10" s="6" t="s">
        <v>69</v>
      </c>
      <c r="B10" s="15" t="s">
        <v>302</v>
      </c>
      <c r="C10" s="6" t="s">
        <v>571</v>
      </c>
      <c r="D10" s="27">
        <v>98660</v>
      </c>
    </row>
    <row r="11" spans="1:4" x14ac:dyDescent="0.2">
      <c r="A11" s="6" t="s">
        <v>338</v>
      </c>
      <c r="B11" s="15" t="s">
        <v>336</v>
      </c>
      <c r="C11" s="6" t="s">
        <v>571</v>
      </c>
      <c r="D11" s="27">
        <v>58691</v>
      </c>
    </row>
    <row r="12" spans="1:4" x14ac:dyDescent="0.2">
      <c r="A12" s="6" t="s">
        <v>65</v>
      </c>
      <c r="B12" s="15" t="s">
        <v>290</v>
      </c>
      <c r="C12" s="6" t="s">
        <v>571</v>
      </c>
      <c r="D12" s="27">
        <v>447334</v>
      </c>
    </row>
    <row r="13" spans="1:4" x14ac:dyDescent="0.2">
      <c r="A13" s="6" t="s">
        <v>78</v>
      </c>
      <c r="B13" s="15" t="s">
        <v>308</v>
      </c>
      <c r="C13" s="6" t="s">
        <v>571</v>
      </c>
      <c r="D13" s="27">
        <v>10556</v>
      </c>
    </row>
    <row r="14" spans="1:4" x14ac:dyDescent="0.2">
      <c r="A14" s="6" t="s">
        <v>6</v>
      </c>
      <c r="B14" s="15" t="s">
        <v>282</v>
      </c>
      <c r="C14" s="6" t="s">
        <v>571</v>
      </c>
      <c r="D14" s="27">
        <v>253232</v>
      </c>
    </row>
    <row r="15" spans="1:4" x14ac:dyDescent="0.2">
      <c r="A15" s="6" t="s">
        <v>64</v>
      </c>
      <c r="B15" s="15" t="s">
        <v>288</v>
      </c>
      <c r="C15" s="6" t="s">
        <v>571</v>
      </c>
      <c r="D15" s="27">
        <v>40755</v>
      </c>
    </row>
    <row r="16" spans="1:4" x14ac:dyDescent="0.2">
      <c r="A16" s="6" t="s">
        <v>72</v>
      </c>
      <c r="B16" s="15" t="s">
        <v>310</v>
      </c>
      <c r="C16" s="6" t="s">
        <v>571</v>
      </c>
      <c r="D16" s="27">
        <v>420633</v>
      </c>
    </row>
    <row r="17" spans="1:4" x14ac:dyDescent="0.2">
      <c r="A17" s="6" t="s">
        <v>67</v>
      </c>
      <c r="B17" s="15" t="s">
        <v>296</v>
      </c>
      <c r="C17" s="6" t="s">
        <v>571</v>
      </c>
      <c r="D17" s="27">
        <v>145282</v>
      </c>
    </row>
    <row r="18" spans="1:4" x14ac:dyDescent="0.2">
      <c r="A18" s="6" t="s">
        <v>79</v>
      </c>
      <c r="B18" s="15" t="s">
        <v>312</v>
      </c>
      <c r="C18" s="6" t="s">
        <v>571</v>
      </c>
      <c r="D18" s="27">
        <v>106970</v>
      </c>
    </row>
    <row r="19" spans="1:4" x14ac:dyDescent="0.2">
      <c r="A19" s="6" t="s">
        <v>83</v>
      </c>
      <c r="B19" s="15" t="s">
        <v>314</v>
      </c>
      <c r="C19" s="6" t="s">
        <v>571</v>
      </c>
      <c r="D19" s="27">
        <v>25428</v>
      </c>
    </row>
    <row r="20" spans="1:4" x14ac:dyDescent="0.2">
      <c r="A20" s="6" t="s">
        <v>76</v>
      </c>
      <c r="B20" s="15" t="s">
        <v>294</v>
      </c>
      <c r="C20" s="6" t="s">
        <v>571</v>
      </c>
      <c r="D20" s="27">
        <v>28241</v>
      </c>
    </row>
    <row r="21" spans="1:4" x14ac:dyDescent="0.2">
      <c r="A21" s="6" t="s">
        <v>66</v>
      </c>
      <c r="B21" s="15" t="s">
        <v>292</v>
      </c>
      <c r="C21" s="6" t="s">
        <v>571</v>
      </c>
      <c r="D21" s="27">
        <v>52051</v>
      </c>
    </row>
    <row r="22" spans="1:4" x14ac:dyDescent="0.2">
      <c r="A22" s="6" t="s">
        <v>80</v>
      </c>
      <c r="B22" s="15" t="s">
        <v>316</v>
      </c>
      <c r="C22" s="6" t="s">
        <v>571</v>
      </c>
      <c r="D22" s="27">
        <v>37970</v>
      </c>
    </row>
    <row r="23" spans="1:4" x14ac:dyDescent="0.2">
      <c r="A23" s="6" t="s">
        <v>73</v>
      </c>
      <c r="B23" s="15" t="s">
        <v>280</v>
      </c>
      <c r="C23" s="6" t="s">
        <v>571</v>
      </c>
      <c r="D23" s="27">
        <v>24838</v>
      </c>
    </row>
    <row r="24" spans="1:4" x14ac:dyDescent="0.2">
      <c r="A24" s="6" t="s">
        <v>70</v>
      </c>
      <c r="B24" s="15" t="s">
        <v>304</v>
      </c>
      <c r="C24" s="6" t="s">
        <v>571</v>
      </c>
      <c r="D24" s="27">
        <v>107245</v>
      </c>
    </row>
    <row r="25" spans="1:4" x14ac:dyDescent="0.2">
      <c r="A25" s="6" t="s">
        <v>81</v>
      </c>
      <c r="B25" s="15" t="s">
        <v>318</v>
      </c>
      <c r="C25" s="6" t="s">
        <v>571</v>
      </c>
      <c r="D25" s="27">
        <v>19050</v>
      </c>
    </row>
    <row r="26" spans="1:4" x14ac:dyDescent="0.2">
      <c r="A26" s="6" t="s">
        <v>75</v>
      </c>
      <c r="B26" s="15" t="s">
        <v>320</v>
      </c>
      <c r="C26" s="6" t="s">
        <v>571</v>
      </c>
      <c r="D26" s="27">
        <v>60933</v>
      </c>
    </row>
    <row r="27" spans="1:4" x14ac:dyDescent="0.2">
      <c r="A27" s="6" t="s">
        <v>77</v>
      </c>
      <c r="B27" s="15" t="s">
        <v>322</v>
      </c>
      <c r="C27" s="6" t="s">
        <v>571</v>
      </c>
      <c r="D27" s="27">
        <v>4313</v>
      </c>
    </row>
    <row r="28" spans="1:4" x14ac:dyDescent="0.2">
      <c r="A28" s="6" t="s">
        <v>82</v>
      </c>
      <c r="B28" s="15" t="s">
        <v>324</v>
      </c>
      <c r="C28" s="6" t="s">
        <v>571</v>
      </c>
      <c r="D28" s="27">
        <v>8471</v>
      </c>
    </row>
    <row r="29" spans="1:4" x14ac:dyDescent="0.2">
      <c r="A29" s="25" t="s">
        <v>330</v>
      </c>
      <c r="B29" s="15" t="s">
        <v>333</v>
      </c>
      <c r="C29" s="6" t="s">
        <v>571</v>
      </c>
      <c r="D29" s="27">
        <v>65817</v>
      </c>
    </row>
    <row r="30" spans="1:4" x14ac:dyDescent="0.2">
      <c r="A30" s="6" t="s">
        <v>63</v>
      </c>
      <c r="B30" s="15" t="s">
        <v>286</v>
      </c>
      <c r="C30" s="6" t="s">
        <v>571</v>
      </c>
      <c r="D30" s="27">
        <v>419531</v>
      </c>
    </row>
    <row r="31" spans="1:4" x14ac:dyDescent="0.2">
      <c r="A31" s="6" t="s">
        <v>372</v>
      </c>
      <c r="B31" s="15" t="s">
        <v>370</v>
      </c>
      <c r="C31" s="6" t="s">
        <v>571</v>
      </c>
      <c r="D31" s="27">
        <v>38217</v>
      </c>
    </row>
    <row r="32" spans="1:4" x14ac:dyDescent="0.2">
      <c r="A32" s="6" t="s">
        <v>68</v>
      </c>
      <c r="B32" s="15" t="s">
        <v>300</v>
      </c>
      <c r="C32" s="6" t="s">
        <v>571</v>
      </c>
      <c r="D32" s="27">
        <v>14489</v>
      </c>
    </row>
    <row r="33" spans="1:4" x14ac:dyDescent="0.2">
      <c r="A33" s="6" t="s">
        <v>71</v>
      </c>
      <c r="B33" s="15" t="s">
        <v>326</v>
      </c>
      <c r="C33" s="6" t="s">
        <v>571</v>
      </c>
      <c r="D33" s="27">
        <v>91242</v>
      </c>
    </row>
    <row r="34" spans="1:4" x14ac:dyDescent="0.2">
      <c r="A34" s="6" t="s">
        <v>62</v>
      </c>
      <c r="B34" s="15" t="s">
        <v>284</v>
      </c>
      <c r="C34" s="6" t="s">
        <v>571</v>
      </c>
      <c r="D34" s="27">
        <v>190598</v>
      </c>
    </row>
    <row r="35" spans="1:4" x14ac:dyDescent="0.2">
      <c r="A35" s="6" t="s">
        <v>367</v>
      </c>
      <c r="B35" s="15" t="s">
        <v>365</v>
      </c>
      <c r="C35" s="6" t="s">
        <v>571</v>
      </c>
      <c r="D35" s="27">
        <v>15062</v>
      </c>
    </row>
    <row r="36" spans="1:4" x14ac:dyDescent="0.2">
      <c r="A36" s="6" t="s">
        <v>61</v>
      </c>
      <c r="B36" s="15" t="s">
        <v>298</v>
      </c>
      <c r="C36" s="6" t="s">
        <v>571</v>
      </c>
      <c r="D36" s="27">
        <v>325552</v>
      </c>
    </row>
    <row r="37" spans="1:4" x14ac:dyDescent="0.2">
      <c r="A37" s="21" t="s">
        <v>329</v>
      </c>
      <c r="B37" s="22" t="s">
        <v>331</v>
      </c>
      <c r="C37" s="21" t="s">
        <v>571</v>
      </c>
      <c r="D37" s="28">
        <v>18900</v>
      </c>
    </row>
    <row r="38" spans="1:4" ht="15.75" x14ac:dyDescent="0.25">
      <c r="A38" s="52" t="s">
        <v>88</v>
      </c>
      <c r="B38" s="52"/>
      <c r="C38" s="52" t="s">
        <v>87</v>
      </c>
      <c r="D38" s="51">
        <f>SUBTOTAL(109, Table134[County Total])</f>
        <v>3292388</v>
      </c>
    </row>
    <row r="39" spans="1:4" x14ac:dyDescent="0.2">
      <c r="A39" s="2" t="s">
        <v>1</v>
      </c>
    </row>
    <row r="40" spans="1:4" x14ac:dyDescent="0.2">
      <c r="A40" s="2" t="s">
        <v>2</v>
      </c>
      <c r="D40" t="s">
        <v>87</v>
      </c>
    </row>
    <row r="41" spans="1:4" x14ac:dyDescent="0.2">
      <c r="A41" s="3" t="s">
        <v>444</v>
      </c>
    </row>
    <row r="47" spans="1:4" x14ac:dyDescent="0.2">
      <c r="C47" t="s">
        <v>87</v>
      </c>
    </row>
  </sheetData>
  <conditionalFormatting sqref="A39:A41">
    <cfRule type="colorScale" priority="1">
      <colorScale>
        <cfvo type="min"/>
        <cfvo type="max"/>
        <color rgb="FFFF7128"/>
        <color rgb="FFFFEF9C"/>
      </colorScale>
    </cfRule>
  </conditionalFormatting>
  <pageMargins left="0.7" right="0.7" top="0.75" bottom="0.75" header="0.25" footer="0.25"/>
  <pageSetup scale="86" fitToHeight="0" orientation="portrait" r:id="rId1"/>
  <headerFooter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fy22-TitleV PtB 2nd Apport</vt:lpstr>
      <vt:lpstr>fy22-TitleV PtB 2nd-COE Totals</vt:lpstr>
      <vt:lpstr>'fy22-TitleV PtB 2nd Apport'!Print_Area</vt:lpstr>
      <vt:lpstr>'fy22-TitleV PtB 2nd-COE Totals'!Print_Area</vt:lpstr>
      <vt:lpstr>'fy22-TitleV PtB 2nd Apport'!Print_Titles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Recip2-22: Title V, RLIS (CA Dept of Education)</dc:title>
  <dc:subject>Every Student Succeeds Act Title V, Part B, Subpart 2 Rural and Low-Income Schools program second apportionment schedule for fiscal year 2022-23.</dc:subject>
  <dc:creator/>
  <cp:lastModifiedBy/>
  <dcterms:created xsi:type="dcterms:W3CDTF">2024-11-26T22:33:28Z</dcterms:created>
  <dcterms:modified xsi:type="dcterms:W3CDTF">2024-11-26T22:33:38Z</dcterms:modified>
</cp:coreProperties>
</file>