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G:\SHARED\DSID SIGNATURE FOLDERS\School Improvement &amp; Support Office\CTS 2020\Director Level\CTS 2020-01844 CSI COE First Apportionmt 2019-20\To Patty\2020-01844 Apportionment CSI COE\"/>
    </mc:Choice>
  </mc:AlternateContent>
  <xr:revisionPtr revIDLastSave="0" documentId="13_ncr:1_{6E656305-8A9C-4F08-B257-CF416225A94F}" xr6:coauthVersionLast="36" xr6:coauthVersionMax="36" xr10:uidLastSave="{00000000-0000-0000-0000-000000000000}"/>
  <bookViews>
    <workbookView xWindow="0" yWindow="0" windowWidth="21825" windowHeight="669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Apportionment'!$A$3:$I$57</definedName>
    <definedName name="_xlnm.Print_Titles" localSheetId="0">'ESSA CSI COE Apportionment'!$3:$3</definedName>
    <definedName name="_xlnm.Print_Titles" localSheetId="1">'ESSA CSI COE Summary'!#REF!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7" l="1"/>
  <c r="H54" i="9" l="1"/>
  <c r="I54" i="9"/>
</calcChain>
</file>

<file path=xl/sharedStrings.xml><?xml version="1.0" encoding="utf-8"?>
<sst xmlns="http://schemas.openxmlformats.org/spreadsheetml/2006/main" count="425" uniqueCount="272">
  <si>
    <t xml:space="preserve">Schedule of the First Apportionment for the Every Student Succeeds Act Comprehensive Support and Improvement Funding for County Offices of Education </t>
  </si>
  <si>
    <t>Fiscal Year 2019-2020</t>
  </si>
  <si>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</si>
  <si>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</si>
  <si>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</si>
  <si>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</si>
  <si>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</si>
  <si>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</si>
  <si>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</si>
  <si>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2019-2020 Final Allocation Amount</t>
  </si>
  <si>
    <t>1st Apportionment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</si>
  <si>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</si>
  <si>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</si>
  <si>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</si>
  <si>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</si>
  <si>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</si>
  <si>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</si>
  <si>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</si>
  <si>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</si>
  <si>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</si>
  <si>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</si>
  <si>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</si>
  <si>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</si>
  <si>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</si>
  <si>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</si>
  <si>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</si>
  <si>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</si>
  <si>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</si>
  <si>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</si>
  <si>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</si>
  <si>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</si>
  <si>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</si>
  <si>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0000003786</t>
  </si>
  <si>
    <t>07</t>
  </si>
  <si>
    <t>1007</t>
  </si>
  <si>
    <t>Contra Costa County Office of Education</t>
  </si>
  <si>
    <t>Del Norte</t>
  </si>
  <si>
    <t>0000011789</t>
  </si>
  <si>
    <t>08</t>
  </si>
  <si>
    <t>1008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</si>
  <si>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</si>
  <si>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</si>
  <si>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</si>
  <si>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</si>
  <si>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</si>
  <si>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</si>
  <si>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</si>
  <si>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</si>
  <si>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</si>
  <si>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</si>
  <si>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</si>
  <si>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</si>
  <si>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</si>
  <si>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</si>
  <si>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</si>
  <si>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</si>
  <si>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</si>
  <si>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</si>
  <si>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</si>
  <si>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</si>
  <si>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</si>
  <si>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</si>
  <si>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</si>
  <si>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</si>
  <si>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</si>
  <si>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</si>
  <si>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</si>
  <si>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0000011815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</si>
  <si>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</si>
  <si>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</si>
  <si>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</si>
  <si>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</si>
  <si>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</si>
  <si>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</si>
  <si>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</si>
  <si>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</si>
  <si>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</si>
  <si>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0000011818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</si>
  <si>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</si>
  <si>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</si>
  <si>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</si>
  <si>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</si>
  <si>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</si>
  <si>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</si>
  <si>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</si>
  <si>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</si>
  <si>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</si>
  <si>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</si>
  <si>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</si>
  <si>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</si>
  <si>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</si>
  <si>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</si>
  <si>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</si>
  <si>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</si>
  <si>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</si>
  <si>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</si>
  <si>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</si>
  <si>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</si>
  <si>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</si>
  <si>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</si>
  <si>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</si>
  <si>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</si>
  <si>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0000011828</t>
  </si>
  <si>
    <t>21</t>
  </si>
  <si>
    <t>1021</t>
  </si>
  <si>
    <t>Marin County Office of Education</t>
  </si>
  <si>
    <t>Mendocino</t>
  </si>
  <si>
    <t>0000011830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</si>
  <si>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</si>
  <si>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</si>
  <si>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</si>
  <si>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</si>
  <si>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</si>
  <si>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</si>
  <si>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</si>
  <si>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</si>
  <si>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</si>
  <si>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</si>
  <si>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</si>
  <si>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</si>
  <si>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</si>
  <si>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</si>
  <si>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</si>
  <si>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</si>
  <si>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</si>
  <si>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</si>
  <si>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</si>
  <si>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</si>
  <si>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</si>
  <si>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</si>
  <si>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</si>
  <si>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</si>
  <si>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</si>
  <si>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</si>
  <si>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</si>
  <si>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</si>
  <si>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</si>
  <si>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</si>
  <si>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</si>
  <si>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</si>
  <si>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</si>
  <si>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</si>
  <si>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</si>
  <si>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</si>
  <si>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</si>
  <si>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</si>
  <si>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</si>
  <si>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0000012374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</si>
  <si>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</si>
  <si>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</si>
  <si>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</si>
  <si>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</si>
  <si>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</si>
  <si>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</si>
  <si>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</si>
  <si>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</si>
  <si>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</si>
  <si>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</si>
  <si>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</si>
  <si>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</si>
  <si>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</si>
  <si>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</si>
  <si>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</si>
  <si>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</si>
  <si>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</si>
  <si>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</si>
  <si>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</si>
  <si>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</si>
  <si>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</si>
  <si>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</si>
  <si>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</si>
  <si>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</si>
  <si>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</si>
  <si>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</si>
  <si>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</si>
  <si>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</si>
  <si>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</si>
  <si>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</si>
  <si>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</si>
  <si>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</si>
  <si>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</si>
  <si>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</si>
  <si>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</si>
  <si>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</si>
  <si>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</si>
  <si>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</si>
  <si>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</si>
  <si>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0000011867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</si>
  <si>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</si>
  <si>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</si>
  <si>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</si>
  <si>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</si>
  <si>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</si>
  <si>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</si>
  <si>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</si>
  <si>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</si>
  <si>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</si>
  <si>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</si>
  <si>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</si>
  <si>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</si>
  <si>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</si>
  <si>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</si>
  <si>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</si>
  <si>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</si>
  <si>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</si>
  <si>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</si>
  <si>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</si>
  <si>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</si>
  <si>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</si>
  <si>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</si>
  <si>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</si>
  <si>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</si>
  <si>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</si>
  <si>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</si>
  <si>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</si>
  <si>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</si>
  <si>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</si>
  <si>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</si>
  <si>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</si>
  <si>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</si>
  <si>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</si>
  <si>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</si>
  <si>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0000011856</t>
  </si>
  <si>
    <t>50</t>
  </si>
  <si>
    <t>1050</t>
  </si>
  <si>
    <t>Stanislaus County Office of Education</t>
  </si>
  <si>
    <t>Sutter</t>
  </si>
  <si>
    <t>0000013461</t>
  </si>
  <si>
    <t>51</t>
  </si>
  <si>
    <t>1051</t>
  </si>
  <si>
    <t>Sutter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</si>
  <si>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</si>
  <si>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</si>
  <si>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</si>
  <si>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</si>
  <si>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</si>
  <si>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</si>
  <si>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0000011858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</si>
  <si>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</si>
  <si>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</si>
  <si>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</si>
  <si>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</si>
  <si>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</si>
  <si>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</si>
  <si>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</si>
  <si>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</si>
  <si>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</si>
  <si>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0000011863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</si>
  <si>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</si>
  <si>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</si>
  <si>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</si>
  <si>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</si>
  <si>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</si>
  <si>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</si>
  <si>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</si>
  <si>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</si>
  <si>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</si>
  <si>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</si>
  <si>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</si>
  <si>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</si>
  <si>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</si>
  <si>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</si>
  <si>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</si>
  <si>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Improvement and Accountability Division</t>
  </si>
  <si>
    <t>April 2020</t>
  </si>
  <si>
    <t>County Summary of the First Apportionment for the 
Every Student Succeeds Act Comprehensive Support and Improvement Funding for County offices of Education 
Fiscal Year 2019-2020</t>
  </si>
  <si>
    <t>County Treasurer</t>
  </si>
  <si>
    <t>Invoice Number</t>
  </si>
  <si>
    <t>Amount</t>
  </si>
  <si>
    <t>19-15439 04-15-2020</t>
  </si>
  <si>
    <t>Statewide Total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</si>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</sst>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</cellStyleXfs>
  <cellXfs count="47">
    <xf numFmtId="0" fontId="0" fillId="0" borderId="0" xfId="0"/>
    <xf numFmtId="49" fontId="4" fillId="0" borderId="0" xfId="0" applyNumberFormat="1" applyFont="1" applyFill="1" applyBorder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0" fillId="0" borderId="0" xfId="0" applyFont="1"/>
    <xf numFmtId="0" fontId="3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164" fontId="0" fillId="0" borderId="0" xfId="4" applyNumberFormat="1" applyFont="1"/>
    <xf numFmtId="0" fontId="8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left"/>
    </xf>
    <xf numFmtId="164" fontId="8" fillId="0" borderId="0" xfId="0" applyNumberFormat="1" applyFont="1"/>
    <xf numFmtId="49" fontId="0" fillId="0" borderId="0" xfId="0" applyNumberFormat="1" applyAlignment="1">
      <alignment horizontal="left"/>
    </xf>
    <xf numFmtId="49" fontId="11" fillId="0" borderId="0" xfId="1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3" xfId="0" applyFont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 applyFill="1"/>
    <xf numFmtId="164" fontId="7" fillId="0" borderId="0" xfId="4" applyNumberFormat="1" applyFont="1" applyBorder="1" applyAlignment="1"/>
    <xf numFmtId="0" fontId="12" fillId="0" borderId="0" xfId="0" applyFont="1" applyBorder="1"/>
    <xf numFmtId="0" fontId="7" fillId="0" borderId="4" xfId="0" applyFont="1" applyBorder="1" applyAlignme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 applyFill="1"/>
    <xf numFmtId="164" fontId="9" fillId="0" borderId="0" xfId="4" applyNumberFormat="1" applyFont="1" applyAlignment="1"/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8" fillId="0" borderId="0" xfId="0" applyFont="1"/>
    <xf numFmtId="0" fontId="0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</cellXfs>
  <cellStyles count="5">
    <cellStyle name="Comma" xfId="4" builtinId="3"/>
    <cellStyle name="Heading 1" xfId="1" builtinId="16" customBuiltin="1"/>
    <cellStyle name="Normal" xfId="0" builtinId="0" customBuiltin="1"/>
    <cellStyle name="Normal 5 2 2 2" xfId="2" xr:uid="{00000000-0005-0000-0000-000003000000}"/>
    <cellStyle name="Total" xfId="3" builtinId="25" customBuiltin="1"/>
  </cellStyles>
  <dxfs count="34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4" totalsRowCount="1" headerRowDxfId="33" dataDxfId="32" totalsRowDxfId="30" tableBorderDxfId="31"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19-2020 Final Allocation Amount" totalsRowFunction="sum" dataDxfId="15" totalsRowDxfId="14"/>
    <tableColumn id="11" xr3:uid="{00000000-0010-0000-0000-00000B000000}" name="1st Apportionment" totalsRowFunction="sum" dataDxfId="13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9-2020 Schedule of CSI COE First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53" totalsRowCount="1" headerRowDxfId="12" dataDxfId="10" headerRowBorderDxfId="11" tableBorderDxfId="9">
  <tableColumns count="5">
    <tableColumn id="1" xr3:uid="{00000000-0010-0000-0100-000001000000}" name="County Code" dataDxfId="8" totalsRowDxfId="7"/>
    <tableColumn id="2" xr3:uid="{00000000-0010-0000-0100-000002000000}" name="County Treasurer" totalsRowLabel="Statewide Total" dataDxfId="6" totalsRowDxfId="5"/>
    <tableColumn id="4" xr3:uid="{00000000-0010-0000-0100-000004000000}" name="Invoice Number" dataDxfId="4" totalsRowDxfId="3"/>
    <tableColumn id="3" xr3:uid="{00000000-0010-0000-0100-000003000000}" name="Amount" totalsRowFunction="sum" dataDxfId="2" totalsRowDxfId="1" dataCellStyle="Comma"/>
    <tableColumn id="5" xr3:uid="{1D631ED8-6A24-43E0-8F65-E6B6778C0F72}" name="Voucher Number" data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43" customWidth="1"/>
    <col min="2" max="2" width="17.5546875" style="22" customWidth="1"/>
    <col min="3" max="3" width="26.5546875" style="22" customWidth="1"/>
    <col min="4" max="4" width="13.6640625" style="23" customWidth="1"/>
    <col min="5" max="5" width="13.21875" style="23" customWidth="1"/>
    <col min="6" max="6" width="21.21875" style="23" customWidth="1"/>
    <col min="7" max="7" width="38.21875" style="24" bestFit="1" customWidth="1"/>
    <col min="8" max="8" width="22.6640625" style="24" bestFit="1" customWidth="1"/>
    <col min="9" max="9" width="18.77734375" style="24" customWidth="1"/>
    <col min="10" max="16384" width="8.88671875" style="24"/>
  </cols>
  <sheetData>
    <row r="1" spans="1:11" ht="18" x14ac:dyDescent="0.25">
      <c r="A1" s="21" t="s">
        <v>0</v>
      </c>
    </row>
    <row r="2" spans="1:11" ht="15.75" x14ac:dyDescent="0.25">
      <c r="A2" s="25" t="s">
        <v>1</v>
      </c>
    </row>
    <row r="3" spans="1:11" s="23" customFormat="1" ht="38.25" customHeight="1" thickBot="1" x14ac:dyDescent="0.3">
      <c r="A3" s="46" t="s">
        <v>2</v>
      </c>
      <c r="B3" s="46" t="s">
        <v>3</v>
      </c>
      <c r="C3" s="46" t="s">
        <v>4</v>
      </c>
      <c r="D3" s="4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</row>
    <row r="4" spans="1:11" s="32" customFormat="1" ht="15.75" thickTop="1" x14ac:dyDescent="0.2">
      <c r="A4" s="27" t="s">
        <v>11</v>
      </c>
      <c r="B4" s="27" t="s">
        <v>12</v>
      </c>
      <c r="C4" s="13">
        <v>1</v>
      </c>
      <c r="D4" s="28" t="s">
        <v>13</v>
      </c>
      <c r="E4" s="14" t="s">
        <v>14</v>
      </c>
      <c r="F4" s="14">
        <v>10017</v>
      </c>
      <c r="G4" s="29" t="s">
        <v>15</v>
      </c>
      <c r="H4" s="30">
        <v>588235</v>
      </c>
      <c r="I4" s="31">
        <v>147059</v>
      </c>
    </row>
    <row r="5" spans="1:11" s="32" customFormat="1" ht="15" x14ac:dyDescent="0.2">
      <c r="A5" s="27" t="s">
        <v>16</v>
      </c>
      <c r="B5" s="27" t="s">
        <v>17</v>
      </c>
      <c r="C5" s="13">
        <v>5</v>
      </c>
      <c r="D5" s="28" t="s">
        <v>18</v>
      </c>
      <c r="E5" s="14" t="s">
        <v>19</v>
      </c>
      <c r="F5" s="14">
        <v>10041</v>
      </c>
      <c r="G5" s="29" t="s">
        <v>20</v>
      </c>
      <c r="H5" s="30">
        <v>140056</v>
      </c>
      <c r="I5" s="31">
        <v>35014</v>
      </c>
    </row>
    <row r="6" spans="1:11" s="32" customFormat="1" ht="15" x14ac:dyDescent="0.2">
      <c r="A6" s="27" t="s">
        <v>21</v>
      </c>
      <c r="B6" s="27" t="s">
        <v>22</v>
      </c>
      <c r="C6" s="13">
        <v>1</v>
      </c>
      <c r="D6" s="28" t="s">
        <v>23</v>
      </c>
      <c r="E6" s="14" t="s">
        <v>24</v>
      </c>
      <c r="F6" s="14">
        <v>10058</v>
      </c>
      <c r="G6" s="29" t="s">
        <v>25</v>
      </c>
      <c r="H6" s="30">
        <v>70028</v>
      </c>
      <c r="I6" s="31">
        <v>17507</v>
      </c>
    </row>
    <row r="7" spans="1:11" s="32" customFormat="1" ht="15" x14ac:dyDescent="0.2">
      <c r="A7" s="27" t="s">
        <v>26</v>
      </c>
      <c r="B7" s="27" t="s">
        <v>27</v>
      </c>
      <c r="C7" s="13">
        <v>1</v>
      </c>
      <c r="D7" s="28" t="s">
        <v>28</v>
      </c>
      <c r="E7" s="14" t="s">
        <v>29</v>
      </c>
      <c r="F7" s="14">
        <v>10066</v>
      </c>
      <c r="G7" s="29" t="s">
        <v>30</v>
      </c>
      <c r="H7" s="30">
        <v>14006</v>
      </c>
      <c r="I7" s="31">
        <v>3502</v>
      </c>
      <c r="K7" s="33"/>
    </row>
    <row r="8" spans="1:11" s="32" customFormat="1" ht="15" x14ac:dyDescent="0.2">
      <c r="A8" s="27" t="s">
        <v>31</v>
      </c>
      <c r="B8" s="27" t="s">
        <v>32</v>
      </c>
      <c r="C8" s="13">
        <v>9</v>
      </c>
      <c r="D8" s="28" t="s">
        <v>33</v>
      </c>
      <c r="E8" s="14" t="s">
        <v>34</v>
      </c>
      <c r="F8" s="14">
        <v>10074</v>
      </c>
      <c r="G8" s="29" t="s">
        <v>35</v>
      </c>
      <c r="H8" s="30">
        <v>434174</v>
      </c>
      <c r="I8" s="31">
        <v>108544</v>
      </c>
    </row>
    <row r="9" spans="1:11" s="32" customFormat="1" ht="15" x14ac:dyDescent="0.2">
      <c r="A9" s="27" t="s">
        <v>36</v>
      </c>
      <c r="B9" s="27" t="s">
        <v>37</v>
      </c>
      <c r="C9" s="13">
        <v>1</v>
      </c>
      <c r="D9" s="28" t="s">
        <v>38</v>
      </c>
      <c r="E9" s="14" t="s">
        <v>39</v>
      </c>
      <c r="F9" s="14">
        <v>10082</v>
      </c>
      <c r="G9" s="29" t="s">
        <v>40</v>
      </c>
      <c r="H9" s="30">
        <v>14006</v>
      </c>
      <c r="I9" s="31">
        <v>3502</v>
      </c>
    </row>
    <row r="10" spans="1:11" s="32" customFormat="1" ht="15" x14ac:dyDescent="0.2">
      <c r="A10" s="27" t="s">
        <v>41</v>
      </c>
      <c r="B10" s="27" t="s">
        <v>42</v>
      </c>
      <c r="C10" s="13">
        <v>1</v>
      </c>
      <c r="D10" s="28" t="s">
        <v>43</v>
      </c>
      <c r="E10" s="14" t="s">
        <v>44</v>
      </c>
      <c r="F10" s="14">
        <v>10090</v>
      </c>
      <c r="G10" s="29" t="s">
        <v>45</v>
      </c>
      <c r="H10" s="30">
        <v>42017</v>
      </c>
      <c r="I10" s="31">
        <v>10504</v>
      </c>
    </row>
    <row r="11" spans="1:11" s="32" customFormat="1" ht="15" x14ac:dyDescent="0.2">
      <c r="A11" s="27" t="s">
        <v>46</v>
      </c>
      <c r="B11" s="27" t="s">
        <v>47</v>
      </c>
      <c r="C11" s="13">
        <v>10</v>
      </c>
      <c r="D11" s="28" t="s">
        <v>48</v>
      </c>
      <c r="E11" s="14" t="s">
        <v>49</v>
      </c>
      <c r="F11" s="14">
        <v>10108</v>
      </c>
      <c r="G11" s="29" t="s">
        <v>50</v>
      </c>
      <c r="H11" s="30">
        <v>532213</v>
      </c>
      <c r="I11" s="31">
        <v>133053</v>
      </c>
    </row>
    <row r="12" spans="1:11" s="32" customFormat="1" ht="15" x14ac:dyDescent="0.2">
      <c r="A12" s="27" t="s">
        <v>51</v>
      </c>
      <c r="B12" s="27" t="s">
        <v>52</v>
      </c>
      <c r="C12" s="13">
        <v>5</v>
      </c>
      <c r="D12" s="28" t="s">
        <v>53</v>
      </c>
      <c r="E12" s="14" t="s">
        <v>54</v>
      </c>
      <c r="F12" s="14">
        <v>10116</v>
      </c>
      <c r="G12" s="29" t="s">
        <v>55</v>
      </c>
      <c r="H12" s="30">
        <v>70028</v>
      </c>
      <c r="I12" s="31">
        <v>17507</v>
      </c>
    </row>
    <row r="13" spans="1:11" s="32" customFormat="1" ht="15" x14ac:dyDescent="0.2">
      <c r="A13" s="27" t="s">
        <v>56</v>
      </c>
      <c r="B13" s="27" t="s">
        <v>57</v>
      </c>
      <c r="C13" s="13">
        <v>1</v>
      </c>
      <c r="D13" s="28" t="s">
        <v>58</v>
      </c>
      <c r="E13" s="14" t="s">
        <v>59</v>
      </c>
      <c r="F13" s="14">
        <v>10124</v>
      </c>
      <c r="G13" s="29" t="s">
        <v>60</v>
      </c>
      <c r="H13" s="30">
        <v>154062</v>
      </c>
      <c r="I13" s="31">
        <v>38516</v>
      </c>
    </row>
    <row r="14" spans="1:11" s="32" customFormat="1" ht="15" x14ac:dyDescent="0.2">
      <c r="A14" s="27" t="s">
        <v>61</v>
      </c>
      <c r="B14" s="27" t="s">
        <v>62</v>
      </c>
      <c r="C14" s="13">
        <v>1</v>
      </c>
      <c r="D14" s="28" t="s">
        <v>63</v>
      </c>
      <c r="E14" s="14" t="s">
        <v>64</v>
      </c>
      <c r="F14" s="14">
        <v>10132</v>
      </c>
      <c r="G14" s="29" t="s">
        <v>65</v>
      </c>
      <c r="H14" s="30">
        <v>84034</v>
      </c>
      <c r="I14" s="31">
        <v>21009</v>
      </c>
    </row>
    <row r="15" spans="1:11" s="32" customFormat="1" ht="15" x14ac:dyDescent="0.2">
      <c r="A15" s="27" t="s">
        <v>66</v>
      </c>
      <c r="B15" s="27" t="s">
        <v>67</v>
      </c>
      <c r="C15" s="13">
        <v>2</v>
      </c>
      <c r="D15" s="28" t="s">
        <v>68</v>
      </c>
      <c r="E15" s="14" t="s">
        <v>69</v>
      </c>
      <c r="F15" s="14">
        <v>10140</v>
      </c>
      <c r="G15" s="29" t="s">
        <v>70</v>
      </c>
      <c r="H15" s="30">
        <v>42017</v>
      </c>
      <c r="I15" s="31">
        <v>10504</v>
      </c>
    </row>
    <row r="16" spans="1:11" s="32" customFormat="1" ht="15" x14ac:dyDescent="0.2">
      <c r="A16" s="27" t="s">
        <v>71</v>
      </c>
      <c r="B16" s="27" t="s">
        <v>72</v>
      </c>
      <c r="C16" s="13">
        <v>2</v>
      </c>
      <c r="D16" s="28" t="s">
        <v>73</v>
      </c>
      <c r="E16" s="14" t="s">
        <v>74</v>
      </c>
      <c r="F16" s="14">
        <v>10157</v>
      </c>
      <c r="G16" s="29" t="s">
        <v>75</v>
      </c>
      <c r="H16" s="30">
        <v>266106</v>
      </c>
      <c r="I16" s="31">
        <v>66527</v>
      </c>
    </row>
    <row r="17" spans="1:9" s="32" customFormat="1" ht="15" x14ac:dyDescent="0.2">
      <c r="A17" s="27" t="s">
        <v>76</v>
      </c>
      <c r="B17" s="27" t="s">
        <v>77</v>
      </c>
      <c r="C17" s="13">
        <v>1</v>
      </c>
      <c r="D17" s="28" t="s">
        <v>78</v>
      </c>
      <c r="E17" s="14" t="s">
        <v>79</v>
      </c>
      <c r="F17" s="14">
        <v>10165</v>
      </c>
      <c r="G17" s="29" t="s">
        <v>80</v>
      </c>
      <c r="H17" s="30">
        <v>84034</v>
      </c>
      <c r="I17" s="31">
        <v>21009</v>
      </c>
    </row>
    <row r="18" spans="1:9" s="32" customFormat="1" ht="15" x14ac:dyDescent="0.2">
      <c r="A18" s="27" t="s">
        <v>81</v>
      </c>
      <c r="B18" s="27" t="s">
        <v>82</v>
      </c>
      <c r="C18" s="13">
        <v>5</v>
      </c>
      <c r="D18" s="28" t="s">
        <v>83</v>
      </c>
      <c r="E18" s="14" t="s">
        <v>84</v>
      </c>
      <c r="F18" s="14">
        <v>10173</v>
      </c>
      <c r="G18" s="29" t="s">
        <v>85</v>
      </c>
      <c r="H18" s="30">
        <v>98039</v>
      </c>
      <c r="I18" s="31">
        <v>24510</v>
      </c>
    </row>
    <row r="19" spans="1:9" s="32" customFormat="1" ht="15" x14ac:dyDescent="0.2">
      <c r="A19" s="27" t="s">
        <v>86</v>
      </c>
      <c r="B19" s="27" t="s">
        <v>87</v>
      </c>
      <c r="C19" s="13">
        <v>1</v>
      </c>
      <c r="D19" s="28" t="s">
        <v>88</v>
      </c>
      <c r="E19" s="14" t="s">
        <v>89</v>
      </c>
      <c r="F19" s="14">
        <v>10181</v>
      </c>
      <c r="G19" s="29" t="s">
        <v>90</v>
      </c>
      <c r="H19" s="30">
        <v>56022</v>
      </c>
      <c r="I19" s="31">
        <v>14006</v>
      </c>
    </row>
    <row r="20" spans="1:9" s="32" customFormat="1" ht="15" x14ac:dyDescent="0.2">
      <c r="A20" s="27" t="s">
        <v>91</v>
      </c>
      <c r="B20" s="27" t="s">
        <v>92</v>
      </c>
      <c r="C20" s="13">
        <v>1</v>
      </c>
      <c r="D20" s="28" t="s">
        <v>93</v>
      </c>
      <c r="E20" s="14" t="s">
        <v>94</v>
      </c>
      <c r="F20" s="14">
        <v>10199</v>
      </c>
      <c r="G20" s="29" t="s">
        <v>95</v>
      </c>
      <c r="H20" s="30">
        <v>1834733</v>
      </c>
      <c r="I20" s="31">
        <v>458672</v>
      </c>
    </row>
    <row r="21" spans="1:9" s="32" customFormat="1" ht="15" x14ac:dyDescent="0.2">
      <c r="A21" s="27" t="s">
        <v>96</v>
      </c>
      <c r="B21" s="27" t="s">
        <v>97</v>
      </c>
      <c r="C21" s="13">
        <v>1</v>
      </c>
      <c r="D21" s="28" t="s">
        <v>98</v>
      </c>
      <c r="E21" s="14" t="s">
        <v>99</v>
      </c>
      <c r="F21" s="14">
        <v>10207</v>
      </c>
      <c r="G21" s="29" t="s">
        <v>100</v>
      </c>
      <c r="H21" s="30">
        <v>84034</v>
      </c>
      <c r="I21" s="31">
        <v>21009</v>
      </c>
    </row>
    <row r="22" spans="1:9" s="32" customFormat="1" ht="15" x14ac:dyDescent="0.2">
      <c r="A22" s="27" t="s">
        <v>101</v>
      </c>
      <c r="B22" s="27" t="s">
        <v>102</v>
      </c>
      <c r="C22" s="13">
        <v>1</v>
      </c>
      <c r="D22" s="28" t="s">
        <v>103</v>
      </c>
      <c r="E22" s="14" t="s">
        <v>104</v>
      </c>
      <c r="F22" s="14">
        <v>10215</v>
      </c>
      <c r="G22" s="29" t="s">
        <v>105</v>
      </c>
      <c r="H22" s="30">
        <v>28011</v>
      </c>
      <c r="I22" s="31">
        <v>7003</v>
      </c>
    </row>
    <row r="23" spans="1:9" s="32" customFormat="1" ht="15" x14ac:dyDescent="0.2">
      <c r="A23" s="27" t="s">
        <v>106</v>
      </c>
      <c r="B23" s="27" t="s">
        <v>107</v>
      </c>
      <c r="C23" s="13">
        <v>1</v>
      </c>
      <c r="D23" s="28" t="s">
        <v>108</v>
      </c>
      <c r="E23" s="14" t="s">
        <v>109</v>
      </c>
      <c r="F23" s="14">
        <v>10231</v>
      </c>
      <c r="G23" s="29" t="s">
        <v>110</v>
      </c>
      <c r="H23" s="30">
        <v>70028</v>
      </c>
      <c r="I23" s="31">
        <v>17507</v>
      </c>
    </row>
    <row r="24" spans="1:9" s="32" customFormat="1" ht="15" x14ac:dyDescent="0.2">
      <c r="A24" s="27" t="s">
        <v>111</v>
      </c>
      <c r="B24" s="27" t="s">
        <v>112</v>
      </c>
      <c r="C24" s="13">
        <v>1</v>
      </c>
      <c r="D24" s="28" t="s">
        <v>113</v>
      </c>
      <c r="E24" s="14" t="s">
        <v>114</v>
      </c>
      <c r="F24" s="14">
        <v>10249</v>
      </c>
      <c r="G24" s="29" t="s">
        <v>115</v>
      </c>
      <c r="H24" s="30">
        <v>98039</v>
      </c>
      <c r="I24" s="31">
        <v>24510</v>
      </c>
    </row>
    <row r="25" spans="1:9" s="32" customFormat="1" ht="15" x14ac:dyDescent="0.2">
      <c r="A25" s="27" t="s">
        <v>116</v>
      </c>
      <c r="B25" s="27" t="s">
        <v>117</v>
      </c>
      <c r="C25" s="13">
        <v>1</v>
      </c>
      <c r="D25" s="28" t="s">
        <v>118</v>
      </c>
      <c r="E25" s="14" t="s">
        <v>119</v>
      </c>
      <c r="F25" s="14">
        <v>10264</v>
      </c>
      <c r="G25" s="29" t="s">
        <v>120</v>
      </c>
      <c r="H25" s="30">
        <v>14006</v>
      </c>
      <c r="I25" s="31">
        <v>3502</v>
      </c>
    </row>
    <row r="26" spans="1:9" s="32" customFormat="1" ht="15" x14ac:dyDescent="0.2">
      <c r="A26" s="27" t="s">
        <v>121</v>
      </c>
      <c r="B26" s="27" t="s">
        <v>122</v>
      </c>
      <c r="C26" s="13">
        <v>2</v>
      </c>
      <c r="D26" s="28" t="s">
        <v>123</v>
      </c>
      <c r="E26" s="14" t="s">
        <v>124</v>
      </c>
      <c r="F26" s="14">
        <v>10272</v>
      </c>
      <c r="G26" s="29" t="s">
        <v>125</v>
      </c>
      <c r="H26" s="30">
        <v>126050</v>
      </c>
      <c r="I26" s="31">
        <v>31513</v>
      </c>
    </row>
    <row r="27" spans="1:9" s="32" customFormat="1" ht="15" x14ac:dyDescent="0.2">
      <c r="A27" s="27" t="s">
        <v>126</v>
      </c>
      <c r="B27" s="27" t="s">
        <v>127</v>
      </c>
      <c r="C27" s="13">
        <v>1</v>
      </c>
      <c r="D27" s="28" t="s">
        <v>128</v>
      </c>
      <c r="E27" s="14" t="s">
        <v>129</v>
      </c>
      <c r="F27" s="14">
        <v>10280</v>
      </c>
      <c r="G27" s="29" t="s">
        <v>130</v>
      </c>
      <c r="H27" s="30">
        <v>28011</v>
      </c>
      <c r="I27" s="31">
        <v>7003</v>
      </c>
    </row>
    <row r="28" spans="1:9" s="32" customFormat="1" ht="15" x14ac:dyDescent="0.2">
      <c r="A28" s="27" t="s">
        <v>131</v>
      </c>
      <c r="B28" s="27" t="s">
        <v>132</v>
      </c>
      <c r="C28" s="13">
        <v>4</v>
      </c>
      <c r="D28" s="28" t="s">
        <v>133</v>
      </c>
      <c r="E28" s="14" t="s">
        <v>134</v>
      </c>
      <c r="F28" s="14">
        <v>10306</v>
      </c>
      <c r="G28" s="29" t="s">
        <v>135</v>
      </c>
      <c r="H28" s="30">
        <v>280112</v>
      </c>
      <c r="I28" s="31">
        <v>70028</v>
      </c>
    </row>
    <row r="29" spans="1:9" s="32" customFormat="1" ht="15" x14ac:dyDescent="0.2">
      <c r="A29" s="27" t="s">
        <v>136</v>
      </c>
      <c r="B29" s="27" t="s">
        <v>137</v>
      </c>
      <c r="C29" s="13">
        <v>4</v>
      </c>
      <c r="D29" s="28" t="s">
        <v>138</v>
      </c>
      <c r="E29" s="14" t="s">
        <v>139</v>
      </c>
      <c r="F29" s="14">
        <v>10314</v>
      </c>
      <c r="G29" s="29" t="s">
        <v>140</v>
      </c>
      <c r="H29" s="30">
        <v>84034</v>
      </c>
      <c r="I29" s="31">
        <v>21009</v>
      </c>
    </row>
    <row r="30" spans="1:9" s="32" customFormat="1" ht="15" x14ac:dyDescent="0.2">
      <c r="A30" s="27" t="s">
        <v>141</v>
      </c>
      <c r="B30" s="27" t="s">
        <v>142</v>
      </c>
      <c r="C30" s="13">
        <v>11</v>
      </c>
      <c r="D30" s="28" t="s">
        <v>143</v>
      </c>
      <c r="E30" s="14" t="s">
        <v>144</v>
      </c>
      <c r="F30" s="14">
        <v>10330</v>
      </c>
      <c r="G30" s="29" t="s">
        <v>145</v>
      </c>
      <c r="H30" s="30">
        <v>462185</v>
      </c>
      <c r="I30" s="31">
        <v>115546</v>
      </c>
    </row>
    <row r="31" spans="1:9" s="32" customFormat="1" ht="15" x14ac:dyDescent="0.2">
      <c r="A31" s="27" t="s">
        <v>146</v>
      </c>
      <c r="B31" s="27" t="s">
        <v>147</v>
      </c>
      <c r="C31" s="13">
        <v>1</v>
      </c>
      <c r="D31" s="28" t="s">
        <v>148</v>
      </c>
      <c r="E31" s="14" t="s">
        <v>149</v>
      </c>
      <c r="F31" s="14">
        <v>10348</v>
      </c>
      <c r="G31" s="29" t="s">
        <v>150</v>
      </c>
      <c r="H31" s="30">
        <v>532213</v>
      </c>
      <c r="I31" s="31">
        <v>133053</v>
      </c>
    </row>
    <row r="32" spans="1:9" s="32" customFormat="1" ht="15" x14ac:dyDescent="0.2">
      <c r="A32" s="27" t="s">
        <v>151</v>
      </c>
      <c r="B32" s="27" t="s">
        <v>152</v>
      </c>
      <c r="C32" s="13">
        <v>1</v>
      </c>
      <c r="D32" s="28" t="s">
        <v>153</v>
      </c>
      <c r="E32" s="14" t="s">
        <v>154</v>
      </c>
      <c r="F32" s="14">
        <v>10355</v>
      </c>
      <c r="G32" s="29" t="s">
        <v>155</v>
      </c>
      <c r="H32" s="30">
        <v>28011</v>
      </c>
      <c r="I32" s="31">
        <v>7003</v>
      </c>
    </row>
    <row r="33" spans="1:9" s="32" customFormat="1" ht="15" x14ac:dyDescent="0.2">
      <c r="A33" s="27" t="s">
        <v>156</v>
      </c>
      <c r="B33" s="27" t="s">
        <v>157</v>
      </c>
      <c r="C33" s="13">
        <v>4</v>
      </c>
      <c r="D33" s="28" t="s">
        <v>158</v>
      </c>
      <c r="E33" s="14" t="s">
        <v>159</v>
      </c>
      <c r="F33" s="14">
        <v>10363</v>
      </c>
      <c r="G33" s="29" t="s">
        <v>160</v>
      </c>
      <c r="H33" s="30">
        <v>896359</v>
      </c>
      <c r="I33" s="31">
        <v>224090</v>
      </c>
    </row>
    <row r="34" spans="1:9" s="32" customFormat="1" ht="15" x14ac:dyDescent="0.2">
      <c r="A34" s="27" t="s">
        <v>161</v>
      </c>
      <c r="B34" s="27" t="s">
        <v>162</v>
      </c>
      <c r="C34" s="13">
        <v>2</v>
      </c>
      <c r="D34" s="28" t="s">
        <v>163</v>
      </c>
      <c r="E34" s="14" t="s">
        <v>164</v>
      </c>
      <c r="F34" s="14">
        <v>10371</v>
      </c>
      <c r="G34" s="29" t="s">
        <v>165</v>
      </c>
      <c r="H34" s="30">
        <v>728291</v>
      </c>
      <c r="I34" s="31">
        <v>182073</v>
      </c>
    </row>
    <row r="35" spans="1:9" s="32" customFormat="1" ht="15" x14ac:dyDescent="0.2">
      <c r="A35" s="27" t="s">
        <v>166</v>
      </c>
      <c r="B35" s="27" t="s">
        <v>167</v>
      </c>
      <c r="C35" s="13">
        <v>1</v>
      </c>
      <c r="D35" s="28" t="s">
        <v>168</v>
      </c>
      <c r="E35" s="14" t="s">
        <v>169</v>
      </c>
      <c r="F35" s="14">
        <v>10389</v>
      </c>
      <c r="G35" s="29" t="s">
        <v>170</v>
      </c>
      <c r="H35" s="30">
        <v>28011</v>
      </c>
      <c r="I35" s="31">
        <v>7003</v>
      </c>
    </row>
    <row r="36" spans="1:9" s="32" customFormat="1" ht="15" x14ac:dyDescent="0.2">
      <c r="A36" s="27" t="s">
        <v>171</v>
      </c>
      <c r="B36" s="27" t="s">
        <v>172</v>
      </c>
      <c r="C36" s="13">
        <v>1</v>
      </c>
      <c r="D36" s="28" t="s">
        <v>173</v>
      </c>
      <c r="E36" s="14" t="s">
        <v>174</v>
      </c>
      <c r="F36" s="14">
        <v>10397</v>
      </c>
      <c r="G36" s="29" t="s">
        <v>175</v>
      </c>
      <c r="H36" s="30">
        <v>336134</v>
      </c>
      <c r="I36" s="31">
        <v>84034</v>
      </c>
    </row>
    <row r="37" spans="1:9" s="32" customFormat="1" ht="15" x14ac:dyDescent="0.2">
      <c r="A37" s="27" t="s">
        <v>176</v>
      </c>
      <c r="B37" s="27" t="s">
        <v>177</v>
      </c>
      <c r="C37" s="13">
        <v>1</v>
      </c>
      <c r="D37" s="28" t="s">
        <v>178</v>
      </c>
      <c r="E37" s="14" t="s">
        <v>179</v>
      </c>
      <c r="F37" s="14">
        <v>10405</v>
      </c>
      <c r="G37" s="29" t="s">
        <v>180</v>
      </c>
      <c r="H37" s="30">
        <v>42017</v>
      </c>
      <c r="I37" s="31">
        <v>10504</v>
      </c>
    </row>
    <row r="38" spans="1:9" s="32" customFormat="1" ht="15" x14ac:dyDescent="0.2">
      <c r="A38" s="27" t="s">
        <v>181</v>
      </c>
      <c r="B38" s="27" t="s">
        <v>182</v>
      </c>
      <c r="C38" s="13">
        <v>1</v>
      </c>
      <c r="D38" s="28" t="s">
        <v>183</v>
      </c>
      <c r="E38" s="14" t="s">
        <v>184</v>
      </c>
      <c r="F38" s="14">
        <v>10413</v>
      </c>
      <c r="G38" s="29" t="s">
        <v>185</v>
      </c>
      <c r="H38" s="30">
        <v>112045</v>
      </c>
      <c r="I38" s="31">
        <v>28011</v>
      </c>
    </row>
    <row r="39" spans="1:9" s="32" customFormat="1" ht="15" x14ac:dyDescent="0.2">
      <c r="A39" s="27" t="s">
        <v>186</v>
      </c>
      <c r="B39" s="27" t="s">
        <v>187</v>
      </c>
      <c r="C39" s="13">
        <v>1</v>
      </c>
      <c r="D39" s="28" t="s">
        <v>188</v>
      </c>
      <c r="E39" s="14" t="s">
        <v>189</v>
      </c>
      <c r="F39" s="14">
        <v>10421</v>
      </c>
      <c r="G39" s="29" t="s">
        <v>190</v>
      </c>
      <c r="H39" s="30">
        <v>84034</v>
      </c>
      <c r="I39" s="31">
        <v>21009</v>
      </c>
    </row>
    <row r="40" spans="1:9" s="32" customFormat="1" ht="15" x14ac:dyDescent="0.2">
      <c r="A40" s="27" t="s">
        <v>191</v>
      </c>
      <c r="B40" s="27" t="s">
        <v>192</v>
      </c>
      <c r="C40" s="13">
        <v>3</v>
      </c>
      <c r="D40" s="28" t="s">
        <v>193</v>
      </c>
      <c r="E40" s="14" t="s">
        <v>194</v>
      </c>
      <c r="F40" s="14">
        <v>10439</v>
      </c>
      <c r="G40" s="29" t="s">
        <v>195</v>
      </c>
      <c r="H40" s="30">
        <v>224090</v>
      </c>
      <c r="I40" s="31">
        <v>56023</v>
      </c>
    </row>
    <row r="41" spans="1:9" s="32" customFormat="1" ht="15" x14ac:dyDescent="0.2">
      <c r="A41" s="27" t="s">
        <v>196</v>
      </c>
      <c r="B41" s="27" t="s">
        <v>197</v>
      </c>
      <c r="C41" s="13">
        <v>1</v>
      </c>
      <c r="D41" s="28" t="s">
        <v>198</v>
      </c>
      <c r="E41" s="14" t="s">
        <v>199</v>
      </c>
      <c r="F41" s="14">
        <v>10447</v>
      </c>
      <c r="G41" s="29" t="s">
        <v>200</v>
      </c>
      <c r="H41" s="30">
        <v>70028</v>
      </c>
      <c r="I41" s="31">
        <v>17507</v>
      </c>
    </row>
    <row r="42" spans="1:9" s="32" customFormat="1" ht="15" x14ac:dyDescent="0.2">
      <c r="A42" s="27" t="s">
        <v>201</v>
      </c>
      <c r="B42" s="27" t="s">
        <v>202</v>
      </c>
      <c r="C42" s="13">
        <v>1</v>
      </c>
      <c r="D42" s="28" t="s">
        <v>203</v>
      </c>
      <c r="E42" s="14" t="s">
        <v>204</v>
      </c>
      <c r="F42" s="14">
        <v>10454</v>
      </c>
      <c r="G42" s="29" t="s">
        <v>205</v>
      </c>
      <c r="H42" s="30">
        <v>126050</v>
      </c>
      <c r="I42" s="31">
        <v>31513</v>
      </c>
    </row>
    <row r="43" spans="1:9" s="32" customFormat="1" ht="15" x14ac:dyDescent="0.2">
      <c r="A43" s="27" t="s">
        <v>206</v>
      </c>
      <c r="B43" s="27" t="s">
        <v>207</v>
      </c>
      <c r="C43" s="13">
        <v>1</v>
      </c>
      <c r="D43" s="28" t="s">
        <v>208</v>
      </c>
      <c r="E43" s="14" t="s">
        <v>209</v>
      </c>
      <c r="F43" s="14">
        <v>10470</v>
      </c>
      <c r="G43" s="29" t="s">
        <v>210</v>
      </c>
      <c r="H43" s="30">
        <v>28011</v>
      </c>
      <c r="I43" s="31">
        <v>7003</v>
      </c>
    </row>
    <row r="44" spans="1:9" s="32" customFormat="1" ht="15" x14ac:dyDescent="0.2">
      <c r="A44" s="27" t="s">
        <v>211</v>
      </c>
      <c r="B44" s="27" t="s">
        <v>212</v>
      </c>
      <c r="C44" s="13">
        <v>3</v>
      </c>
      <c r="D44" s="28" t="s">
        <v>213</v>
      </c>
      <c r="E44" s="14" t="s">
        <v>214</v>
      </c>
      <c r="F44" s="14">
        <v>10488</v>
      </c>
      <c r="G44" s="29" t="s">
        <v>215</v>
      </c>
      <c r="H44" s="30">
        <v>112045</v>
      </c>
      <c r="I44" s="31">
        <v>28011</v>
      </c>
    </row>
    <row r="45" spans="1:9" s="32" customFormat="1" ht="15" x14ac:dyDescent="0.2">
      <c r="A45" s="27" t="s">
        <v>216</v>
      </c>
      <c r="B45" s="27" t="s">
        <v>217</v>
      </c>
      <c r="C45" s="13">
        <v>6</v>
      </c>
      <c r="D45" s="28" t="s">
        <v>218</v>
      </c>
      <c r="E45" s="14" t="s">
        <v>219</v>
      </c>
      <c r="F45" s="14">
        <v>10496</v>
      </c>
      <c r="G45" s="29" t="s">
        <v>220</v>
      </c>
      <c r="H45" s="30">
        <v>210084</v>
      </c>
      <c r="I45" s="31">
        <v>52521</v>
      </c>
    </row>
    <row r="46" spans="1:9" s="32" customFormat="1" ht="15" x14ac:dyDescent="0.2">
      <c r="A46" s="27" t="s">
        <v>221</v>
      </c>
      <c r="B46" s="27" t="s">
        <v>222</v>
      </c>
      <c r="C46" s="13">
        <v>3</v>
      </c>
      <c r="D46" s="28" t="s">
        <v>223</v>
      </c>
      <c r="E46" s="14" t="s">
        <v>224</v>
      </c>
      <c r="F46" s="14">
        <v>10504</v>
      </c>
      <c r="G46" s="29" t="s">
        <v>225</v>
      </c>
      <c r="H46" s="30">
        <v>238095</v>
      </c>
      <c r="I46" s="31">
        <v>59524</v>
      </c>
    </row>
    <row r="47" spans="1:9" s="32" customFormat="1" ht="15" x14ac:dyDescent="0.2">
      <c r="A47" s="27" t="s">
        <v>226</v>
      </c>
      <c r="B47" s="27" t="s">
        <v>227</v>
      </c>
      <c r="C47" s="13">
        <v>1</v>
      </c>
      <c r="D47" s="28" t="s">
        <v>228</v>
      </c>
      <c r="E47" s="14" t="s">
        <v>229</v>
      </c>
      <c r="F47" s="14">
        <v>10512</v>
      </c>
      <c r="G47" s="29" t="s">
        <v>230</v>
      </c>
      <c r="H47" s="30">
        <v>28011</v>
      </c>
      <c r="I47" s="31">
        <v>7003</v>
      </c>
    </row>
    <row r="48" spans="1:9" s="32" customFormat="1" ht="15" x14ac:dyDescent="0.2">
      <c r="A48" s="27" t="s">
        <v>231</v>
      </c>
      <c r="B48" s="27" t="s">
        <v>232</v>
      </c>
      <c r="C48" s="13">
        <v>1</v>
      </c>
      <c r="D48" s="28" t="s">
        <v>233</v>
      </c>
      <c r="E48" s="14" t="s">
        <v>234</v>
      </c>
      <c r="F48" s="14">
        <v>10520</v>
      </c>
      <c r="G48" s="29" t="s">
        <v>235</v>
      </c>
      <c r="H48" s="30">
        <v>14006</v>
      </c>
      <c r="I48" s="31">
        <v>3502</v>
      </c>
    </row>
    <row r="49" spans="1:9" s="32" customFormat="1" ht="15" x14ac:dyDescent="0.2">
      <c r="A49" s="27" t="s">
        <v>236</v>
      </c>
      <c r="B49" s="27" t="s">
        <v>237</v>
      </c>
      <c r="C49" s="13">
        <v>1</v>
      </c>
      <c r="D49" s="28" t="s">
        <v>238</v>
      </c>
      <c r="E49" s="14" t="s">
        <v>239</v>
      </c>
      <c r="F49" s="14">
        <v>10538</v>
      </c>
      <c r="G49" s="29" t="s">
        <v>240</v>
      </c>
      <c r="H49" s="30">
        <v>14006</v>
      </c>
      <c r="I49" s="31">
        <v>3502</v>
      </c>
    </row>
    <row r="50" spans="1:9" s="32" customFormat="1" ht="15" x14ac:dyDescent="0.2">
      <c r="A50" s="27" t="s">
        <v>241</v>
      </c>
      <c r="B50" s="27" t="s">
        <v>242</v>
      </c>
      <c r="C50" s="13">
        <v>6</v>
      </c>
      <c r="D50" s="28" t="s">
        <v>243</v>
      </c>
      <c r="E50" s="14" t="s">
        <v>244</v>
      </c>
      <c r="F50" s="14">
        <v>10546</v>
      </c>
      <c r="G50" s="29" t="s">
        <v>245</v>
      </c>
      <c r="H50" s="30">
        <v>168067</v>
      </c>
      <c r="I50" s="31">
        <v>42017</v>
      </c>
    </row>
    <row r="51" spans="1:9" s="32" customFormat="1" ht="15" x14ac:dyDescent="0.2">
      <c r="A51" s="27" t="s">
        <v>246</v>
      </c>
      <c r="B51" s="27" t="s">
        <v>247</v>
      </c>
      <c r="C51" s="13">
        <v>1</v>
      </c>
      <c r="D51" s="28" t="s">
        <v>248</v>
      </c>
      <c r="E51" s="14" t="s">
        <v>249</v>
      </c>
      <c r="F51" s="14">
        <v>10561</v>
      </c>
      <c r="G51" s="29" t="s">
        <v>250</v>
      </c>
      <c r="H51" s="30">
        <v>126050</v>
      </c>
      <c r="I51" s="31">
        <v>31513</v>
      </c>
    </row>
    <row r="52" spans="1:9" s="32" customFormat="1" ht="15" x14ac:dyDescent="0.2">
      <c r="A52" s="27" t="s">
        <v>251</v>
      </c>
      <c r="B52" s="27" t="s">
        <v>252</v>
      </c>
      <c r="C52" s="13">
        <v>1</v>
      </c>
      <c r="D52" s="28" t="s">
        <v>253</v>
      </c>
      <c r="E52" s="14" t="s">
        <v>254</v>
      </c>
      <c r="F52" s="14">
        <v>10579</v>
      </c>
      <c r="G52" s="29" t="s">
        <v>255</v>
      </c>
      <c r="H52" s="30">
        <v>28011</v>
      </c>
      <c r="I52" s="31">
        <v>7003</v>
      </c>
    </row>
    <row r="53" spans="1:9" ht="15" x14ac:dyDescent="0.2">
      <c r="A53" s="34" t="s">
        <v>256</v>
      </c>
      <c r="B53" s="27" t="s">
        <v>257</v>
      </c>
      <c r="C53" s="15">
        <v>2</v>
      </c>
      <c r="D53" s="16" t="s">
        <v>258</v>
      </c>
      <c r="E53" s="16" t="s">
        <v>259</v>
      </c>
      <c r="F53" s="16">
        <v>10587</v>
      </c>
      <c r="G53" s="35" t="s">
        <v>260</v>
      </c>
      <c r="H53" s="36">
        <v>28011</v>
      </c>
      <c r="I53" s="37">
        <v>7003</v>
      </c>
    </row>
    <row r="54" spans="1:9" ht="15" x14ac:dyDescent="0.2">
      <c r="A54" s="38" t="s">
        <v>261</v>
      </c>
      <c r="B54" s="27"/>
      <c r="C54" s="10"/>
      <c r="D54" s="9"/>
      <c r="E54" s="9"/>
      <c r="F54" s="9"/>
      <c r="G54" s="39"/>
      <c r="H54" s="30">
        <f>SUBTOTAL(109,Table1[2019-2020 Final Allocation Amount])</f>
        <v>10000000</v>
      </c>
      <c r="I54" s="40">
        <f>SUBTOTAL(109,Table1[1st Apportionment])</f>
        <v>2500000</v>
      </c>
    </row>
    <row r="55" spans="1:9" ht="15" x14ac:dyDescent="0.2">
      <c r="A55" s="41" t="s">
        <v>262</v>
      </c>
      <c r="B55" s="42"/>
      <c r="C55" s="42"/>
      <c r="D55" s="9"/>
      <c r="E55" s="9"/>
      <c r="F55" s="9"/>
      <c r="G55" s="29"/>
      <c r="H55" s="29"/>
      <c r="I55" s="29"/>
    </row>
    <row r="56" spans="1:9" ht="15" x14ac:dyDescent="0.2">
      <c r="A56" s="41" t="s">
        <v>263</v>
      </c>
      <c r="B56" s="42"/>
      <c r="C56" s="42"/>
      <c r="D56" s="9"/>
      <c r="E56" s="9"/>
      <c r="F56" s="9"/>
      <c r="G56" s="29"/>
      <c r="H56" s="29"/>
      <c r="I56" s="29"/>
    </row>
    <row r="57" spans="1:9" ht="15" x14ac:dyDescent="0.2">
      <c r="A57" s="41" t="s">
        <v>264</v>
      </c>
      <c r="B57" s="42"/>
      <c r="C57" s="42"/>
      <c r="D57" s="9"/>
      <c r="E57" s="9"/>
      <c r="F57" s="9"/>
      <c r="G57" s="29"/>
      <c r="H57" s="29"/>
      <c r="I57" s="29"/>
    </row>
    <row r="58" spans="1:9" ht="15" x14ac:dyDescent="0.2">
      <c r="A58" s="41"/>
      <c r="B58" s="42"/>
      <c r="C58" s="42"/>
      <c r="D58" s="9"/>
      <c r="E58" s="9"/>
      <c r="F58" s="9"/>
      <c r="G58" s="29"/>
      <c r="H58" s="29"/>
      <c r="I58" s="29"/>
    </row>
    <row r="59" spans="1:9" ht="15" x14ac:dyDescent="0.2">
      <c r="A59" s="41"/>
      <c r="B59" s="42"/>
      <c r="C59" s="42"/>
      <c r="D59" s="9"/>
      <c r="E59" s="9"/>
      <c r="F59" s="9"/>
      <c r="G59" s="29"/>
      <c r="H59" s="29"/>
      <c r="I59" s="29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4:E5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9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5" s="2" customFormat="1" ht="63" x14ac:dyDescent="0.25">
      <c r="A1" s="5" t="s">
        <v>265</v>
      </c>
      <c r="B1" s="5"/>
      <c r="C1" s="5"/>
      <c r="D1" s="5"/>
    </row>
    <row r="2" spans="1:5" s="7" customFormat="1" ht="33" customHeight="1" x14ac:dyDescent="0.25">
      <c r="A2" s="8" t="s">
        <v>5</v>
      </c>
      <c r="B2" s="6" t="s">
        <v>266</v>
      </c>
      <c r="C2" s="6" t="s">
        <v>267</v>
      </c>
      <c r="D2" s="6" t="s">
        <v>268</v>
      </c>
      <c r="E2" s="45" t="s">
        <v>271</v>
      </c>
    </row>
    <row r="3" spans="1:5" s="7" customFormat="1" x14ac:dyDescent="0.2">
      <c r="A3" s="4" t="s">
        <v>13</v>
      </c>
      <c r="B3" s="7" t="s">
        <v>11</v>
      </c>
      <c r="C3" s="17" t="s">
        <v>269</v>
      </c>
      <c r="D3" s="11">
        <v>147059</v>
      </c>
      <c r="E3" s="44">
        <v>172876</v>
      </c>
    </row>
    <row r="4" spans="1:5" s="7" customFormat="1" x14ac:dyDescent="0.2">
      <c r="A4" s="4" t="s">
        <v>18</v>
      </c>
      <c r="B4" s="7" t="s">
        <v>16</v>
      </c>
      <c r="C4" s="17" t="s">
        <v>269</v>
      </c>
      <c r="D4" s="11">
        <v>35014</v>
      </c>
      <c r="E4" s="44">
        <v>172877</v>
      </c>
    </row>
    <row r="5" spans="1:5" s="7" customFormat="1" x14ac:dyDescent="0.2">
      <c r="A5" s="4" t="s">
        <v>23</v>
      </c>
      <c r="B5" s="7" t="s">
        <v>21</v>
      </c>
      <c r="C5" s="17" t="s">
        <v>269</v>
      </c>
      <c r="D5" s="11">
        <v>17507</v>
      </c>
      <c r="E5" s="44">
        <v>172878</v>
      </c>
    </row>
    <row r="6" spans="1:5" s="7" customFormat="1" x14ac:dyDescent="0.2">
      <c r="A6" s="4" t="s">
        <v>28</v>
      </c>
      <c r="B6" s="7" t="s">
        <v>26</v>
      </c>
      <c r="C6" s="17" t="s">
        <v>269</v>
      </c>
      <c r="D6" s="11">
        <v>3502</v>
      </c>
      <c r="E6" s="44">
        <v>172879</v>
      </c>
    </row>
    <row r="7" spans="1:5" s="7" customFormat="1" x14ac:dyDescent="0.2">
      <c r="A7" s="4" t="s">
        <v>33</v>
      </c>
      <c r="B7" s="7" t="s">
        <v>31</v>
      </c>
      <c r="C7" s="17" t="s">
        <v>269</v>
      </c>
      <c r="D7" s="11">
        <v>108544</v>
      </c>
      <c r="E7" s="44">
        <v>172880</v>
      </c>
    </row>
    <row r="8" spans="1:5" s="7" customFormat="1" x14ac:dyDescent="0.2">
      <c r="A8" s="4" t="s">
        <v>38</v>
      </c>
      <c r="B8" s="7" t="s">
        <v>36</v>
      </c>
      <c r="C8" s="17" t="s">
        <v>269</v>
      </c>
      <c r="D8" s="11">
        <v>3502</v>
      </c>
      <c r="E8" s="44">
        <v>172881</v>
      </c>
    </row>
    <row r="9" spans="1:5" s="7" customFormat="1" x14ac:dyDescent="0.2">
      <c r="A9" s="4" t="s">
        <v>43</v>
      </c>
      <c r="B9" s="7" t="s">
        <v>41</v>
      </c>
      <c r="C9" s="17" t="s">
        <v>269</v>
      </c>
      <c r="D9" s="11">
        <v>10504</v>
      </c>
      <c r="E9" s="44">
        <v>172882</v>
      </c>
    </row>
    <row r="10" spans="1:5" s="7" customFormat="1" x14ac:dyDescent="0.2">
      <c r="A10" s="4" t="s">
        <v>48</v>
      </c>
      <c r="B10" s="7" t="s">
        <v>46</v>
      </c>
      <c r="C10" s="17" t="s">
        <v>269</v>
      </c>
      <c r="D10" s="11">
        <v>133053</v>
      </c>
      <c r="E10" s="44">
        <v>172883</v>
      </c>
    </row>
    <row r="11" spans="1:5" s="7" customFormat="1" x14ac:dyDescent="0.2">
      <c r="A11" s="4" t="s">
        <v>53</v>
      </c>
      <c r="B11" s="7" t="s">
        <v>51</v>
      </c>
      <c r="C11" s="17" t="s">
        <v>269</v>
      </c>
      <c r="D11" s="11">
        <v>17507</v>
      </c>
      <c r="E11" s="44">
        <v>172884</v>
      </c>
    </row>
    <row r="12" spans="1:5" s="7" customFormat="1" x14ac:dyDescent="0.2">
      <c r="A12" s="4" t="s">
        <v>58</v>
      </c>
      <c r="B12" s="7" t="s">
        <v>56</v>
      </c>
      <c r="C12" s="17" t="s">
        <v>269</v>
      </c>
      <c r="D12" s="11">
        <v>38516</v>
      </c>
      <c r="E12" s="44">
        <v>172885</v>
      </c>
    </row>
    <row r="13" spans="1:5" s="7" customFormat="1" x14ac:dyDescent="0.2">
      <c r="A13" s="4" t="s">
        <v>63</v>
      </c>
      <c r="B13" s="7" t="s">
        <v>61</v>
      </c>
      <c r="C13" s="17" t="s">
        <v>269</v>
      </c>
      <c r="D13" s="11">
        <v>21009</v>
      </c>
      <c r="E13" s="44">
        <v>172886</v>
      </c>
    </row>
    <row r="14" spans="1:5" s="7" customFormat="1" x14ac:dyDescent="0.2">
      <c r="A14" s="4" t="s">
        <v>68</v>
      </c>
      <c r="B14" s="7" t="s">
        <v>66</v>
      </c>
      <c r="C14" s="17" t="s">
        <v>269</v>
      </c>
      <c r="D14" s="11">
        <v>10504</v>
      </c>
      <c r="E14" s="44">
        <v>172887</v>
      </c>
    </row>
    <row r="15" spans="1:5" s="7" customFormat="1" x14ac:dyDescent="0.2">
      <c r="A15" s="4" t="s">
        <v>73</v>
      </c>
      <c r="B15" s="7" t="s">
        <v>71</v>
      </c>
      <c r="C15" s="17" t="s">
        <v>269</v>
      </c>
      <c r="D15" s="11">
        <v>66527</v>
      </c>
      <c r="E15" s="44">
        <v>172888</v>
      </c>
    </row>
    <row r="16" spans="1:5" s="7" customFormat="1" x14ac:dyDescent="0.2">
      <c r="A16" s="4" t="s">
        <v>78</v>
      </c>
      <c r="B16" s="7" t="s">
        <v>76</v>
      </c>
      <c r="C16" s="17" t="s">
        <v>269</v>
      </c>
      <c r="D16" s="11">
        <v>21009</v>
      </c>
      <c r="E16" s="44">
        <v>172889</v>
      </c>
    </row>
    <row r="17" spans="1:5" s="7" customFormat="1" x14ac:dyDescent="0.2">
      <c r="A17" s="4" t="s">
        <v>83</v>
      </c>
      <c r="B17" s="7" t="s">
        <v>81</v>
      </c>
      <c r="C17" s="17" t="s">
        <v>269</v>
      </c>
      <c r="D17" s="11">
        <v>24510</v>
      </c>
      <c r="E17" s="44">
        <v>172890</v>
      </c>
    </row>
    <row r="18" spans="1:5" s="7" customFormat="1" x14ac:dyDescent="0.2">
      <c r="A18" s="4" t="s">
        <v>88</v>
      </c>
      <c r="B18" s="7" t="s">
        <v>86</v>
      </c>
      <c r="C18" s="17" t="s">
        <v>269</v>
      </c>
      <c r="D18" s="11">
        <v>14006</v>
      </c>
      <c r="E18" s="44">
        <v>172891</v>
      </c>
    </row>
    <row r="19" spans="1:5" s="7" customFormat="1" x14ac:dyDescent="0.2">
      <c r="A19" s="4" t="s">
        <v>93</v>
      </c>
      <c r="B19" s="7" t="s">
        <v>91</v>
      </c>
      <c r="C19" s="17" t="s">
        <v>269</v>
      </c>
      <c r="D19" s="11">
        <v>458672</v>
      </c>
      <c r="E19" s="44">
        <v>172892</v>
      </c>
    </row>
    <row r="20" spans="1:5" s="7" customFormat="1" x14ac:dyDescent="0.2">
      <c r="A20" s="4" t="s">
        <v>98</v>
      </c>
      <c r="B20" s="7" t="s">
        <v>96</v>
      </c>
      <c r="C20" s="17" t="s">
        <v>269</v>
      </c>
      <c r="D20" s="11">
        <v>21009</v>
      </c>
      <c r="E20" s="44">
        <v>172893</v>
      </c>
    </row>
    <row r="21" spans="1:5" s="7" customFormat="1" x14ac:dyDescent="0.2">
      <c r="A21" s="4" t="s">
        <v>103</v>
      </c>
      <c r="B21" s="7" t="s">
        <v>101</v>
      </c>
      <c r="C21" s="17" t="s">
        <v>269</v>
      </c>
      <c r="D21" s="11">
        <v>7003</v>
      </c>
      <c r="E21" s="44">
        <v>172894</v>
      </c>
    </row>
    <row r="22" spans="1:5" s="7" customFormat="1" x14ac:dyDescent="0.2">
      <c r="A22" s="4" t="s">
        <v>108</v>
      </c>
      <c r="B22" s="7" t="s">
        <v>106</v>
      </c>
      <c r="C22" s="17" t="s">
        <v>269</v>
      </c>
      <c r="D22" s="11">
        <v>17507</v>
      </c>
      <c r="E22" s="44">
        <v>172895</v>
      </c>
    </row>
    <row r="23" spans="1:5" s="7" customFormat="1" x14ac:dyDescent="0.2">
      <c r="A23" s="4" t="s">
        <v>113</v>
      </c>
      <c r="B23" s="7" t="s">
        <v>111</v>
      </c>
      <c r="C23" s="17" t="s">
        <v>269</v>
      </c>
      <c r="D23" s="11">
        <v>24510</v>
      </c>
      <c r="E23" s="44">
        <v>172896</v>
      </c>
    </row>
    <row r="24" spans="1:5" s="7" customFormat="1" x14ac:dyDescent="0.2">
      <c r="A24" s="4" t="s">
        <v>118</v>
      </c>
      <c r="B24" s="7" t="s">
        <v>116</v>
      </c>
      <c r="C24" s="17" t="s">
        <v>269</v>
      </c>
      <c r="D24" s="11">
        <v>3502</v>
      </c>
      <c r="E24" s="44">
        <v>172897</v>
      </c>
    </row>
    <row r="25" spans="1:5" s="7" customFormat="1" x14ac:dyDescent="0.2">
      <c r="A25" s="4" t="s">
        <v>123</v>
      </c>
      <c r="B25" s="7" t="s">
        <v>121</v>
      </c>
      <c r="C25" s="17" t="s">
        <v>269</v>
      </c>
      <c r="D25" s="11">
        <v>31513</v>
      </c>
      <c r="E25" s="44">
        <v>172898</v>
      </c>
    </row>
    <row r="26" spans="1:5" s="7" customFormat="1" x14ac:dyDescent="0.2">
      <c r="A26" s="4" t="s">
        <v>128</v>
      </c>
      <c r="B26" s="7" t="s">
        <v>126</v>
      </c>
      <c r="C26" s="17" t="s">
        <v>269</v>
      </c>
      <c r="D26" s="11">
        <v>7003</v>
      </c>
      <c r="E26" s="44">
        <v>172899</v>
      </c>
    </row>
    <row r="27" spans="1:5" s="7" customFormat="1" x14ac:dyDescent="0.2">
      <c r="A27" s="4" t="s">
        <v>133</v>
      </c>
      <c r="B27" s="7" t="s">
        <v>131</v>
      </c>
      <c r="C27" s="17" t="s">
        <v>269</v>
      </c>
      <c r="D27" s="11">
        <v>70028</v>
      </c>
      <c r="E27" s="44">
        <v>172900</v>
      </c>
    </row>
    <row r="28" spans="1:5" s="7" customFormat="1" x14ac:dyDescent="0.2">
      <c r="A28" s="4" t="s">
        <v>138</v>
      </c>
      <c r="B28" s="7" t="s">
        <v>136</v>
      </c>
      <c r="C28" s="17" t="s">
        <v>269</v>
      </c>
      <c r="D28" s="11">
        <v>21009</v>
      </c>
      <c r="E28" s="44">
        <v>172901</v>
      </c>
    </row>
    <row r="29" spans="1:5" s="7" customFormat="1" x14ac:dyDescent="0.2">
      <c r="A29" s="4" t="s">
        <v>143</v>
      </c>
      <c r="B29" s="7" t="s">
        <v>141</v>
      </c>
      <c r="C29" s="17" t="s">
        <v>269</v>
      </c>
      <c r="D29" s="11">
        <v>115546</v>
      </c>
      <c r="E29" s="44">
        <v>172902</v>
      </c>
    </row>
    <row r="30" spans="1:5" s="7" customFormat="1" x14ac:dyDescent="0.2">
      <c r="A30" s="4" t="s">
        <v>148</v>
      </c>
      <c r="B30" s="7" t="s">
        <v>146</v>
      </c>
      <c r="C30" s="17" t="s">
        <v>269</v>
      </c>
      <c r="D30" s="11">
        <v>133053</v>
      </c>
      <c r="E30" s="44">
        <v>172903</v>
      </c>
    </row>
    <row r="31" spans="1:5" s="7" customFormat="1" x14ac:dyDescent="0.2">
      <c r="A31" s="4" t="s">
        <v>153</v>
      </c>
      <c r="B31" s="7" t="s">
        <v>151</v>
      </c>
      <c r="C31" s="17" t="s">
        <v>269</v>
      </c>
      <c r="D31" s="11">
        <v>7003</v>
      </c>
      <c r="E31" s="44">
        <v>172904</v>
      </c>
    </row>
    <row r="32" spans="1:5" s="7" customFormat="1" x14ac:dyDescent="0.2">
      <c r="A32" s="4" t="s">
        <v>158</v>
      </c>
      <c r="B32" s="7" t="s">
        <v>156</v>
      </c>
      <c r="C32" s="17" t="s">
        <v>269</v>
      </c>
      <c r="D32" s="11">
        <v>224090</v>
      </c>
      <c r="E32" s="44">
        <v>172905</v>
      </c>
    </row>
    <row r="33" spans="1:5" s="7" customFormat="1" x14ac:dyDescent="0.2">
      <c r="A33" s="4" t="s">
        <v>163</v>
      </c>
      <c r="B33" s="7" t="s">
        <v>161</v>
      </c>
      <c r="C33" s="17" t="s">
        <v>269</v>
      </c>
      <c r="D33" s="11">
        <v>182073</v>
      </c>
      <c r="E33" s="44">
        <v>172906</v>
      </c>
    </row>
    <row r="34" spans="1:5" s="7" customFormat="1" x14ac:dyDescent="0.2">
      <c r="A34" s="4" t="s">
        <v>168</v>
      </c>
      <c r="B34" s="7" t="s">
        <v>166</v>
      </c>
      <c r="C34" s="17" t="s">
        <v>269</v>
      </c>
      <c r="D34" s="11">
        <v>7003</v>
      </c>
      <c r="E34" s="44">
        <v>172907</v>
      </c>
    </row>
    <row r="35" spans="1:5" s="7" customFormat="1" x14ac:dyDescent="0.2">
      <c r="A35" s="4" t="s">
        <v>173</v>
      </c>
      <c r="B35" s="7" t="s">
        <v>171</v>
      </c>
      <c r="C35" s="17" t="s">
        <v>269</v>
      </c>
      <c r="D35" s="11">
        <v>84034</v>
      </c>
      <c r="E35" s="44">
        <v>172908</v>
      </c>
    </row>
    <row r="36" spans="1:5" s="7" customFormat="1" x14ac:dyDescent="0.2">
      <c r="A36" s="4" t="s">
        <v>178</v>
      </c>
      <c r="B36" s="7" t="s">
        <v>176</v>
      </c>
      <c r="C36" s="17" t="s">
        <v>269</v>
      </c>
      <c r="D36" s="11">
        <v>10504</v>
      </c>
      <c r="E36" s="44">
        <v>172909</v>
      </c>
    </row>
    <row r="37" spans="1:5" s="7" customFormat="1" x14ac:dyDescent="0.2">
      <c r="A37" s="4" t="s">
        <v>183</v>
      </c>
      <c r="B37" s="7" t="s">
        <v>181</v>
      </c>
      <c r="C37" s="17" t="s">
        <v>269</v>
      </c>
      <c r="D37" s="11">
        <v>28011</v>
      </c>
      <c r="E37" s="44">
        <v>172910</v>
      </c>
    </row>
    <row r="38" spans="1:5" s="7" customFormat="1" x14ac:dyDescent="0.2">
      <c r="A38" s="4" t="s">
        <v>188</v>
      </c>
      <c r="B38" s="7" t="s">
        <v>186</v>
      </c>
      <c r="C38" s="17" t="s">
        <v>269</v>
      </c>
      <c r="D38" s="11">
        <v>21009</v>
      </c>
      <c r="E38" s="44">
        <v>172911</v>
      </c>
    </row>
    <row r="39" spans="1:5" s="7" customFormat="1" x14ac:dyDescent="0.2">
      <c r="A39" s="4" t="s">
        <v>193</v>
      </c>
      <c r="B39" s="7" t="s">
        <v>191</v>
      </c>
      <c r="C39" s="17" t="s">
        <v>269</v>
      </c>
      <c r="D39" s="11">
        <v>56023</v>
      </c>
      <c r="E39" s="44">
        <v>172912</v>
      </c>
    </row>
    <row r="40" spans="1:5" s="7" customFormat="1" x14ac:dyDescent="0.2">
      <c r="A40" s="4" t="s">
        <v>198</v>
      </c>
      <c r="B40" s="7" t="s">
        <v>196</v>
      </c>
      <c r="C40" s="17" t="s">
        <v>269</v>
      </c>
      <c r="D40" s="11">
        <v>17507</v>
      </c>
      <c r="E40" s="44">
        <v>172913</v>
      </c>
    </row>
    <row r="41" spans="1:5" s="7" customFormat="1" x14ac:dyDescent="0.2">
      <c r="A41" s="4" t="s">
        <v>203</v>
      </c>
      <c r="B41" s="7" t="s">
        <v>201</v>
      </c>
      <c r="C41" s="17" t="s">
        <v>269</v>
      </c>
      <c r="D41" s="11">
        <v>31513</v>
      </c>
      <c r="E41" s="44">
        <v>172914</v>
      </c>
    </row>
    <row r="42" spans="1:5" s="7" customFormat="1" x14ac:dyDescent="0.2">
      <c r="A42" s="4" t="s">
        <v>208</v>
      </c>
      <c r="B42" s="7" t="s">
        <v>206</v>
      </c>
      <c r="C42" s="17" t="s">
        <v>269</v>
      </c>
      <c r="D42" s="11">
        <v>7003</v>
      </c>
      <c r="E42" s="44">
        <v>172915</v>
      </c>
    </row>
    <row r="43" spans="1:5" s="7" customFormat="1" x14ac:dyDescent="0.2">
      <c r="A43" s="4" t="s">
        <v>213</v>
      </c>
      <c r="B43" s="7" t="s">
        <v>211</v>
      </c>
      <c r="C43" s="17" t="s">
        <v>269</v>
      </c>
      <c r="D43" s="11">
        <v>28011</v>
      </c>
      <c r="E43" s="44">
        <v>172916</v>
      </c>
    </row>
    <row r="44" spans="1:5" s="7" customFormat="1" x14ac:dyDescent="0.2">
      <c r="A44" s="4" t="s">
        <v>218</v>
      </c>
      <c r="B44" s="7" t="s">
        <v>216</v>
      </c>
      <c r="C44" s="17" t="s">
        <v>269</v>
      </c>
      <c r="D44" s="11">
        <v>52521</v>
      </c>
      <c r="E44" s="44">
        <v>172917</v>
      </c>
    </row>
    <row r="45" spans="1:5" s="7" customFormat="1" x14ac:dyDescent="0.2">
      <c r="A45" s="4" t="s">
        <v>223</v>
      </c>
      <c r="B45" s="7" t="s">
        <v>221</v>
      </c>
      <c r="C45" s="17" t="s">
        <v>269</v>
      </c>
      <c r="D45" s="11">
        <v>59524</v>
      </c>
      <c r="E45" s="44">
        <v>172918</v>
      </c>
    </row>
    <row r="46" spans="1:5" s="7" customFormat="1" x14ac:dyDescent="0.2">
      <c r="A46" s="4" t="s">
        <v>228</v>
      </c>
      <c r="B46" s="7" t="s">
        <v>226</v>
      </c>
      <c r="C46" s="17" t="s">
        <v>269</v>
      </c>
      <c r="D46" s="11">
        <v>7003</v>
      </c>
      <c r="E46" s="44">
        <v>172919</v>
      </c>
    </row>
    <row r="47" spans="1:5" s="7" customFormat="1" x14ac:dyDescent="0.2">
      <c r="A47" s="4" t="s">
        <v>233</v>
      </c>
      <c r="B47" s="7" t="s">
        <v>231</v>
      </c>
      <c r="C47" s="17" t="s">
        <v>269</v>
      </c>
      <c r="D47" s="11">
        <v>3502</v>
      </c>
      <c r="E47" s="44">
        <v>172920</v>
      </c>
    </row>
    <row r="48" spans="1:5" s="7" customFormat="1" x14ac:dyDescent="0.2">
      <c r="A48" s="4" t="s">
        <v>238</v>
      </c>
      <c r="B48" s="7" t="s">
        <v>236</v>
      </c>
      <c r="C48" s="17" t="s">
        <v>269</v>
      </c>
      <c r="D48" s="11">
        <v>3502</v>
      </c>
      <c r="E48" s="44">
        <v>172921</v>
      </c>
    </row>
    <row r="49" spans="1:5" s="7" customFormat="1" x14ac:dyDescent="0.2">
      <c r="A49" s="4" t="s">
        <v>243</v>
      </c>
      <c r="B49" s="7" t="s">
        <v>241</v>
      </c>
      <c r="C49" s="17" t="s">
        <v>269</v>
      </c>
      <c r="D49" s="11">
        <v>42017</v>
      </c>
      <c r="E49" s="44">
        <v>172922</v>
      </c>
    </row>
    <row r="50" spans="1:5" s="7" customFormat="1" x14ac:dyDescent="0.2">
      <c r="A50" s="4" t="s">
        <v>248</v>
      </c>
      <c r="B50" s="7" t="s">
        <v>246</v>
      </c>
      <c r="C50" s="17" t="s">
        <v>269</v>
      </c>
      <c r="D50" s="11">
        <v>31513</v>
      </c>
      <c r="E50" s="44">
        <v>172923</v>
      </c>
    </row>
    <row r="51" spans="1:5" s="7" customFormat="1" x14ac:dyDescent="0.2">
      <c r="A51" s="4" t="s">
        <v>253</v>
      </c>
      <c r="B51" s="7" t="s">
        <v>251</v>
      </c>
      <c r="C51" s="17" t="s">
        <v>269</v>
      </c>
      <c r="D51" s="11">
        <v>7003</v>
      </c>
      <c r="E51" s="44">
        <v>172924</v>
      </c>
    </row>
    <row r="52" spans="1:5" s="7" customFormat="1" x14ac:dyDescent="0.2">
      <c r="A52" s="4" t="s">
        <v>258</v>
      </c>
      <c r="B52" s="7" t="s">
        <v>256</v>
      </c>
      <c r="C52" s="17" t="s">
        <v>269</v>
      </c>
      <c r="D52" s="11">
        <v>7003</v>
      </c>
      <c r="E52" s="44">
        <v>172925</v>
      </c>
    </row>
    <row r="53" spans="1:5" s="7" customFormat="1" ht="15.75" x14ac:dyDescent="0.25">
      <c r="A53" s="12"/>
      <c r="B53" s="18" t="s">
        <v>270</v>
      </c>
      <c r="C53" s="12"/>
      <c r="D53" s="19">
        <f>SUBTOTAL(109,Table2[Amount])</f>
        <v>2500000</v>
      </c>
      <c r="E53"/>
    </row>
    <row r="54" spans="1:5" x14ac:dyDescent="0.2">
      <c r="A54" s="1" t="s">
        <v>262</v>
      </c>
      <c r="B54" s="7"/>
      <c r="C54" s="7"/>
      <c r="D54" s="7"/>
    </row>
    <row r="55" spans="1:5" x14ac:dyDescent="0.2">
      <c r="A55" s="1" t="s">
        <v>263</v>
      </c>
      <c r="B55" s="7"/>
      <c r="C55" s="7"/>
    </row>
    <row r="56" spans="1:5" x14ac:dyDescent="0.2">
      <c r="A56" s="20" t="s">
        <v>264</v>
      </c>
      <c r="C56"/>
    </row>
    <row r="57" spans="1:5" x14ac:dyDescent="0.2">
      <c r="C57"/>
    </row>
    <row r="58" spans="1:5" x14ac:dyDescent="0.2">
      <c r="C58"/>
    </row>
    <row r="59" spans="1:5" x14ac:dyDescent="0.2">
      <c r="C59"/>
    </row>
    <row r="60" spans="1:5" x14ac:dyDescent="0.2">
      <c r="C60"/>
    </row>
    <row r="61" spans="1:5" x14ac:dyDescent="0.2">
      <c r="C61"/>
    </row>
    <row r="62" spans="1:5" x14ac:dyDescent="0.2">
      <c r="C62"/>
    </row>
    <row r="63" spans="1:5" x14ac:dyDescent="0.2">
      <c r="C63"/>
    </row>
    <row r="64" spans="1:5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4" ma:contentTypeDescription="Create a new document." ma:contentTypeScope="" ma:versionID="0822f409f8285c0e3fe0c213263ff6c0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707e7841ed75082b23f99ba5902120be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A78BD-69DA-472E-AD82-73C397027967}">
  <ds:schemaRefs>
    <ds:schemaRef ds:uri="52b1e980-13fc-4170-8a84-5a9d9c925d1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9431C9-2A34-4998-800F-56E39B02A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80E118-B423-4051-86B8-386957649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CSICOE Title I (CA Dept of Education)</dc:title>
  <dc:subject>ESSA Comprehensive Support and Improvement for County Offices of Education Grant first apportionment schedule for fiscal year 2019-20</dc:subject>
  <dc:creator>School Improvement and Support Office</dc:creator>
  <cp:keywords/>
  <dc:description/>
  <cp:lastModifiedBy>CDE</cp:lastModifiedBy>
  <cp:revision/>
  <cp:lastPrinted>2020-05-12T17:30:19Z</cp:lastPrinted>
  <dcterms:created xsi:type="dcterms:W3CDTF">2017-11-16T18:18:38Z</dcterms:created>
  <dcterms:modified xsi:type="dcterms:W3CDTF">2020-05-27T22:59:41Z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