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632F774D-0394-4DB2-8249-7B6E70CD7AE8}" xr6:coauthVersionLast="47" xr6:coauthVersionMax="47" xr10:uidLastSave="{00000000-0000-0000-0000-000000000000}"/>
  <bookViews>
    <workbookView xWindow="4785" yWindow="1470" windowWidth="43200" windowHeight="11835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Apportionment'!$A$4:$I$57</definedName>
    <definedName name="_xlnm.Print_Titles" localSheetId="0">'ESSA CSI COE Apportionment'!$4:$4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7" l="1"/>
  <c r="I54" i="9"/>
  <c r="H54" i="9" l="1"/>
</calcChain>
</file>

<file path=xl/sharedStrings.xml><?xml version="1.0" encoding="utf-8"?>
<sst xmlns="http://schemas.openxmlformats.org/spreadsheetml/2006/main" count="424" uniqueCount="269">
  <si>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</si>
  <si>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</si>
  <si>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</si>
  <si>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</si>
  <si>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</si>
  <si>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</si>
  <si>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</si>
  <si>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</si>
  <si>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</si>
  <si>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</si>
  <si>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</si>
  <si>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</si>
  <si>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</si>
  <si>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</si>
  <si>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</si>
  <si>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</si>
  <si>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</si>
  <si>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Colusa</t>
  </si>
  <si>
    <t>0000011787</t>
  </si>
  <si>
    <t>06</t>
  </si>
  <si>
    <t>1006</t>
  </si>
  <si>
    <t>Colusa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</si>
  <si>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</si>
  <si>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</si>
  <si>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</si>
  <si>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</si>
  <si>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</si>
  <si>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</si>
  <si>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</si>
  <si>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</si>
  <si>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</si>
  <si>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</si>
  <si>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</si>
  <si>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</si>
  <si>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</si>
  <si>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</si>
  <si>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</si>
  <si>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</si>
  <si>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</si>
  <si>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</si>
  <si>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</si>
  <si>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</si>
  <si>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</si>
  <si>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</si>
  <si>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</si>
  <si>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</si>
  <si>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</si>
  <si>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</si>
  <si>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</si>
  <si>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</si>
  <si>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</si>
  <si>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</si>
  <si>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</si>
  <si>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</si>
  <si>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</si>
  <si>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</si>
  <si>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</si>
  <si>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</si>
  <si>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</si>
  <si>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</si>
  <si>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</si>
  <si>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</si>
  <si>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</si>
  <si>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</si>
  <si>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</si>
  <si>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</si>
  <si>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</si>
  <si>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</si>
  <si>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</si>
  <si>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</si>
  <si>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</si>
  <si>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</si>
  <si>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</si>
  <si>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</si>
  <si>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</si>
  <si>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</si>
  <si>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</si>
  <si>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</si>
  <si>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</si>
  <si>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</si>
  <si>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</si>
  <si>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</si>
  <si>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</si>
  <si>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</si>
  <si>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</si>
  <si>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</si>
  <si>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</si>
  <si>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</si>
  <si>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</si>
  <si>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</si>
  <si>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</si>
  <si>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</si>
  <si>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</si>
  <si>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</si>
  <si>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</si>
  <si>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</si>
  <si>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</si>
  <si>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</si>
  <si>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</si>
  <si>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</si>
  <si>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</si>
  <si>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</si>
  <si>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</si>
  <si>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</si>
  <si>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</si>
  <si>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</si>
  <si>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</si>
  <si>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</si>
  <si>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</si>
  <si>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</si>
  <si>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</si>
  <si>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</si>
  <si>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</si>
  <si>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</si>
  <si>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</si>
  <si>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</si>
  <si>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</si>
  <si>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</si>
  <si>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</si>
  <si>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</si>
  <si>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</si>
  <si>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</si>
  <si>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</si>
  <si>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</si>
  <si>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</si>
  <si>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</si>
  <si>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</si>
  <si>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</si>
  <si>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</si>
  <si>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</si>
  <si>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</si>
  <si>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</si>
  <si>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</si>
  <si>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</si>
  <si>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</si>
  <si>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</si>
  <si>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</si>
  <si>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</si>
  <si>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</si>
  <si>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</si>
  <si>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</si>
  <si>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</si>
  <si>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</si>
  <si>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</si>
  <si>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</si>
  <si>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</si>
  <si>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</si>
  <si>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</si>
  <si>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</si>
  <si>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</si>
  <si>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</si>
  <si>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</si>
  <si>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</si>
  <si>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</si>
  <si>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</si>
  <si>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</si>
  <si>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</si>
  <si>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</si>
  <si>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</si>
  <si>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</si>
  <si>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</si>
  <si>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</si>
  <si>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</si>
  <si>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</si>
  <si>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</si>
  <si>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</si>
  <si>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</si>
  <si>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</si>
  <si>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</si>
  <si>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</si>
  <si>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</si>
  <si>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</si>
  <si>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</si>
  <si>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</si>
  <si>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</si>
  <si>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</si>
  <si>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</si>
  <si>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</si>
  <si>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</si>
  <si>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</si>
  <si>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</si>
  <si>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</si>
  <si>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</si>
  <si>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</si>
  <si>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</si>
  <si>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</si>
  <si>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School Improvement and Support Office</t>
  </si>
  <si>
    <t>Calaveras</t>
  </si>
  <si>
    <t>0000011788</t>
  </si>
  <si>
    <t>05</t>
  </si>
  <si>
    <t>1005</t>
  </si>
  <si>
    <t>Calaveras County Office of Education</t>
  </si>
  <si>
    <t>Contra Costa</t>
  </si>
  <si>
    <t>07</t>
  </si>
  <si>
    <t>1007</t>
  </si>
  <si>
    <t>Contra Costa County Office of Education</t>
  </si>
  <si>
    <t>El Dorado</t>
  </si>
  <si>
    <t>0000011790</t>
  </si>
  <si>
    <t>09</t>
  </si>
  <si>
    <t>1009</t>
  </si>
  <si>
    <t>El Dorado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</si>
  <si>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</si>
  <si>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</si>
  <si>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</si>
  <si>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</si>
  <si>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</si>
  <si>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</si>
  <si>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</si>
  <si>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</si>
  <si>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</si>
  <si>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</si>
  <si>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</si>
  <si>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</si>
  <si>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</si>
  <si>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</si>
  <si>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</si>
  <si>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</si>
  <si>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</si>
  <si>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</si>
  <si>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</si>
  <si>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</si>
  <si>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</si>
  <si>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</si>
  <si>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</si>
  <si>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</si>
  <si>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</si>
  <si>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</si>
  <si>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</si>
  <si>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</si>
  <si>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San Diego</t>
  </si>
  <si>
    <t>0000007988</t>
  </si>
  <si>
    <t>37</t>
  </si>
  <si>
    <t>1037</t>
  </si>
  <si>
    <t>San Diego County Office of Education</t>
  </si>
  <si>
    <t>Sonoma</t>
  </si>
  <si>
    <t>0000011855</t>
  </si>
  <si>
    <t>49</t>
  </si>
  <si>
    <t>1049</t>
  </si>
  <si>
    <t>Sonoma County Office of Education</t>
  </si>
  <si>
    <t>Ventura</t>
  </si>
  <si>
    <t>56</t>
  </si>
  <si>
    <t>1056</t>
  </si>
  <si>
    <t>Ventura County Office of Education</t>
  </si>
  <si>
    <t>Plan Approval Subgrant</t>
  </si>
  <si>
    <t>0000004508</t>
  </si>
  <si>
    <t>0000004402</t>
  </si>
  <si>
    <t>0000013338</t>
  </si>
  <si>
    <t>0000002583</t>
  </si>
  <si>
    <t>Tuolumne County Superintendent of Schools</t>
  </si>
  <si>
    <t>2022-23 Final Allocation Amount</t>
  </si>
  <si>
    <t>Fiscal Year 2022-23</t>
  </si>
  <si>
    <t>0000004851</t>
  </si>
  <si>
    <t>Tuolumne</t>
  </si>
  <si>
    <t>55</t>
  </si>
  <si>
    <t>N/A</t>
  </si>
  <si>
    <t>Student Achievement and Support Division</t>
  </si>
  <si>
    <t>*Note: El Dorado County Office of Education declined 2022-23 CSI funds due to Dashboard Alternative School Status (DASS) opt-out.</t>
  </si>
  <si>
    <t>*Note: Mono County Office of Education declined 2022-23 CSI funds.</t>
  </si>
  <si>
    <t>0000009047</t>
  </si>
  <si>
    <t>0000008422</t>
  </si>
  <si>
    <t>0000012471</t>
  </si>
  <si>
    <t>0000004364</t>
  </si>
  <si>
    <t>0000004357</t>
  </si>
  <si>
    <t>0000001357</t>
  </si>
  <si>
    <t>Schedule of the Third Apportionment for the Every Student Succeeds Act Comprehensive Support and Improvement (CSI) Funding for County Offices of Education</t>
  </si>
  <si>
    <t>3rd Apportionment</t>
  </si>
  <si>
    <t>Invoices of the Third Apportionment for the Every Student Succeeds Act Comprehensive Support and Improvement (CSI)Funding for County Offices of Education</t>
  </si>
  <si>
    <t>22-15565 12-29-2023</t>
  </si>
  <si>
    <t>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</si>
</sst>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43" fontId="6" fillId="0" borderId="0" applyFont="0" applyFill="0" applyBorder="0" applyAlignment="0" applyProtection="0"/>
    <xf numFmtId="0" fontId="9" fillId="0" borderId="4" applyNumberFormat="0" applyFill="0" applyAlignment="0" applyProtection="0"/>
    <xf numFmtId="44" fontId="6" fillId="0" borderId="0" applyFont="0" applyFill="0" applyBorder="0" applyAlignment="0" applyProtection="0"/>
  </cellStyleXfs>
  <cellXfs count="48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0" fontId="10" fillId="2" borderId="3" xfId="0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5" applyFont="1" applyBorder="1" applyAlignment="1">
      <alignment horizontal="left"/>
    </xf>
    <xf numFmtId="164" fontId="6" fillId="0" borderId="0" xfId="4" applyNumberFormat="1" applyFont="1" applyFill="1"/>
    <xf numFmtId="7" fontId="12" fillId="0" borderId="0" xfId="4" applyNumberFormat="1" applyFont="1" applyFill="1" applyBorder="1" applyAlignment="1"/>
    <xf numFmtId="0" fontId="0" fillId="0" borderId="0" xfId="0" applyAlignment="1">
      <alignment horizontal="left"/>
    </xf>
    <xf numFmtId="165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49" fontId="13" fillId="0" borderId="0" xfId="1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49" fontId="13" fillId="0" borderId="0" xfId="1" applyNumberFormat="1" applyFont="1" applyFill="1" applyAlignment="1">
      <alignment horizontal="centerContinuous" wrapText="1"/>
    </xf>
    <xf numFmtId="0" fontId="13" fillId="0" borderId="0" xfId="1" applyFont="1"/>
    <xf numFmtId="49" fontId="7" fillId="0" borderId="0" xfId="0" applyNumberFormat="1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164" fontId="0" fillId="0" borderId="0" xfId="4" applyNumberFormat="1" applyFont="1" applyFill="1" applyAlignment="1">
      <alignment horizontal="center"/>
    </xf>
    <xf numFmtId="0" fontId="3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4" fontId="16" fillId="0" borderId="0" xfId="6" applyFont="1"/>
    <xf numFmtId="49" fontId="6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4" fontId="17" fillId="0" borderId="0" xfId="0" applyNumberFormat="1" applyFont="1"/>
    <xf numFmtId="165" fontId="17" fillId="0" borderId="0" xfId="0" applyNumberFormat="1" applyFont="1"/>
    <xf numFmtId="0" fontId="19" fillId="0" borderId="1" xfId="0" applyFont="1" applyBorder="1" applyAlignment="1">
      <alignment horizontal="left"/>
    </xf>
  </cellXfs>
  <cellStyles count="7">
    <cellStyle name="Comma" xfId="4" builtinId="3"/>
    <cellStyle name="Currency" xfId="6" builtinId="4"/>
    <cellStyle name="Heading 1" xfId="1" builtinId="16" customBuiltin="1"/>
    <cellStyle name="Heading 2" xfId="5" builtinId="17"/>
    <cellStyle name="Normal" xfId="0" builtinId="0" customBuiltin="1"/>
    <cellStyle name="Normal 5 2 2 2" xfId="2" xr:uid="{00000000-0005-0000-0000-000005000000}"/>
    <cellStyle name="Total" xfId="3" builtinId="25" customBuiltin="1"/>
  </cellStyles>
  <dxfs count="32">
    <dxf>
      <numFmt numFmtId="165" formatCode="&quot;$&quot;#,##0.0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2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4" totalsRowCount="1" headerRowDxfId="31" dataDxfId="30" totalsRowDxfId="28" tableBorderDxfId="29">
  <sortState xmlns:xlrd2="http://schemas.microsoft.com/office/spreadsheetml/2017/richdata2" ref="A5:I54">
    <sortCondition ref="A4:A54"/>
  </sortState>
  <tableColumns count="9">
    <tableColumn id="1" xr3:uid="{00000000-0010-0000-0000-000001000000}" name="County_x000a_Name" totalsRowLabel="Total" dataDxfId="27" totalsRowDxfId="26"/>
    <tableColumn id="2" xr3:uid="{00000000-0010-0000-0000-000002000000}" name="FI$Cal Supplier ID" dataDxfId="25" totalsRowDxfId="24"/>
    <tableColumn id="3" xr3:uid="{00000000-0010-0000-0000-000003000000}" name="FI$Cal Address Sequence ID" dataDxfId="23" totalsRowDxfId="22"/>
    <tableColumn id="4" xr3:uid="{00000000-0010-0000-0000-000004000000}" name="County Code" dataDxfId="21" totalsRowDxfId="20"/>
    <tableColumn id="5" xr3:uid="{00000000-0010-0000-0000-000005000000}" name="Vendor_x000a_Code" dataDxfId="19" totalsRowDxfId="18"/>
    <tableColumn id="6" xr3:uid="{00000000-0010-0000-0000-000006000000}" name="Service Location Field" dataDxfId="17" totalsRowDxfId="16"/>
    <tableColumn id="7" xr3:uid="{00000000-0010-0000-0000-000007000000}" name="County Office of Education" dataDxfId="15" totalsRowDxfId="14"/>
    <tableColumn id="8" xr3:uid="{00000000-0010-0000-0000-000008000000}" name="2022-23 Final Allocation Amount" totalsRowFunction="sum" totalsRowDxfId="13" dataCellStyle="Comma"/>
    <tableColumn id="11" xr3:uid="{00000000-0010-0000-0000-00000B000000}" name="3rd Apportionment" totalsRowFunction="sum" dataDxfId="12" totalsRowDxfId="11" dataCellStyle="Comma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4" totalsRowCount="1" headerRowDxfId="10" dataDxfId="8" headerRowBorderDxfId="9" tableBorderDxfId="7">
  <tableColumns count="4">
    <tableColumn id="1" xr3:uid="{00000000-0010-0000-0100-000001000000}" name="County Code" totalsRowLabel="Statewide Total" dataDxfId="6" totalsRowDxfId="5"/>
    <tableColumn id="2" xr3:uid="{00000000-0010-0000-0100-000002000000}" name="County Treasurer" dataDxfId="4"/>
    <tableColumn id="4" xr3:uid="{00000000-0010-0000-0100-000004000000}" name="Invoice Number" dataDxfId="3" totalsRowDxfId="2"/>
    <tableColumn id="3" xr3:uid="{00000000-0010-0000-0100-000003000000}" name="Amount" totalsRowFunction="sum" dataDxfId="1" totalsRowDxfId="0" dataCellStyle="Comma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zoomScaleSheetLayoutView="100" workbookViewId="0"/>
  </sheetViews>
  <sheetFormatPr defaultColWidth="8.88671875" defaultRowHeight="14.25" x14ac:dyDescent="0.2"/>
  <cols>
    <col min="1" max="1" width="15.109375" style="14" customWidth="1"/>
    <col min="2" max="2" width="15.33203125" style="9" customWidth="1"/>
    <col min="3" max="3" width="20.77734375" style="9" customWidth="1"/>
    <col min="4" max="4" width="13.6640625" style="10" customWidth="1"/>
    <col min="5" max="5" width="13.21875" style="10" customWidth="1"/>
    <col min="6" max="6" width="17" style="10" customWidth="1"/>
    <col min="7" max="7" width="35" style="11" customWidth="1"/>
    <col min="8" max="8" width="22.6640625" style="11" bestFit="1" customWidth="1"/>
    <col min="9" max="9" width="16.21875" style="11" customWidth="1"/>
    <col min="10" max="16384" width="8.88671875" style="11"/>
  </cols>
  <sheetData>
    <row r="1" spans="1:9" s="29" customFormat="1" ht="20.25" x14ac:dyDescent="0.3">
      <c r="A1" s="26" t="s">
        <v>264</v>
      </c>
      <c r="B1" s="27"/>
      <c r="C1" s="27"/>
      <c r="D1" s="28"/>
      <c r="E1" s="28"/>
      <c r="F1" s="28"/>
    </row>
    <row r="2" spans="1:9" ht="18" x14ac:dyDescent="0.25">
      <c r="A2" s="19" t="s">
        <v>243</v>
      </c>
    </row>
    <row r="3" spans="1:9" ht="15" x14ac:dyDescent="0.2">
      <c r="A3" t="s">
        <v>250</v>
      </c>
    </row>
    <row r="4" spans="1:9" s="10" customFormat="1" ht="38.25" customHeight="1" thickBo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249</v>
      </c>
      <c r="I4" s="16" t="s">
        <v>265</v>
      </c>
    </row>
    <row r="5" spans="1:9" ht="15" x14ac:dyDescent="0.2">
      <c r="A5" s="12" t="s">
        <v>7</v>
      </c>
      <c r="B5" s="12" t="s">
        <v>8</v>
      </c>
      <c r="C5" s="7">
        <v>1</v>
      </c>
      <c r="D5" s="6" t="s">
        <v>9</v>
      </c>
      <c r="E5" s="6" t="s">
        <v>10</v>
      </c>
      <c r="F5" s="6">
        <v>10017</v>
      </c>
      <c r="G5" s="12" t="s">
        <v>11</v>
      </c>
      <c r="H5" s="20">
        <v>229167</v>
      </c>
      <c r="I5" s="21">
        <v>0</v>
      </c>
    </row>
    <row r="6" spans="1:9" ht="15" x14ac:dyDescent="0.2">
      <c r="A6" s="12" t="s">
        <v>12</v>
      </c>
      <c r="B6" s="12" t="s">
        <v>13</v>
      </c>
      <c r="C6" s="7">
        <v>5</v>
      </c>
      <c r="D6" s="6" t="s">
        <v>14</v>
      </c>
      <c r="E6" s="6" t="s">
        <v>15</v>
      </c>
      <c r="F6" s="6">
        <v>10041</v>
      </c>
      <c r="G6" s="12" t="s">
        <v>16</v>
      </c>
      <c r="H6" s="20">
        <v>118056</v>
      </c>
      <c r="I6" s="21">
        <v>4692</v>
      </c>
    </row>
    <row r="7" spans="1:9" ht="15" x14ac:dyDescent="0.2">
      <c r="A7" s="12" t="s">
        <v>187</v>
      </c>
      <c r="B7" s="12" t="s">
        <v>188</v>
      </c>
      <c r="C7" s="7">
        <v>1</v>
      </c>
      <c r="D7" s="6" t="s">
        <v>189</v>
      </c>
      <c r="E7" s="6" t="s">
        <v>190</v>
      </c>
      <c r="F7" s="6">
        <v>10058</v>
      </c>
      <c r="G7" s="12" t="s">
        <v>191</v>
      </c>
      <c r="H7" s="20">
        <v>20833</v>
      </c>
      <c r="I7" s="21">
        <v>0</v>
      </c>
    </row>
    <row r="8" spans="1:9" ht="15" x14ac:dyDescent="0.2">
      <c r="A8" s="12" t="s">
        <v>17</v>
      </c>
      <c r="B8" s="12" t="s">
        <v>18</v>
      </c>
      <c r="C8" s="7">
        <v>1</v>
      </c>
      <c r="D8" s="6" t="s">
        <v>19</v>
      </c>
      <c r="E8" s="6" t="s">
        <v>20</v>
      </c>
      <c r="F8" s="6">
        <v>10066</v>
      </c>
      <c r="G8" s="12" t="s">
        <v>21</v>
      </c>
      <c r="H8" s="20">
        <v>6944</v>
      </c>
      <c r="I8" s="21">
        <v>0</v>
      </c>
    </row>
    <row r="9" spans="1:9" ht="15" x14ac:dyDescent="0.2">
      <c r="A9" s="12" t="s">
        <v>192</v>
      </c>
      <c r="B9" s="32" t="s">
        <v>258</v>
      </c>
      <c r="C9" s="7">
        <v>50</v>
      </c>
      <c r="D9" s="6" t="s">
        <v>193</v>
      </c>
      <c r="E9" s="6" t="s">
        <v>194</v>
      </c>
      <c r="F9" s="6">
        <v>10074</v>
      </c>
      <c r="G9" s="12" t="s">
        <v>195</v>
      </c>
      <c r="H9" s="20">
        <v>152778</v>
      </c>
      <c r="I9" s="21">
        <v>0</v>
      </c>
    </row>
    <row r="10" spans="1:9" ht="15" x14ac:dyDescent="0.2">
      <c r="A10" s="12" t="s">
        <v>196</v>
      </c>
      <c r="B10" s="12" t="s">
        <v>197</v>
      </c>
      <c r="C10" s="7">
        <v>1</v>
      </c>
      <c r="D10" s="6" t="s">
        <v>198</v>
      </c>
      <c r="E10" s="6" t="s">
        <v>199</v>
      </c>
      <c r="F10" s="6">
        <v>10090</v>
      </c>
      <c r="G10" s="12" t="s">
        <v>200</v>
      </c>
      <c r="H10" s="35" t="s">
        <v>254</v>
      </c>
      <c r="I10" s="35" t="s">
        <v>254</v>
      </c>
    </row>
    <row r="11" spans="1:9" ht="15" x14ac:dyDescent="0.2">
      <c r="A11" s="12" t="s">
        <v>22</v>
      </c>
      <c r="B11" s="12" t="s">
        <v>23</v>
      </c>
      <c r="C11" s="7">
        <v>10</v>
      </c>
      <c r="D11" s="6" t="s">
        <v>24</v>
      </c>
      <c r="E11" s="6" t="s">
        <v>25</v>
      </c>
      <c r="F11" s="6">
        <v>10108</v>
      </c>
      <c r="G11" s="12" t="s">
        <v>26</v>
      </c>
      <c r="H11" s="20">
        <v>312500</v>
      </c>
      <c r="I11" s="21">
        <v>0</v>
      </c>
    </row>
    <row r="12" spans="1:9" ht="15" x14ac:dyDescent="0.2">
      <c r="A12" s="12" t="s">
        <v>27</v>
      </c>
      <c r="B12" s="12" t="s">
        <v>28</v>
      </c>
      <c r="C12" s="7">
        <v>5</v>
      </c>
      <c r="D12" s="6" t="s">
        <v>29</v>
      </c>
      <c r="E12" s="6" t="s">
        <v>30</v>
      </c>
      <c r="F12" s="6">
        <v>10116</v>
      </c>
      <c r="G12" s="12" t="s">
        <v>31</v>
      </c>
      <c r="H12" s="20">
        <v>27778</v>
      </c>
      <c r="I12" s="21">
        <v>0</v>
      </c>
    </row>
    <row r="13" spans="1:9" ht="15" x14ac:dyDescent="0.2">
      <c r="A13" s="12" t="s">
        <v>32</v>
      </c>
      <c r="B13" s="12" t="s">
        <v>33</v>
      </c>
      <c r="C13" s="7">
        <v>1</v>
      </c>
      <c r="D13" s="6" t="s">
        <v>34</v>
      </c>
      <c r="E13" s="6" t="s">
        <v>35</v>
      </c>
      <c r="F13" s="6">
        <v>10124</v>
      </c>
      <c r="G13" s="12" t="s">
        <v>36</v>
      </c>
      <c r="H13" s="20">
        <v>83333</v>
      </c>
      <c r="I13" s="21">
        <v>0</v>
      </c>
    </row>
    <row r="14" spans="1:9" ht="15" x14ac:dyDescent="0.2">
      <c r="A14" s="12" t="s">
        <v>37</v>
      </c>
      <c r="B14" s="12" t="s">
        <v>38</v>
      </c>
      <c r="C14" s="7">
        <v>1</v>
      </c>
      <c r="D14" s="6" t="s">
        <v>39</v>
      </c>
      <c r="E14" s="6" t="s">
        <v>40</v>
      </c>
      <c r="F14" s="6">
        <v>10132</v>
      </c>
      <c r="G14" s="12" t="s">
        <v>41</v>
      </c>
      <c r="H14" s="20">
        <v>55556</v>
      </c>
      <c r="I14" s="21">
        <v>0</v>
      </c>
    </row>
    <row r="15" spans="1:9" ht="15" x14ac:dyDescent="0.2">
      <c r="A15" s="12" t="s">
        <v>201</v>
      </c>
      <c r="B15" s="32" t="s">
        <v>259</v>
      </c>
      <c r="C15" s="7">
        <v>14</v>
      </c>
      <c r="D15" s="6" t="s">
        <v>202</v>
      </c>
      <c r="E15" s="6" t="s">
        <v>203</v>
      </c>
      <c r="F15" s="6">
        <v>10140</v>
      </c>
      <c r="G15" s="12" t="s">
        <v>204</v>
      </c>
      <c r="H15" s="20">
        <v>27778</v>
      </c>
      <c r="I15" s="21">
        <v>0</v>
      </c>
    </row>
    <row r="16" spans="1:9" ht="15" x14ac:dyDescent="0.2">
      <c r="A16" s="12" t="s">
        <v>205</v>
      </c>
      <c r="B16" s="12" t="s">
        <v>206</v>
      </c>
      <c r="C16" s="7">
        <v>2</v>
      </c>
      <c r="D16" s="6" t="s">
        <v>207</v>
      </c>
      <c r="E16" s="6" t="s">
        <v>208</v>
      </c>
      <c r="F16" s="6">
        <v>10157</v>
      </c>
      <c r="G16" s="12" t="s">
        <v>209</v>
      </c>
      <c r="H16" s="20">
        <v>173611</v>
      </c>
      <c r="I16" s="21">
        <v>0</v>
      </c>
    </row>
    <row r="17" spans="1:9" ht="15" x14ac:dyDescent="0.2">
      <c r="A17" s="12" t="s">
        <v>42</v>
      </c>
      <c r="B17" s="32" t="s">
        <v>260</v>
      </c>
      <c r="C17" s="7">
        <v>22</v>
      </c>
      <c r="D17" s="6" t="s">
        <v>43</v>
      </c>
      <c r="E17" s="6" t="s">
        <v>44</v>
      </c>
      <c r="F17" s="6">
        <v>10165</v>
      </c>
      <c r="G17" s="12" t="s">
        <v>45</v>
      </c>
      <c r="H17" s="20">
        <v>48611</v>
      </c>
      <c r="I17" s="21">
        <v>0</v>
      </c>
    </row>
    <row r="18" spans="1:9" ht="15" x14ac:dyDescent="0.2">
      <c r="A18" s="12" t="s">
        <v>46</v>
      </c>
      <c r="B18" s="12" t="s">
        <v>47</v>
      </c>
      <c r="C18" s="7">
        <v>5</v>
      </c>
      <c r="D18" s="6" t="s">
        <v>48</v>
      </c>
      <c r="E18" s="6" t="s">
        <v>49</v>
      </c>
      <c r="F18" s="6">
        <v>10173</v>
      </c>
      <c r="G18" s="12" t="s">
        <v>50</v>
      </c>
      <c r="H18" s="20">
        <v>55556</v>
      </c>
      <c r="I18" s="21">
        <v>0</v>
      </c>
    </row>
    <row r="19" spans="1:9" ht="15" x14ac:dyDescent="0.2">
      <c r="A19" s="12" t="s">
        <v>51</v>
      </c>
      <c r="B19" s="12" t="s">
        <v>52</v>
      </c>
      <c r="C19" s="7">
        <v>1</v>
      </c>
      <c r="D19" s="6" t="s">
        <v>53</v>
      </c>
      <c r="E19" s="6" t="s">
        <v>54</v>
      </c>
      <c r="F19" s="6">
        <v>10181</v>
      </c>
      <c r="G19" s="12" t="s">
        <v>55</v>
      </c>
      <c r="H19" s="20">
        <v>13889</v>
      </c>
      <c r="I19" s="21">
        <v>177.5</v>
      </c>
    </row>
    <row r="20" spans="1:9" ht="15" x14ac:dyDescent="0.2">
      <c r="A20" s="12" t="s">
        <v>210</v>
      </c>
      <c r="B20" s="12" t="s">
        <v>211</v>
      </c>
      <c r="C20" s="7">
        <v>1</v>
      </c>
      <c r="D20" s="6" t="s">
        <v>212</v>
      </c>
      <c r="E20" s="6" t="s">
        <v>213</v>
      </c>
      <c r="F20" s="6">
        <v>10199</v>
      </c>
      <c r="G20" s="12" t="s">
        <v>214</v>
      </c>
      <c r="H20" s="20">
        <v>923610</v>
      </c>
      <c r="I20" s="21">
        <v>0</v>
      </c>
    </row>
    <row r="21" spans="1:9" ht="15" x14ac:dyDescent="0.2">
      <c r="A21" s="12" t="s">
        <v>215</v>
      </c>
      <c r="B21" s="12" t="s">
        <v>216</v>
      </c>
      <c r="C21" s="7">
        <v>1</v>
      </c>
      <c r="D21" s="6" t="s">
        <v>217</v>
      </c>
      <c r="E21" s="6" t="s">
        <v>218</v>
      </c>
      <c r="F21" s="6">
        <v>10207</v>
      </c>
      <c r="G21" s="12" t="s">
        <v>219</v>
      </c>
      <c r="H21" s="20">
        <v>55556</v>
      </c>
      <c r="I21" s="21">
        <v>0</v>
      </c>
    </row>
    <row r="22" spans="1:9" ht="15" x14ac:dyDescent="0.2">
      <c r="A22" s="12" t="s">
        <v>56</v>
      </c>
      <c r="B22" s="12" t="s">
        <v>244</v>
      </c>
      <c r="C22" s="7">
        <v>53</v>
      </c>
      <c r="D22" s="6" t="s">
        <v>57</v>
      </c>
      <c r="E22" s="6" t="s">
        <v>58</v>
      </c>
      <c r="F22" s="6">
        <v>10215</v>
      </c>
      <c r="G22" s="12" t="s">
        <v>59</v>
      </c>
      <c r="H22" s="20">
        <v>27778</v>
      </c>
      <c r="I22" s="21">
        <v>0</v>
      </c>
    </row>
    <row r="23" spans="1:9" ht="15" x14ac:dyDescent="0.2">
      <c r="A23" s="12" t="s">
        <v>60</v>
      </c>
      <c r="B23" s="32" t="s">
        <v>261</v>
      </c>
      <c r="C23" s="7">
        <v>31</v>
      </c>
      <c r="D23" s="6" t="s">
        <v>61</v>
      </c>
      <c r="E23" s="6" t="s">
        <v>62</v>
      </c>
      <c r="F23" s="6">
        <v>10231</v>
      </c>
      <c r="G23" s="12" t="s">
        <v>63</v>
      </c>
      <c r="H23" s="20">
        <v>76389</v>
      </c>
      <c r="I23" s="21">
        <v>0</v>
      </c>
    </row>
    <row r="24" spans="1:9" ht="15" x14ac:dyDescent="0.2">
      <c r="A24" s="12" t="s">
        <v>64</v>
      </c>
      <c r="B24" s="12" t="s">
        <v>65</v>
      </c>
      <c r="C24" s="7">
        <v>1</v>
      </c>
      <c r="D24" s="6" t="s">
        <v>66</v>
      </c>
      <c r="E24" s="6" t="s">
        <v>67</v>
      </c>
      <c r="F24" s="6">
        <v>10249</v>
      </c>
      <c r="G24" s="12" t="s">
        <v>68</v>
      </c>
      <c r="H24" s="20">
        <v>20833</v>
      </c>
      <c r="I24" s="21">
        <v>2750.5</v>
      </c>
    </row>
    <row r="25" spans="1:9" ht="15" x14ac:dyDescent="0.2">
      <c r="A25" s="12" t="s">
        <v>69</v>
      </c>
      <c r="B25" s="12" t="s">
        <v>70</v>
      </c>
      <c r="C25" s="7">
        <v>1</v>
      </c>
      <c r="D25" s="6" t="s">
        <v>71</v>
      </c>
      <c r="E25" s="6" t="s">
        <v>72</v>
      </c>
      <c r="F25" s="6">
        <v>10264</v>
      </c>
      <c r="G25" s="12" t="s">
        <v>73</v>
      </c>
      <c r="H25" s="35" t="s">
        <v>254</v>
      </c>
      <c r="I25" s="35" t="s">
        <v>254</v>
      </c>
    </row>
    <row r="26" spans="1:9" ht="15" x14ac:dyDescent="0.2">
      <c r="A26" s="12" t="s">
        <v>74</v>
      </c>
      <c r="B26" s="12" t="s">
        <v>75</v>
      </c>
      <c r="C26" s="7">
        <v>2</v>
      </c>
      <c r="D26" s="6" t="s">
        <v>76</v>
      </c>
      <c r="E26" s="6" t="s">
        <v>77</v>
      </c>
      <c r="F26" s="6">
        <v>10272</v>
      </c>
      <c r="G26" s="12" t="s">
        <v>78</v>
      </c>
      <c r="H26" s="20">
        <v>20833</v>
      </c>
      <c r="I26" s="21">
        <v>0</v>
      </c>
    </row>
    <row r="27" spans="1:9" ht="15" x14ac:dyDescent="0.2">
      <c r="A27" s="12" t="s">
        <v>220</v>
      </c>
      <c r="B27" s="12" t="s">
        <v>221</v>
      </c>
      <c r="C27" s="7">
        <v>1</v>
      </c>
      <c r="D27" s="6" t="s">
        <v>222</v>
      </c>
      <c r="E27" s="6">
        <v>1029</v>
      </c>
      <c r="F27" s="6">
        <v>10298</v>
      </c>
      <c r="G27" s="12" t="s">
        <v>223</v>
      </c>
      <c r="H27" s="20">
        <v>13889</v>
      </c>
      <c r="I27" s="21">
        <v>0</v>
      </c>
    </row>
    <row r="28" spans="1:9" ht="15" x14ac:dyDescent="0.2">
      <c r="A28" s="12" t="s">
        <v>224</v>
      </c>
      <c r="B28" s="12" t="s">
        <v>225</v>
      </c>
      <c r="C28" s="7">
        <v>4</v>
      </c>
      <c r="D28" s="6" t="s">
        <v>226</v>
      </c>
      <c r="E28" s="6" t="s">
        <v>227</v>
      </c>
      <c r="F28" s="6">
        <v>10306</v>
      </c>
      <c r="G28" s="12" t="s">
        <v>228</v>
      </c>
      <c r="H28" s="20">
        <v>111111</v>
      </c>
      <c r="I28" s="21">
        <v>0</v>
      </c>
    </row>
    <row r="29" spans="1:9" ht="15" x14ac:dyDescent="0.2">
      <c r="A29" s="12" t="s">
        <v>79</v>
      </c>
      <c r="B29" s="12" t="s">
        <v>80</v>
      </c>
      <c r="C29" s="7">
        <v>4</v>
      </c>
      <c r="D29" s="6" t="s">
        <v>81</v>
      </c>
      <c r="E29" s="6" t="s">
        <v>82</v>
      </c>
      <c r="F29" s="6">
        <v>10314</v>
      </c>
      <c r="G29" s="12" t="s">
        <v>83</v>
      </c>
      <c r="H29" s="20">
        <v>41667</v>
      </c>
      <c r="I29" s="21">
        <v>0</v>
      </c>
    </row>
    <row r="30" spans="1:9" ht="15" x14ac:dyDescent="0.2">
      <c r="A30" s="12" t="s">
        <v>84</v>
      </c>
      <c r="B30" s="12" t="s">
        <v>85</v>
      </c>
      <c r="C30" s="7">
        <v>11</v>
      </c>
      <c r="D30" s="6" t="s">
        <v>86</v>
      </c>
      <c r="E30" s="6" t="s">
        <v>87</v>
      </c>
      <c r="F30" s="6">
        <v>10330</v>
      </c>
      <c r="G30" s="12" t="s">
        <v>88</v>
      </c>
      <c r="H30" s="20">
        <v>208333</v>
      </c>
      <c r="I30" s="21">
        <v>0</v>
      </c>
    </row>
    <row r="31" spans="1:9" ht="15" x14ac:dyDescent="0.2">
      <c r="A31" s="12" t="s">
        <v>89</v>
      </c>
      <c r="B31" s="32" t="s">
        <v>262</v>
      </c>
      <c r="C31" s="7">
        <v>52</v>
      </c>
      <c r="D31" s="6" t="s">
        <v>90</v>
      </c>
      <c r="E31" s="6" t="s">
        <v>91</v>
      </c>
      <c r="F31" s="6">
        <v>10348</v>
      </c>
      <c r="G31" s="12" t="s">
        <v>92</v>
      </c>
      <c r="H31" s="20">
        <v>256944</v>
      </c>
      <c r="I31" s="21">
        <v>0</v>
      </c>
    </row>
    <row r="32" spans="1:9" ht="15" x14ac:dyDescent="0.2">
      <c r="A32" s="12" t="s">
        <v>93</v>
      </c>
      <c r="B32" s="12" t="s">
        <v>94</v>
      </c>
      <c r="C32" s="7">
        <v>1</v>
      </c>
      <c r="D32" s="6" t="s">
        <v>95</v>
      </c>
      <c r="E32" s="6" t="s">
        <v>96</v>
      </c>
      <c r="F32" s="6">
        <v>10355</v>
      </c>
      <c r="G32" s="12" t="s">
        <v>97</v>
      </c>
      <c r="H32" s="20">
        <v>13889</v>
      </c>
      <c r="I32" s="21">
        <v>0</v>
      </c>
    </row>
    <row r="33" spans="1:9" ht="15" x14ac:dyDescent="0.2">
      <c r="A33" s="12" t="s">
        <v>98</v>
      </c>
      <c r="B33" s="12" t="s">
        <v>99</v>
      </c>
      <c r="C33" s="7">
        <v>4</v>
      </c>
      <c r="D33" s="6" t="s">
        <v>100</v>
      </c>
      <c r="E33" s="6" t="s">
        <v>101</v>
      </c>
      <c r="F33" s="6">
        <v>10363</v>
      </c>
      <c r="G33" s="12" t="s">
        <v>102</v>
      </c>
      <c r="H33" s="20">
        <v>472222</v>
      </c>
      <c r="I33" s="21">
        <v>0</v>
      </c>
    </row>
    <row r="34" spans="1:9" ht="15" x14ac:dyDescent="0.2">
      <c r="A34" s="12" t="s">
        <v>229</v>
      </c>
      <c r="B34" s="12" t="s">
        <v>230</v>
      </c>
      <c r="C34" s="7">
        <v>2</v>
      </c>
      <c r="D34" s="6" t="s">
        <v>231</v>
      </c>
      <c r="E34" s="6" t="s">
        <v>232</v>
      </c>
      <c r="F34" s="6">
        <v>10371</v>
      </c>
      <c r="G34" s="12" t="s">
        <v>233</v>
      </c>
      <c r="H34" s="20">
        <v>319444</v>
      </c>
      <c r="I34" s="21">
        <v>0</v>
      </c>
    </row>
    <row r="35" spans="1:9" ht="15" x14ac:dyDescent="0.2">
      <c r="A35" s="12" t="s">
        <v>103</v>
      </c>
      <c r="B35" s="12" t="s">
        <v>104</v>
      </c>
      <c r="C35" s="7">
        <v>1</v>
      </c>
      <c r="D35" s="6" t="s">
        <v>105</v>
      </c>
      <c r="E35" s="6" t="s">
        <v>106</v>
      </c>
      <c r="F35" s="6">
        <v>10389</v>
      </c>
      <c r="G35" s="12" t="s">
        <v>107</v>
      </c>
      <c r="H35" s="20">
        <v>13889</v>
      </c>
      <c r="I35" s="21">
        <v>0</v>
      </c>
    </row>
    <row r="36" spans="1:9" ht="15" x14ac:dyDescent="0.2">
      <c r="A36" s="12" t="s">
        <v>108</v>
      </c>
      <c r="B36" s="12" t="s">
        <v>109</v>
      </c>
      <c r="C36" s="7">
        <v>1</v>
      </c>
      <c r="D36" s="6" t="s">
        <v>110</v>
      </c>
      <c r="E36" s="6" t="s">
        <v>111</v>
      </c>
      <c r="F36" s="6">
        <v>10397</v>
      </c>
      <c r="G36" s="12" t="s">
        <v>112</v>
      </c>
      <c r="H36" s="20">
        <v>173611</v>
      </c>
      <c r="I36" s="21">
        <v>0</v>
      </c>
    </row>
    <row r="37" spans="1:9" ht="15" x14ac:dyDescent="0.2">
      <c r="A37" s="12" t="s">
        <v>113</v>
      </c>
      <c r="B37" s="12" t="s">
        <v>114</v>
      </c>
      <c r="C37" s="7">
        <v>1</v>
      </c>
      <c r="D37" s="6" t="s">
        <v>115</v>
      </c>
      <c r="E37" s="6" t="s">
        <v>116</v>
      </c>
      <c r="F37" s="6">
        <v>10405</v>
      </c>
      <c r="G37" s="12" t="s">
        <v>117</v>
      </c>
      <c r="H37" s="20">
        <v>27778</v>
      </c>
      <c r="I37" s="21">
        <v>0</v>
      </c>
    </row>
    <row r="38" spans="1:9" ht="15" x14ac:dyDescent="0.2">
      <c r="A38" s="12" t="s">
        <v>118</v>
      </c>
      <c r="B38" s="12" t="s">
        <v>119</v>
      </c>
      <c r="C38" s="7">
        <v>1</v>
      </c>
      <c r="D38" s="6" t="s">
        <v>120</v>
      </c>
      <c r="E38" s="6" t="s">
        <v>121</v>
      </c>
      <c r="F38" s="6">
        <v>10413</v>
      </c>
      <c r="G38" s="12" t="s">
        <v>122</v>
      </c>
      <c r="H38" s="20">
        <v>41667</v>
      </c>
      <c r="I38" s="21">
        <v>0</v>
      </c>
    </row>
    <row r="39" spans="1:9" ht="15" x14ac:dyDescent="0.2">
      <c r="A39" s="12" t="s">
        <v>123</v>
      </c>
      <c r="B39" s="32" t="s">
        <v>247</v>
      </c>
      <c r="C39" s="7">
        <v>39</v>
      </c>
      <c r="D39" s="6" t="s">
        <v>124</v>
      </c>
      <c r="E39" s="6" t="s">
        <v>125</v>
      </c>
      <c r="F39" s="6">
        <v>10421</v>
      </c>
      <c r="G39" s="12" t="s">
        <v>126</v>
      </c>
      <c r="H39" s="20">
        <v>41667</v>
      </c>
      <c r="I39" s="21">
        <v>0</v>
      </c>
    </row>
    <row r="40" spans="1:9" ht="15" x14ac:dyDescent="0.2">
      <c r="A40" s="12" t="s">
        <v>127</v>
      </c>
      <c r="B40" s="12" t="s">
        <v>128</v>
      </c>
      <c r="C40" s="7">
        <v>3</v>
      </c>
      <c r="D40" s="6" t="s">
        <v>129</v>
      </c>
      <c r="E40" s="6" t="s">
        <v>130</v>
      </c>
      <c r="F40" s="6">
        <v>10439</v>
      </c>
      <c r="G40" s="12" t="s">
        <v>131</v>
      </c>
      <c r="H40" s="20">
        <v>125000</v>
      </c>
      <c r="I40" s="21">
        <v>0</v>
      </c>
    </row>
    <row r="41" spans="1:9" ht="15" x14ac:dyDescent="0.2">
      <c r="A41" s="12" t="s">
        <v>132</v>
      </c>
      <c r="B41" s="12" t="s">
        <v>133</v>
      </c>
      <c r="C41" s="7">
        <v>1</v>
      </c>
      <c r="D41" s="6" t="s">
        <v>134</v>
      </c>
      <c r="E41" s="6" t="s">
        <v>135</v>
      </c>
      <c r="F41" s="6">
        <v>10447</v>
      </c>
      <c r="G41" s="12" t="s">
        <v>136</v>
      </c>
      <c r="H41" s="20">
        <v>27778</v>
      </c>
      <c r="I41" s="21">
        <v>0</v>
      </c>
    </row>
    <row r="42" spans="1:9" ht="15" x14ac:dyDescent="0.2">
      <c r="A42" s="12" t="s">
        <v>137</v>
      </c>
      <c r="B42" s="12" t="s">
        <v>138</v>
      </c>
      <c r="C42" s="7">
        <v>1</v>
      </c>
      <c r="D42" s="6" t="s">
        <v>139</v>
      </c>
      <c r="E42" s="6" t="s">
        <v>140</v>
      </c>
      <c r="F42" s="6">
        <v>10454</v>
      </c>
      <c r="G42" s="12" t="s">
        <v>141</v>
      </c>
      <c r="H42" s="20">
        <v>90278</v>
      </c>
      <c r="I42" s="21">
        <v>0</v>
      </c>
    </row>
    <row r="43" spans="1:9" ht="15" x14ac:dyDescent="0.2">
      <c r="A43" s="12" t="s">
        <v>142</v>
      </c>
      <c r="B43" s="12" t="s">
        <v>143</v>
      </c>
      <c r="C43" s="7">
        <v>1</v>
      </c>
      <c r="D43" s="6" t="s">
        <v>144</v>
      </c>
      <c r="E43" s="6" t="s">
        <v>145</v>
      </c>
      <c r="F43" s="6">
        <v>10470</v>
      </c>
      <c r="G43" s="12" t="s">
        <v>146</v>
      </c>
      <c r="H43" s="20">
        <v>27778</v>
      </c>
      <c r="I43" s="21">
        <v>0</v>
      </c>
    </row>
    <row r="44" spans="1:9" ht="15" x14ac:dyDescent="0.2">
      <c r="A44" s="12" t="s">
        <v>147</v>
      </c>
      <c r="B44" s="12" t="s">
        <v>148</v>
      </c>
      <c r="C44" s="7">
        <v>3</v>
      </c>
      <c r="D44" s="6" t="s">
        <v>149</v>
      </c>
      <c r="E44" s="6" t="s">
        <v>150</v>
      </c>
      <c r="F44" s="6">
        <v>10488</v>
      </c>
      <c r="G44" s="12" t="s">
        <v>151</v>
      </c>
      <c r="H44" s="20">
        <v>76389</v>
      </c>
      <c r="I44" s="21">
        <v>0</v>
      </c>
    </row>
    <row r="45" spans="1:9" ht="15" x14ac:dyDescent="0.2">
      <c r="A45" s="12" t="s">
        <v>234</v>
      </c>
      <c r="B45" s="12" t="s">
        <v>235</v>
      </c>
      <c r="C45" s="7">
        <v>6</v>
      </c>
      <c r="D45" s="6" t="s">
        <v>236</v>
      </c>
      <c r="E45" s="6" t="s">
        <v>237</v>
      </c>
      <c r="F45" s="6">
        <v>10496</v>
      </c>
      <c r="G45" s="12" t="s">
        <v>238</v>
      </c>
      <c r="H45" s="20">
        <v>69444</v>
      </c>
      <c r="I45" s="21">
        <v>0</v>
      </c>
    </row>
    <row r="46" spans="1:9" ht="15" x14ac:dyDescent="0.2">
      <c r="A46" s="12" t="s">
        <v>152</v>
      </c>
      <c r="B46" s="32" t="s">
        <v>246</v>
      </c>
      <c r="C46" s="7">
        <v>35</v>
      </c>
      <c r="D46" s="6" t="s">
        <v>153</v>
      </c>
      <c r="E46" s="6" t="s">
        <v>154</v>
      </c>
      <c r="F46" s="6">
        <v>10504</v>
      </c>
      <c r="G46" s="12" t="s">
        <v>155</v>
      </c>
      <c r="H46" s="20">
        <v>83333</v>
      </c>
      <c r="I46" s="21">
        <v>0</v>
      </c>
    </row>
    <row r="47" spans="1:9" ht="15" x14ac:dyDescent="0.2">
      <c r="A47" s="12" t="s">
        <v>156</v>
      </c>
      <c r="B47" s="12" t="s">
        <v>157</v>
      </c>
      <c r="C47" s="7">
        <v>1</v>
      </c>
      <c r="D47" s="6" t="s">
        <v>158</v>
      </c>
      <c r="E47" s="6" t="s">
        <v>159</v>
      </c>
      <c r="F47" s="6">
        <v>10520</v>
      </c>
      <c r="G47" s="12" t="s">
        <v>160</v>
      </c>
      <c r="H47" s="20">
        <v>20833</v>
      </c>
      <c r="I47" s="21">
        <v>0</v>
      </c>
    </row>
    <row r="48" spans="1:9" ht="15" x14ac:dyDescent="0.2">
      <c r="A48" s="12" t="s">
        <v>161</v>
      </c>
      <c r="B48" s="12" t="s">
        <v>245</v>
      </c>
      <c r="C48" s="7">
        <v>22</v>
      </c>
      <c r="D48" s="6" t="s">
        <v>162</v>
      </c>
      <c r="E48" s="6" t="s">
        <v>163</v>
      </c>
      <c r="F48" s="6">
        <v>10538</v>
      </c>
      <c r="G48" s="12" t="s">
        <v>164</v>
      </c>
      <c r="H48" s="20">
        <v>20833</v>
      </c>
      <c r="I48" s="21">
        <v>0</v>
      </c>
    </row>
    <row r="49" spans="1:9" ht="15" x14ac:dyDescent="0.2">
      <c r="A49" s="12" t="s">
        <v>165</v>
      </c>
      <c r="B49" s="12" t="s">
        <v>166</v>
      </c>
      <c r="C49" s="7">
        <v>1</v>
      </c>
      <c r="D49" s="6" t="s">
        <v>167</v>
      </c>
      <c r="E49" s="6" t="s">
        <v>168</v>
      </c>
      <c r="F49" s="6">
        <v>10546</v>
      </c>
      <c r="G49" s="12" t="s">
        <v>169</v>
      </c>
      <c r="H49" s="20">
        <v>118056</v>
      </c>
      <c r="I49" s="21">
        <v>0</v>
      </c>
    </row>
    <row r="50" spans="1:9" ht="15" x14ac:dyDescent="0.2">
      <c r="A50" s="12" t="s">
        <v>252</v>
      </c>
      <c r="B50" s="12" t="s">
        <v>251</v>
      </c>
      <c r="C50" s="33">
        <v>29</v>
      </c>
      <c r="D50" s="34">
        <v>55</v>
      </c>
      <c r="E50" s="34">
        <v>1055</v>
      </c>
      <c r="F50" s="6">
        <v>10553</v>
      </c>
      <c r="G50" s="15" t="s">
        <v>248</v>
      </c>
      <c r="H50" s="20">
        <v>13889</v>
      </c>
      <c r="I50" s="21">
        <v>0</v>
      </c>
    </row>
    <row r="51" spans="1:9" ht="15" x14ac:dyDescent="0.2">
      <c r="A51" s="12" t="s">
        <v>239</v>
      </c>
      <c r="B51" s="32" t="s">
        <v>263</v>
      </c>
      <c r="C51" s="7">
        <v>58</v>
      </c>
      <c r="D51" s="6" t="s">
        <v>240</v>
      </c>
      <c r="E51" s="6" t="s">
        <v>241</v>
      </c>
      <c r="F51" s="6">
        <v>10561</v>
      </c>
      <c r="G51" s="12" t="s">
        <v>242</v>
      </c>
      <c r="H51" s="20">
        <v>62500</v>
      </c>
      <c r="I51" s="21">
        <v>0</v>
      </c>
    </row>
    <row r="52" spans="1:9" ht="15" x14ac:dyDescent="0.2">
      <c r="A52" s="12" t="s">
        <v>170</v>
      </c>
      <c r="B52" s="12" t="s">
        <v>171</v>
      </c>
      <c r="C52" s="7">
        <v>1</v>
      </c>
      <c r="D52" s="6" t="s">
        <v>172</v>
      </c>
      <c r="E52" s="6" t="s">
        <v>173</v>
      </c>
      <c r="F52" s="6">
        <v>10579</v>
      </c>
      <c r="G52" s="12" t="s">
        <v>174</v>
      </c>
      <c r="H52" s="20">
        <v>41667</v>
      </c>
      <c r="I52" s="21">
        <v>0</v>
      </c>
    </row>
    <row r="53" spans="1:9" ht="15" x14ac:dyDescent="0.2">
      <c r="A53" s="12" t="s">
        <v>175</v>
      </c>
      <c r="B53" s="12" t="s">
        <v>176</v>
      </c>
      <c r="C53" s="7">
        <v>2</v>
      </c>
      <c r="D53" s="6" t="s">
        <v>177</v>
      </c>
      <c r="E53" s="6" t="s">
        <v>178</v>
      </c>
      <c r="F53" s="6">
        <v>10587</v>
      </c>
      <c r="G53" s="12" t="s">
        <v>179</v>
      </c>
      <c r="H53" s="20">
        <v>34722</v>
      </c>
      <c r="I53" s="21">
        <v>0</v>
      </c>
    </row>
    <row r="54" spans="1:9" ht="15.75" x14ac:dyDescent="0.25">
      <c r="A54" s="41" t="s">
        <v>180</v>
      </c>
      <c r="B54" s="42"/>
      <c r="C54" s="42"/>
      <c r="D54" s="43"/>
      <c r="E54" s="43"/>
      <c r="F54" s="43"/>
      <c r="G54" s="44"/>
      <c r="H54" s="45">
        <f>SUBTOTAL(109,Table1[2022-23 Final Allocation Amount])</f>
        <v>5000000</v>
      </c>
      <c r="I54" s="46">
        <f>SUBTOTAL(109,Table1[3rd Apportionment])</f>
        <v>7620</v>
      </c>
    </row>
    <row r="55" spans="1:9" s="37" customFormat="1" ht="15.75" x14ac:dyDescent="0.25">
      <c r="A55" s="36" t="s">
        <v>256</v>
      </c>
      <c r="C55" s="38"/>
      <c r="D55" s="39"/>
    </row>
    <row r="56" spans="1:9" s="37" customFormat="1" ht="15.75" x14ac:dyDescent="0.25">
      <c r="A56" s="36" t="s">
        <v>257</v>
      </c>
      <c r="C56" s="38"/>
      <c r="D56" s="39"/>
    </row>
    <row r="57" spans="1:9" s="37" customFormat="1" ht="15" x14ac:dyDescent="0.2">
      <c r="A57" s="40" t="s">
        <v>181</v>
      </c>
      <c r="C57" s="38"/>
      <c r="D57" s="39"/>
    </row>
    <row r="58" spans="1:9" s="37" customFormat="1" ht="15" x14ac:dyDescent="0.2">
      <c r="A58" s="40" t="s">
        <v>255</v>
      </c>
      <c r="B58" s="38"/>
      <c r="C58" s="39"/>
    </row>
    <row r="59" spans="1:9" s="37" customFormat="1" ht="15" x14ac:dyDescent="0.2">
      <c r="A59" s="17" t="s">
        <v>268</v>
      </c>
      <c r="B59" s="39"/>
    </row>
  </sheetData>
  <printOptions horizontalCentered="1"/>
  <pageMargins left="0.25" right="0.25" top="0.25" bottom="0.25" header="0.3" footer="0.3"/>
  <pageSetup paperSize="5" scale="77" fitToHeight="0" orientation="landscape" r:id="rId1"/>
  <ignoredErrors>
    <ignoredError sqref="B5:E8 D51:E51 D32:E32 B32 D31:E31 B33:E38 D23:E23 D17:E17 B18:E21 D15:E15 B16:E16 D9:E9 B27:E30 B10:E14 B46 B39 D46:E46 B47:E47 D39:E39 B40:E45 D49:E49 B48:B50 D48:E48 B52:E53 B22 D22:E22 B24:E26 B9:C9 C32 F25:I26 B23:C23 C22 F22:H22 F52:I53 B51:C51 C48 F48:H48 C50:I50 C49 F49:I49 C46 F40:I45 C39 F39:I39 F47:I47 F46:I46 B15:C15 F10:I14 F28:I30 F9:I9 B17:C17 F16:I16 F15:I15 F18:I18 F17:I17 F23:I23 F33:I38 B31:C31 F31:I31 F32:I32 F51:I51 F20:I21 F19:H19 F24:H24 F27:H27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0"/>
  <sheetViews>
    <sheetView zoomScaleNormal="100" workbookViewId="0"/>
  </sheetViews>
  <sheetFormatPr defaultRowHeight="15" x14ac:dyDescent="0.2"/>
  <cols>
    <col min="1" max="1" width="17.5546875" style="4" customWidth="1"/>
    <col min="2" max="2" width="17.109375" customWidth="1"/>
    <col min="3" max="3" width="22.77734375" style="3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s="31" customFormat="1" ht="20.25" x14ac:dyDescent="0.3">
      <c r="A1" s="26" t="s">
        <v>266</v>
      </c>
      <c r="B1" s="30"/>
      <c r="C1" s="30"/>
      <c r="D1" s="30"/>
    </row>
    <row r="2" spans="1:4" s="2" customFormat="1" ht="18" x14ac:dyDescent="0.25">
      <c r="A2" s="19" t="s">
        <v>243</v>
      </c>
      <c r="B2" s="5"/>
      <c r="C2" s="5"/>
      <c r="D2" s="5"/>
    </row>
    <row r="3" spans="1:4" s="2" customFormat="1" ht="18" x14ac:dyDescent="0.25">
      <c r="A3" t="s">
        <v>250</v>
      </c>
      <c r="B3" s="5"/>
      <c r="C3" s="5"/>
      <c r="D3" s="5"/>
    </row>
    <row r="4" spans="1:4" ht="33" customHeight="1" x14ac:dyDescent="0.25">
      <c r="A4" s="24" t="s">
        <v>3</v>
      </c>
      <c r="B4" s="25" t="s">
        <v>182</v>
      </c>
      <c r="C4" s="25" t="s">
        <v>183</v>
      </c>
      <c r="D4" s="25" t="s">
        <v>184</v>
      </c>
    </row>
    <row r="5" spans="1:4" x14ac:dyDescent="0.2">
      <c r="A5" s="18" t="s">
        <v>9</v>
      </c>
      <c r="B5" s="17" t="s">
        <v>7</v>
      </c>
      <c r="C5" s="8" t="s">
        <v>267</v>
      </c>
      <c r="D5" s="21">
        <v>0</v>
      </c>
    </row>
    <row r="6" spans="1:4" x14ac:dyDescent="0.2">
      <c r="A6" s="18" t="s">
        <v>14</v>
      </c>
      <c r="B6" s="17" t="s">
        <v>12</v>
      </c>
      <c r="C6" s="8" t="s">
        <v>267</v>
      </c>
      <c r="D6" s="21">
        <v>4692</v>
      </c>
    </row>
    <row r="7" spans="1:4" x14ac:dyDescent="0.2">
      <c r="A7" s="18" t="s">
        <v>189</v>
      </c>
      <c r="B7" s="17" t="s">
        <v>187</v>
      </c>
      <c r="C7" s="8" t="s">
        <v>267</v>
      </c>
      <c r="D7" s="21">
        <v>0</v>
      </c>
    </row>
    <row r="8" spans="1:4" x14ac:dyDescent="0.2">
      <c r="A8" s="18" t="s">
        <v>19</v>
      </c>
      <c r="B8" s="17" t="s">
        <v>17</v>
      </c>
      <c r="C8" s="8" t="s">
        <v>267</v>
      </c>
      <c r="D8" s="21">
        <v>0</v>
      </c>
    </row>
    <row r="9" spans="1:4" x14ac:dyDescent="0.2">
      <c r="A9" s="18" t="s">
        <v>193</v>
      </c>
      <c r="B9" s="17" t="s">
        <v>192</v>
      </c>
      <c r="C9" s="8" t="s">
        <v>267</v>
      </c>
      <c r="D9" s="21">
        <v>0</v>
      </c>
    </row>
    <row r="10" spans="1:4" x14ac:dyDescent="0.2">
      <c r="A10" s="18" t="s">
        <v>198</v>
      </c>
      <c r="B10" s="17" t="s">
        <v>196</v>
      </c>
      <c r="C10" s="8" t="s">
        <v>267</v>
      </c>
      <c r="D10" s="35" t="s">
        <v>254</v>
      </c>
    </row>
    <row r="11" spans="1:4" x14ac:dyDescent="0.2">
      <c r="A11" s="18" t="s">
        <v>24</v>
      </c>
      <c r="B11" s="17" t="s">
        <v>22</v>
      </c>
      <c r="C11" s="8" t="s">
        <v>267</v>
      </c>
      <c r="D11" s="21">
        <v>0</v>
      </c>
    </row>
    <row r="12" spans="1:4" x14ac:dyDescent="0.2">
      <c r="A12" s="18" t="s">
        <v>29</v>
      </c>
      <c r="B12" s="17" t="s">
        <v>27</v>
      </c>
      <c r="C12" s="8" t="s">
        <v>267</v>
      </c>
      <c r="D12" s="21">
        <v>0</v>
      </c>
    </row>
    <row r="13" spans="1:4" x14ac:dyDescent="0.2">
      <c r="A13" s="18" t="s">
        <v>34</v>
      </c>
      <c r="B13" s="17" t="s">
        <v>32</v>
      </c>
      <c r="C13" s="8" t="s">
        <v>267</v>
      </c>
      <c r="D13" s="21">
        <v>0</v>
      </c>
    </row>
    <row r="14" spans="1:4" x14ac:dyDescent="0.2">
      <c r="A14" s="18" t="s">
        <v>39</v>
      </c>
      <c r="B14" s="17" t="s">
        <v>37</v>
      </c>
      <c r="C14" s="8" t="s">
        <v>267</v>
      </c>
      <c r="D14" s="21">
        <v>0</v>
      </c>
    </row>
    <row r="15" spans="1:4" x14ac:dyDescent="0.2">
      <c r="A15" s="18" t="s">
        <v>202</v>
      </c>
      <c r="B15" s="17" t="s">
        <v>201</v>
      </c>
      <c r="C15" s="8" t="s">
        <v>267</v>
      </c>
      <c r="D15" s="21">
        <v>0</v>
      </c>
    </row>
    <row r="16" spans="1:4" x14ac:dyDescent="0.2">
      <c r="A16" s="18" t="s">
        <v>207</v>
      </c>
      <c r="B16" s="17" t="s">
        <v>205</v>
      </c>
      <c r="C16" s="8" t="s">
        <v>267</v>
      </c>
      <c r="D16" s="21">
        <v>0</v>
      </c>
    </row>
    <row r="17" spans="1:4" x14ac:dyDescent="0.2">
      <c r="A17" s="18" t="s">
        <v>43</v>
      </c>
      <c r="B17" s="17" t="s">
        <v>42</v>
      </c>
      <c r="C17" s="8" t="s">
        <v>267</v>
      </c>
      <c r="D17" s="21">
        <v>0</v>
      </c>
    </row>
    <row r="18" spans="1:4" x14ac:dyDescent="0.2">
      <c r="A18" s="18" t="s">
        <v>48</v>
      </c>
      <c r="B18" s="17" t="s">
        <v>46</v>
      </c>
      <c r="C18" s="8" t="s">
        <v>267</v>
      </c>
      <c r="D18" s="21">
        <v>0</v>
      </c>
    </row>
    <row r="19" spans="1:4" x14ac:dyDescent="0.2">
      <c r="A19" s="18" t="s">
        <v>53</v>
      </c>
      <c r="B19" s="17" t="s">
        <v>51</v>
      </c>
      <c r="C19" s="8" t="s">
        <v>267</v>
      </c>
      <c r="D19" s="21">
        <v>177.5</v>
      </c>
    </row>
    <row r="20" spans="1:4" x14ac:dyDescent="0.2">
      <c r="A20" s="18" t="s">
        <v>212</v>
      </c>
      <c r="B20" s="17" t="s">
        <v>210</v>
      </c>
      <c r="C20" s="8" t="s">
        <v>267</v>
      </c>
      <c r="D20" s="21">
        <v>0</v>
      </c>
    </row>
    <row r="21" spans="1:4" x14ac:dyDescent="0.2">
      <c r="A21" s="18" t="s">
        <v>217</v>
      </c>
      <c r="B21" s="17" t="s">
        <v>215</v>
      </c>
      <c r="C21" s="8" t="s">
        <v>267</v>
      </c>
      <c r="D21" s="21">
        <v>0</v>
      </c>
    </row>
    <row r="22" spans="1:4" x14ac:dyDescent="0.2">
      <c r="A22" s="18" t="s">
        <v>57</v>
      </c>
      <c r="B22" s="17" t="s">
        <v>56</v>
      </c>
      <c r="C22" s="8" t="s">
        <v>267</v>
      </c>
      <c r="D22" s="21">
        <v>0</v>
      </c>
    </row>
    <row r="23" spans="1:4" x14ac:dyDescent="0.2">
      <c r="A23" s="18" t="s">
        <v>61</v>
      </c>
      <c r="B23" s="17" t="s">
        <v>60</v>
      </c>
      <c r="C23" s="8" t="s">
        <v>267</v>
      </c>
      <c r="D23" s="21">
        <v>0</v>
      </c>
    </row>
    <row r="24" spans="1:4" x14ac:dyDescent="0.2">
      <c r="A24" s="18" t="s">
        <v>66</v>
      </c>
      <c r="B24" s="17" t="s">
        <v>64</v>
      </c>
      <c r="C24" s="8" t="s">
        <v>267</v>
      </c>
      <c r="D24" s="21">
        <v>2750.5</v>
      </c>
    </row>
    <row r="25" spans="1:4" x14ac:dyDescent="0.2">
      <c r="A25" s="18" t="s">
        <v>71</v>
      </c>
      <c r="B25" s="17" t="s">
        <v>69</v>
      </c>
      <c r="C25" s="8" t="s">
        <v>267</v>
      </c>
      <c r="D25" s="35" t="s">
        <v>254</v>
      </c>
    </row>
    <row r="26" spans="1:4" x14ac:dyDescent="0.2">
      <c r="A26" s="18" t="s">
        <v>76</v>
      </c>
      <c r="B26" s="17" t="s">
        <v>74</v>
      </c>
      <c r="C26" s="8" t="s">
        <v>267</v>
      </c>
      <c r="D26" s="21">
        <v>0</v>
      </c>
    </row>
    <row r="27" spans="1:4" x14ac:dyDescent="0.2">
      <c r="A27" s="18" t="s">
        <v>222</v>
      </c>
      <c r="B27" s="17" t="s">
        <v>220</v>
      </c>
      <c r="C27" s="8" t="s">
        <v>267</v>
      </c>
      <c r="D27" s="21">
        <v>0</v>
      </c>
    </row>
    <row r="28" spans="1:4" x14ac:dyDescent="0.2">
      <c r="A28" s="18" t="s">
        <v>226</v>
      </c>
      <c r="B28" s="17" t="s">
        <v>224</v>
      </c>
      <c r="C28" s="8" t="s">
        <v>267</v>
      </c>
      <c r="D28" s="21">
        <v>0</v>
      </c>
    </row>
    <row r="29" spans="1:4" x14ac:dyDescent="0.2">
      <c r="A29" s="18" t="s">
        <v>81</v>
      </c>
      <c r="B29" s="17" t="s">
        <v>79</v>
      </c>
      <c r="C29" s="8" t="s">
        <v>267</v>
      </c>
      <c r="D29" s="21">
        <v>0</v>
      </c>
    </row>
    <row r="30" spans="1:4" x14ac:dyDescent="0.2">
      <c r="A30" s="18" t="s">
        <v>86</v>
      </c>
      <c r="B30" s="17" t="s">
        <v>84</v>
      </c>
      <c r="C30" s="8" t="s">
        <v>267</v>
      </c>
      <c r="D30" s="21">
        <v>0</v>
      </c>
    </row>
    <row r="31" spans="1:4" x14ac:dyDescent="0.2">
      <c r="A31" s="18" t="s">
        <v>90</v>
      </c>
      <c r="B31" s="17" t="s">
        <v>89</v>
      </c>
      <c r="C31" s="8" t="s">
        <v>267</v>
      </c>
      <c r="D31" s="21">
        <v>0</v>
      </c>
    </row>
    <row r="32" spans="1:4" x14ac:dyDescent="0.2">
      <c r="A32" s="18" t="s">
        <v>95</v>
      </c>
      <c r="B32" s="17" t="s">
        <v>93</v>
      </c>
      <c r="C32" s="8" t="s">
        <v>267</v>
      </c>
      <c r="D32" s="21">
        <v>0</v>
      </c>
    </row>
    <row r="33" spans="1:4" x14ac:dyDescent="0.2">
      <c r="A33" s="18" t="s">
        <v>100</v>
      </c>
      <c r="B33" s="17" t="s">
        <v>98</v>
      </c>
      <c r="C33" s="8" t="s">
        <v>267</v>
      </c>
      <c r="D33" s="21">
        <v>0</v>
      </c>
    </row>
    <row r="34" spans="1:4" x14ac:dyDescent="0.2">
      <c r="A34" s="18" t="s">
        <v>231</v>
      </c>
      <c r="B34" s="17" t="s">
        <v>229</v>
      </c>
      <c r="C34" s="8" t="s">
        <v>267</v>
      </c>
      <c r="D34" s="21">
        <v>0</v>
      </c>
    </row>
    <row r="35" spans="1:4" x14ac:dyDescent="0.2">
      <c r="A35" s="18" t="s">
        <v>105</v>
      </c>
      <c r="B35" s="17" t="s">
        <v>103</v>
      </c>
      <c r="C35" s="8" t="s">
        <v>267</v>
      </c>
      <c r="D35" s="21">
        <v>0</v>
      </c>
    </row>
    <row r="36" spans="1:4" x14ac:dyDescent="0.2">
      <c r="A36" s="18" t="s">
        <v>110</v>
      </c>
      <c r="B36" s="17" t="s">
        <v>108</v>
      </c>
      <c r="C36" s="8" t="s">
        <v>267</v>
      </c>
      <c r="D36" s="21">
        <v>0</v>
      </c>
    </row>
    <row r="37" spans="1:4" x14ac:dyDescent="0.2">
      <c r="A37" s="18" t="s">
        <v>115</v>
      </c>
      <c r="B37" s="17" t="s">
        <v>113</v>
      </c>
      <c r="C37" s="8" t="s">
        <v>267</v>
      </c>
      <c r="D37" s="21">
        <v>0</v>
      </c>
    </row>
    <row r="38" spans="1:4" x14ac:dyDescent="0.2">
      <c r="A38" s="18" t="s">
        <v>120</v>
      </c>
      <c r="B38" s="17" t="s">
        <v>118</v>
      </c>
      <c r="C38" s="8" t="s">
        <v>267</v>
      </c>
      <c r="D38" s="21">
        <v>0</v>
      </c>
    </row>
    <row r="39" spans="1:4" x14ac:dyDescent="0.2">
      <c r="A39" s="18" t="s">
        <v>124</v>
      </c>
      <c r="B39" s="17" t="s">
        <v>123</v>
      </c>
      <c r="C39" s="8" t="s">
        <v>267</v>
      </c>
      <c r="D39" s="21">
        <v>0</v>
      </c>
    </row>
    <row r="40" spans="1:4" x14ac:dyDescent="0.2">
      <c r="A40" s="18" t="s">
        <v>129</v>
      </c>
      <c r="B40" s="17" t="s">
        <v>127</v>
      </c>
      <c r="C40" s="8" t="s">
        <v>267</v>
      </c>
      <c r="D40" s="21">
        <v>0</v>
      </c>
    </row>
    <row r="41" spans="1:4" x14ac:dyDescent="0.2">
      <c r="A41" s="18" t="s">
        <v>134</v>
      </c>
      <c r="B41" s="17" t="s">
        <v>132</v>
      </c>
      <c r="C41" s="8" t="s">
        <v>267</v>
      </c>
      <c r="D41" s="21">
        <v>0</v>
      </c>
    </row>
    <row r="42" spans="1:4" x14ac:dyDescent="0.2">
      <c r="A42" s="18" t="s">
        <v>139</v>
      </c>
      <c r="B42" s="17" t="s">
        <v>137</v>
      </c>
      <c r="C42" s="8" t="s">
        <v>267</v>
      </c>
      <c r="D42" s="21">
        <v>0</v>
      </c>
    </row>
    <row r="43" spans="1:4" x14ac:dyDescent="0.2">
      <c r="A43" s="18" t="s">
        <v>144</v>
      </c>
      <c r="B43" s="17" t="s">
        <v>142</v>
      </c>
      <c r="C43" s="8" t="s">
        <v>267</v>
      </c>
      <c r="D43" s="21">
        <v>0</v>
      </c>
    </row>
    <row r="44" spans="1:4" x14ac:dyDescent="0.2">
      <c r="A44" s="18" t="s">
        <v>149</v>
      </c>
      <c r="B44" s="17" t="s">
        <v>147</v>
      </c>
      <c r="C44" s="8" t="s">
        <v>267</v>
      </c>
      <c r="D44" s="21">
        <v>0</v>
      </c>
    </row>
    <row r="45" spans="1:4" x14ac:dyDescent="0.2">
      <c r="A45" s="18" t="s">
        <v>236</v>
      </c>
      <c r="B45" s="17" t="s">
        <v>234</v>
      </c>
      <c r="C45" s="8" t="s">
        <v>267</v>
      </c>
      <c r="D45" s="21">
        <v>0</v>
      </c>
    </row>
    <row r="46" spans="1:4" x14ac:dyDescent="0.2">
      <c r="A46" s="18" t="s">
        <v>153</v>
      </c>
      <c r="B46" s="17" t="s">
        <v>152</v>
      </c>
      <c r="C46" s="8" t="s">
        <v>267</v>
      </c>
      <c r="D46" s="21">
        <v>0</v>
      </c>
    </row>
    <row r="47" spans="1:4" x14ac:dyDescent="0.2">
      <c r="A47" s="18" t="s">
        <v>158</v>
      </c>
      <c r="B47" s="17" t="s">
        <v>156</v>
      </c>
      <c r="C47" s="8" t="s">
        <v>267</v>
      </c>
      <c r="D47" s="21">
        <v>0</v>
      </c>
    </row>
    <row r="48" spans="1:4" x14ac:dyDescent="0.2">
      <c r="A48" s="18" t="s">
        <v>162</v>
      </c>
      <c r="B48" s="17" t="s">
        <v>161</v>
      </c>
      <c r="C48" s="8" t="s">
        <v>267</v>
      </c>
      <c r="D48" s="21">
        <v>0</v>
      </c>
    </row>
    <row r="49" spans="1:4" x14ac:dyDescent="0.2">
      <c r="A49" s="18" t="s">
        <v>167</v>
      </c>
      <c r="B49" s="17" t="s">
        <v>165</v>
      </c>
      <c r="C49" s="8" t="s">
        <v>267</v>
      </c>
      <c r="D49" s="21">
        <v>0</v>
      </c>
    </row>
    <row r="50" spans="1:4" x14ac:dyDescent="0.2">
      <c r="A50" s="18" t="s">
        <v>253</v>
      </c>
      <c r="B50" s="12" t="s">
        <v>252</v>
      </c>
      <c r="C50" s="8" t="s">
        <v>267</v>
      </c>
      <c r="D50" s="21">
        <v>0</v>
      </c>
    </row>
    <row r="51" spans="1:4" x14ac:dyDescent="0.2">
      <c r="A51" s="18" t="s">
        <v>240</v>
      </c>
      <c r="B51" s="17" t="s">
        <v>239</v>
      </c>
      <c r="C51" s="8" t="s">
        <v>267</v>
      </c>
      <c r="D51" s="21">
        <v>0</v>
      </c>
    </row>
    <row r="52" spans="1:4" x14ac:dyDescent="0.2">
      <c r="A52" s="18" t="s">
        <v>172</v>
      </c>
      <c r="B52" s="17" t="s">
        <v>170</v>
      </c>
      <c r="C52" s="8" t="s">
        <v>267</v>
      </c>
      <c r="D52" s="21">
        <v>0</v>
      </c>
    </row>
    <row r="53" spans="1:4" x14ac:dyDescent="0.2">
      <c r="A53" s="18" t="s">
        <v>177</v>
      </c>
      <c r="B53" s="17" t="s">
        <v>175</v>
      </c>
      <c r="C53" s="8" t="s">
        <v>267</v>
      </c>
      <c r="D53" s="21">
        <v>0</v>
      </c>
    </row>
    <row r="54" spans="1:4" ht="15.75" x14ac:dyDescent="0.25">
      <c r="A54" s="47" t="s">
        <v>185</v>
      </c>
      <c r="C54" s="22"/>
      <c r="D54" s="23">
        <f>SUBTOTAL(109,Table2[Amount])</f>
        <v>7620</v>
      </c>
    </row>
    <row r="55" spans="1:4" x14ac:dyDescent="0.2">
      <c r="A55" s="1" t="s">
        <v>181</v>
      </c>
      <c r="C55"/>
    </row>
    <row r="56" spans="1:4" x14ac:dyDescent="0.2">
      <c r="A56" s="15" t="s">
        <v>186</v>
      </c>
      <c r="C56"/>
    </row>
    <row r="57" spans="1:4" x14ac:dyDescent="0.2">
      <c r="A57" s="13" t="s">
        <v>268</v>
      </c>
      <c r="C57"/>
    </row>
    <row r="58" spans="1:4" x14ac:dyDescent="0.2"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</sheetData>
  <printOptions horizontalCentered="1"/>
  <pageMargins left="0.7" right="0.7" top="0.5" bottom="0.75" header="0" footer="0.3"/>
  <pageSetup scale="40" orientation="portrait" r:id="rId1"/>
  <ignoredErrors>
    <ignoredError sqref="A5:A5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Recip3-22: ESSA CSI COE (CA Dept of Education)</dc:title>
  <dc:subject>Every Student Succeeds Act (ESSA) Comprehensive Support and Improvement (CSI) for County Offices of Education (COE) Plan Approval (PA) subgant Third apportionment schedule for fiscal year 2022-23.</dc:subject>
  <dc:creator/>
  <cp:keywords/>
  <dc:description/>
  <cp:lastModifiedBy/>
  <cp:revision>1</cp:revision>
  <dcterms:created xsi:type="dcterms:W3CDTF">2024-01-18T21:45:28Z</dcterms:created>
  <dcterms:modified xsi:type="dcterms:W3CDTF">2024-01-18T21:46:49Z</dcterms:modified>
  <cp:category/>
  <cp:contentStatus/>
</cp:coreProperties>
</file>