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 defaultThemeVersion="166925"/>
  <xr:revisionPtr revIDLastSave="0" documentId="13_ncr:1_{728AD80A-A746-407E-A089-1FFD29FE1503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ESSA CSI COE Apportionment" sheetId="2" r:id="rId1"/>
    <sheet name="ESSA CSI COE Summary" sheetId="3" r:id="rId2"/>
  </sheets>
  <definedNames>
    <definedName name="_xlnm._FilterDatabase" localSheetId="0" hidden="1">'ESSA CSI COE Apportionment'!$A$4:$J$52</definedName>
    <definedName name="_xlnm.Print_Titles" localSheetId="0">'ESSA CSI COE Apportionment'!$4:$4</definedName>
    <definedName name="_xlnm.Print_Titles" localSheetId="1">'ESSA CSI COE Summary'!#REF!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51" i="3" l="1"/>
  <c r="I51" i="2" l="1"/>
  <c r="H51" i="2"/>
</calcChain>
</file>

<file path=xl/sharedStrings.xml><?xml version="1.0" encoding="utf-8"?>
<sst xmlns="http://schemas.openxmlformats.org/spreadsheetml/2006/main" count="388" uniqueCount="248">
  <si>
    <t>Plan Development and Implementation Support Subgrant</t>
  </si>
  <si>
    <t>FI$Cal Supplier ID</t>
  </si>
  <si>
    <t>FI$Cal Address Sequence ID</t>
  </si>
  <si>
    <t>County Code</t>
  </si>
  <si>
    <t>Vendor
Code</t>
  </si>
  <si>
    <t>Service Location Field</t>
  </si>
  <si>
    <t>County Office of Education</t>
  </si>
  <si>
    <t>Alameda</t>
  </si>
  <si>
    <t>0000011784</t>
  </si>
  <si>
    <t>01</t>
  </si>
  <si>
    <t>1001</t>
  </si>
  <si>
    <t>Alameda County Office of Education</t>
  </si>
  <si>
    <t>Butte</t>
  </si>
  <si>
    <t>0000004172</t>
  </si>
  <si>
    <t>04</t>
  </si>
  <si>
    <t>1004</t>
  </si>
  <si>
    <t>Butte County Office of Education</t>
  </si>
  <si>
    <t>Contra Costa</t>
  </si>
  <si>
    <t>07</t>
  </si>
  <si>
    <t>1007</t>
  </si>
  <si>
    <t>Contra Costa County Office of Education</t>
  </si>
  <si>
    <t>Fresno</t>
  </si>
  <si>
    <t>0000006842</t>
  </si>
  <si>
    <t>10</t>
  </si>
  <si>
    <t>1010</t>
  </si>
  <si>
    <t>Fresno County Office of Education</t>
  </si>
  <si>
    <t>Glenn</t>
  </si>
  <si>
    <t>0000011791</t>
  </si>
  <si>
    <t>11</t>
  </si>
  <si>
    <t>1011</t>
  </si>
  <si>
    <t>Glenn County Office of Education</t>
  </si>
  <si>
    <t>Humboldt</t>
  </si>
  <si>
    <t>0000011813</t>
  </si>
  <si>
    <t>12</t>
  </si>
  <si>
    <t>1012</t>
  </si>
  <si>
    <t>Humboldt County Office of Education</t>
  </si>
  <si>
    <t>Imperial</t>
  </si>
  <si>
    <t>0000011814</t>
  </si>
  <si>
    <t>13</t>
  </si>
  <si>
    <t>1013</t>
  </si>
  <si>
    <t>Imperial County Office of Education</t>
  </si>
  <si>
    <t>Inyo</t>
  </si>
  <si>
    <t>14</t>
  </si>
  <si>
    <t>1014</t>
  </si>
  <si>
    <t>Inyo County Office of Education</t>
  </si>
  <si>
    <t>Kern</t>
  </si>
  <si>
    <t>0000040496</t>
  </si>
  <si>
    <t>15</t>
  </si>
  <si>
    <t>1015</t>
  </si>
  <si>
    <t>Kern County Office of Education</t>
  </si>
  <si>
    <t>Kings</t>
  </si>
  <si>
    <t>16</t>
  </si>
  <si>
    <t>1016</t>
  </si>
  <si>
    <t>Kings County Office of Education</t>
  </si>
  <si>
    <t>Lake</t>
  </si>
  <si>
    <t>0000011819</t>
  </si>
  <si>
    <t>17</t>
  </si>
  <si>
    <t>1017</t>
  </si>
  <si>
    <t>Lake County Office of Education</t>
  </si>
  <si>
    <t>Los Angeles</t>
  </si>
  <si>
    <t>0000044132</t>
  </si>
  <si>
    <t>19</t>
  </si>
  <si>
    <t>1019</t>
  </si>
  <si>
    <t>Los Angeles County Office of Education</t>
  </si>
  <si>
    <t>Madera</t>
  </si>
  <si>
    <t>0000011826</t>
  </si>
  <si>
    <t>20</t>
  </si>
  <si>
    <t>1020</t>
  </si>
  <si>
    <t>Madera County Superintendent of Schools</t>
  </si>
  <si>
    <t>Marin</t>
  </si>
  <si>
    <t>0000004508</t>
  </si>
  <si>
    <t>21</t>
  </si>
  <si>
    <t>1021</t>
  </si>
  <si>
    <t>Marin County Office of Education</t>
  </si>
  <si>
    <t>Mendocino</t>
  </si>
  <si>
    <t>23</t>
  </si>
  <si>
    <t>1023</t>
  </si>
  <si>
    <t>Mendocino County Office of Education</t>
  </si>
  <si>
    <t>Merced</t>
  </si>
  <si>
    <t>0000011831</t>
  </si>
  <si>
    <t>24</t>
  </si>
  <si>
    <t>1024</t>
  </si>
  <si>
    <t>Merced County Office of Education</t>
  </si>
  <si>
    <t>Monterey</t>
  </si>
  <si>
    <t>0000008322</t>
  </si>
  <si>
    <t>27</t>
  </si>
  <si>
    <t>1027</t>
  </si>
  <si>
    <t>Monterey County Office of Education</t>
  </si>
  <si>
    <t>Nevada</t>
  </si>
  <si>
    <t>0000011835</t>
  </si>
  <si>
    <t>29</t>
  </si>
  <si>
    <t>Nevada County Office of Education</t>
  </si>
  <si>
    <t>Orange</t>
  </si>
  <si>
    <t>0000012840</t>
  </si>
  <si>
    <t>30</t>
  </si>
  <si>
    <t>1030</t>
  </si>
  <si>
    <t>Orange County Department of Education</t>
  </si>
  <si>
    <t>Placer</t>
  </si>
  <si>
    <t>0000012839</t>
  </si>
  <si>
    <t>31</t>
  </si>
  <si>
    <t>1031</t>
  </si>
  <si>
    <t>Placer County Office of Education</t>
  </si>
  <si>
    <t>Riverside</t>
  </si>
  <si>
    <t>0000011837</t>
  </si>
  <si>
    <t>33</t>
  </si>
  <si>
    <t>1033</t>
  </si>
  <si>
    <t>Riverside County Office of Education</t>
  </si>
  <si>
    <t>Sacramento</t>
  </si>
  <si>
    <t>34</t>
  </si>
  <si>
    <t>1034</t>
  </si>
  <si>
    <t>Sacramento County Office of Education</t>
  </si>
  <si>
    <t>San Bernardino</t>
  </si>
  <si>
    <t>0000011839</t>
  </si>
  <si>
    <t>36</t>
  </si>
  <si>
    <t>1036</t>
  </si>
  <si>
    <t>San Bernardino County Office of Education</t>
  </si>
  <si>
    <t>San Diego</t>
  </si>
  <si>
    <t>0000007988</t>
  </si>
  <si>
    <t>37</t>
  </si>
  <si>
    <t>1037</t>
  </si>
  <si>
    <t>San Diego County Office of Education</t>
  </si>
  <si>
    <t>San Francisco</t>
  </si>
  <si>
    <t>0000011840</t>
  </si>
  <si>
    <t>38</t>
  </si>
  <si>
    <t>1038</t>
  </si>
  <si>
    <t>San Francisco County Office of Education</t>
  </si>
  <si>
    <t>San Joaquin</t>
  </si>
  <si>
    <t>0000011841</t>
  </si>
  <si>
    <t>39</t>
  </si>
  <si>
    <t>1039</t>
  </si>
  <si>
    <t>San Joaquin County Office of Education</t>
  </si>
  <si>
    <t>San Luis Obispo</t>
  </si>
  <si>
    <t>0000011842</t>
  </si>
  <si>
    <t>40</t>
  </si>
  <si>
    <t>1040</t>
  </si>
  <si>
    <t>San Luis Obispo County Office of Education</t>
  </si>
  <si>
    <t>San Mateo</t>
  </si>
  <si>
    <t>0000011843</t>
  </si>
  <si>
    <t>41</t>
  </si>
  <si>
    <t>1041</t>
  </si>
  <si>
    <t>San Mateo County Office of Education</t>
  </si>
  <si>
    <t>Santa Barbara</t>
  </si>
  <si>
    <t>42</t>
  </si>
  <si>
    <t>1042</t>
  </si>
  <si>
    <t>Santa Barbara County Office of Education</t>
  </si>
  <si>
    <t>Santa Clara</t>
  </si>
  <si>
    <t>0000011846</t>
  </si>
  <si>
    <t>43</t>
  </si>
  <si>
    <t>1043</t>
  </si>
  <si>
    <t>Santa Clara County Office of Education</t>
  </si>
  <si>
    <t>Santa Cruz</t>
  </si>
  <si>
    <t>0000011781</t>
  </si>
  <si>
    <t>44</t>
  </si>
  <si>
    <t>1044</t>
  </si>
  <si>
    <t>Santa Cruz County Office of Education</t>
  </si>
  <si>
    <t>Shasta</t>
  </si>
  <si>
    <t>0000011849</t>
  </si>
  <si>
    <t>45</t>
  </si>
  <si>
    <t>1045</t>
  </si>
  <si>
    <t>Shasta County Office of Education</t>
  </si>
  <si>
    <t>Siskiyou</t>
  </si>
  <si>
    <t>0000011782</t>
  </si>
  <si>
    <t>47</t>
  </si>
  <si>
    <t>1047</t>
  </si>
  <si>
    <t>Siskiyou County Office of Education</t>
  </si>
  <si>
    <t>Solano</t>
  </si>
  <si>
    <t>0000011854</t>
  </si>
  <si>
    <t>48</t>
  </si>
  <si>
    <t>1048</t>
  </si>
  <si>
    <t>Solano County Office of Education</t>
  </si>
  <si>
    <t>Sonoma</t>
  </si>
  <si>
    <t>0000011855</t>
  </si>
  <si>
    <t>49</t>
  </si>
  <si>
    <t>1049</t>
  </si>
  <si>
    <t>Sonoma County Office of Education</t>
  </si>
  <si>
    <t>Stanislaus</t>
  </si>
  <si>
    <t>50</t>
  </si>
  <si>
    <t>1050</t>
  </si>
  <si>
    <t>Stanislaus County Office of Education</t>
  </si>
  <si>
    <t>Tehama</t>
  </si>
  <si>
    <t>0000011857</t>
  </si>
  <si>
    <t>52</t>
  </si>
  <si>
    <t>1052</t>
  </si>
  <si>
    <t>Tehama County Department of Education</t>
  </si>
  <si>
    <t>Trinity</t>
  </si>
  <si>
    <t>0000004402</t>
  </si>
  <si>
    <t>53</t>
  </si>
  <si>
    <t>1053</t>
  </si>
  <si>
    <t>Trinity County Office of Education</t>
  </si>
  <si>
    <t>Tulare</t>
  </si>
  <si>
    <t>0000011859</t>
  </si>
  <si>
    <t>54</t>
  </si>
  <si>
    <t>1054</t>
  </si>
  <si>
    <t>Tulare County Office of Education</t>
  </si>
  <si>
    <t>Ventura</t>
  </si>
  <si>
    <t>56</t>
  </si>
  <si>
    <t>1056</t>
  </si>
  <si>
    <t>Ventura County Office of Education</t>
  </si>
  <si>
    <t>Yolo</t>
  </si>
  <si>
    <t>0000011865</t>
  </si>
  <si>
    <t>57</t>
  </si>
  <si>
    <t>1057</t>
  </si>
  <si>
    <t>Yolo County Office of Education</t>
  </si>
  <si>
    <t>Yuba</t>
  </si>
  <si>
    <t>0000011783</t>
  </si>
  <si>
    <t>58</t>
  </si>
  <si>
    <t>1058</t>
  </si>
  <si>
    <t>Yuba County Office of Education</t>
  </si>
  <si>
    <t>Total</t>
  </si>
  <si>
    <t>California Department of Education</t>
  </si>
  <si>
    <t>School Improvement and Support Office</t>
  </si>
  <si>
    <t>Statewide Total</t>
  </si>
  <si>
    <t>Amount</t>
  </si>
  <si>
    <t>Invoice Number</t>
  </si>
  <si>
    <t>County Treasurer</t>
  </si>
  <si>
    <t>0000013338</t>
  </si>
  <si>
    <t>0000002583</t>
  </si>
  <si>
    <t>Alpine County Office of Education</t>
  </si>
  <si>
    <t>Alpine</t>
  </si>
  <si>
    <t>02</t>
  </si>
  <si>
    <t>Mariposa County Office of Education</t>
  </si>
  <si>
    <t>Mariposa</t>
  </si>
  <si>
    <t>0000011785</t>
  </si>
  <si>
    <t>0000011869</t>
  </si>
  <si>
    <t>Student Achievement and Support Division</t>
  </si>
  <si>
    <t>County 
Name</t>
  </si>
  <si>
    <t>0000009047</t>
  </si>
  <si>
    <t>0000008422</t>
  </si>
  <si>
    <t>0000012471</t>
  </si>
  <si>
    <t>0000004364</t>
  </si>
  <si>
    <t>0000004357</t>
  </si>
  <si>
    <t>0000001357</t>
  </si>
  <si>
    <t>Sutter County Office of Education</t>
  </si>
  <si>
    <t>Sutter</t>
  </si>
  <si>
    <t>0000004848</t>
  </si>
  <si>
    <t>`</t>
  </si>
  <si>
    <t>Mono</t>
  </si>
  <si>
    <t>0000011833</t>
  </si>
  <si>
    <t>26</t>
  </si>
  <si>
    <t>1026</t>
  </si>
  <si>
    <t>Mono County Office of Education</t>
  </si>
  <si>
    <t>Fiscal Year 2024-25</t>
  </si>
  <si>
    <t>2024-25 Final Allocation Amount</t>
  </si>
  <si>
    <t>September 2026</t>
  </si>
  <si>
    <t>Invoices for the Fifth Apportionment for the Every Student Succeeds Act Comprehensive Support and Improvement Funding for County Offices of Education</t>
  </si>
  <si>
    <t>5th Apportionment</t>
  </si>
  <si>
    <t>Schedule of the Fifth Apportionment for the Every Student Succeeds Act Comprehensive Support and Improvement (CSI) Funding for County Offices of Education</t>
  </si>
  <si>
    <t>24-15439 09-30-2026 APPT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</si>
</sst>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"/>
    <numFmt numFmtId="165" formatCode="&quot;$&quot;#,##0.00"/>
  </numFmts>
  <fonts count="16" x14ac:knownFonts="1">
    <font>
      <sz val="11"/>
      <color theme="1"/>
      <name val="Arial"/>
      <family val="2"/>
    </font>
    <font>
      <sz val="12"/>
      <color theme="1"/>
      <name val="Arial"/>
      <family val="2"/>
    </font>
    <font>
      <b/>
      <sz val="14"/>
      <name val="Arial"/>
      <family val="2"/>
    </font>
    <font>
      <sz val="12"/>
      <color theme="1"/>
      <name val="Arial"/>
      <family val="2"/>
    </font>
    <font>
      <sz val="11"/>
      <color rgb="FF000000"/>
      <name val="Arial"/>
      <family val="2"/>
    </font>
    <font>
      <b/>
      <sz val="13"/>
      <color theme="3"/>
      <name val="Calibri"/>
      <family val="2"/>
      <scheme val="minor"/>
    </font>
    <font>
      <sz val="12"/>
      <color rgb="FF000000"/>
      <name val="Arial"/>
      <family val="2"/>
    </font>
    <font>
      <b/>
      <sz val="12"/>
      <color theme="1"/>
      <name val="Arial"/>
      <family val="2"/>
    </font>
    <font>
      <b/>
      <sz val="12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b/>
      <sz val="15"/>
      <color theme="3"/>
      <name val="Calibri"/>
      <family val="2"/>
      <scheme val="minor"/>
    </font>
    <font>
      <sz val="12"/>
      <color theme="0"/>
      <name val="Arial"/>
      <family val="2"/>
    </font>
    <font>
      <sz val="8"/>
      <name val="Arial"/>
      <family val="2"/>
    </font>
    <font>
      <b/>
      <sz val="12"/>
      <color rgb="FF000000"/>
      <name val="Arial"/>
      <family val="2"/>
    </font>
    <font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1F4E78"/>
        <bgColor indexed="64"/>
      </patternFill>
    </fill>
    <fill>
      <patternFill patternType="solid">
        <fgColor rgb="FFAEAAAA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ck">
        <color theme="4"/>
      </bottom>
      <diagonal/>
    </border>
  </borders>
  <cellStyleXfs count="8">
    <xf numFmtId="0" fontId="0" fillId="0" borderId="0"/>
    <xf numFmtId="0" fontId="2" fillId="0" borderId="0" applyNumberFormat="0" applyFill="0" applyAlignment="0" applyProtection="0"/>
    <xf numFmtId="0" fontId="3" fillId="0" borderId="0"/>
    <xf numFmtId="0" fontId="5" fillId="0" borderId="1" applyNumberFormat="0" applyFill="0" applyAlignment="0" applyProtection="0"/>
    <xf numFmtId="43" fontId="3" fillId="0" borderId="0" applyFont="0" applyFill="0" applyBorder="0" applyAlignment="0" applyProtection="0"/>
    <xf numFmtId="0" fontId="11" fillId="0" borderId="3" applyNumberFormat="0" applyFill="0" applyAlignment="0" applyProtection="0"/>
    <xf numFmtId="0" fontId="5" fillId="0" borderId="1" applyNumberFormat="0" applyFill="0" applyAlignment="0" applyProtection="0"/>
    <xf numFmtId="44" fontId="15" fillId="0" borderId="0" applyFont="0" applyFill="0" applyBorder="0" applyAlignment="0" applyProtection="0"/>
  </cellStyleXfs>
  <cellXfs count="38">
    <xf numFmtId="0" fontId="0" fillId="0" borderId="0" xfId="0"/>
    <xf numFmtId="0" fontId="4" fillId="0" borderId="0" xfId="2" applyFont="1" applyAlignment="1">
      <alignment horizontal="right"/>
    </xf>
    <xf numFmtId="0" fontId="4" fillId="0" borderId="0" xfId="2" applyFont="1" applyAlignment="1">
      <alignment horizontal="center"/>
    </xf>
    <xf numFmtId="0" fontId="4" fillId="0" borderId="0" xfId="2" applyFont="1"/>
    <xf numFmtId="0" fontId="3" fillId="0" borderId="0" xfId="2"/>
    <xf numFmtId="0" fontId="6" fillId="0" borderId="0" xfId="2" applyFont="1"/>
    <xf numFmtId="0" fontId="6" fillId="0" borderId="0" xfId="2" applyFont="1" applyAlignment="1">
      <alignment horizontal="center"/>
    </xf>
    <xf numFmtId="0" fontId="6" fillId="0" borderId="0" xfId="2" applyFont="1" applyAlignment="1">
      <alignment horizontal="right"/>
    </xf>
    <xf numFmtId="49" fontId="4" fillId="0" borderId="0" xfId="2" applyNumberFormat="1" applyFont="1" applyAlignment="1">
      <alignment horizontal="left"/>
    </xf>
    <xf numFmtId="164" fontId="3" fillId="0" borderId="0" xfId="2" applyNumberFormat="1"/>
    <xf numFmtId="49" fontId="3" fillId="0" borderId="0" xfId="2" applyNumberFormat="1" applyAlignment="1">
      <alignment horizontal="center"/>
    </xf>
    <xf numFmtId="0" fontId="2" fillId="0" borderId="0" xfId="1"/>
    <xf numFmtId="49" fontId="8" fillId="0" borderId="0" xfId="1" applyNumberFormat="1" applyFont="1" applyFill="1" applyAlignment="1">
      <alignment horizontal="centerContinuous" wrapText="1"/>
    </xf>
    <xf numFmtId="0" fontId="7" fillId="0" borderId="2" xfId="0" applyFont="1" applyBorder="1" applyAlignment="1">
      <alignment horizontal="left"/>
    </xf>
    <xf numFmtId="0" fontId="10" fillId="0" borderId="0" xfId="2" applyFont="1" applyAlignment="1">
      <alignment horizontal="right"/>
    </xf>
    <xf numFmtId="0" fontId="10" fillId="0" borderId="0" xfId="2" applyFont="1" applyAlignment="1">
      <alignment horizontal="center"/>
    </xf>
    <xf numFmtId="0" fontId="10" fillId="0" borderId="0" xfId="2" applyFont="1"/>
    <xf numFmtId="49" fontId="9" fillId="0" borderId="0" xfId="1" applyNumberFormat="1" applyFont="1" applyFill="1" applyAlignment="1">
      <alignment horizontal="centerContinuous" wrapText="1"/>
    </xf>
    <xf numFmtId="0" fontId="9" fillId="0" borderId="0" xfId="1" applyFont="1"/>
    <xf numFmtId="0" fontId="1" fillId="0" borderId="0" xfId="0" applyFont="1"/>
    <xf numFmtId="49" fontId="1" fillId="0" borderId="0" xfId="0" applyNumberFormat="1" applyFont="1" applyAlignment="1">
      <alignment horizontal="left"/>
    </xf>
    <xf numFmtId="0" fontId="9" fillId="0" borderId="0" xfId="5" applyNumberFormat="1" applyFont="1" applyBorder="1" applyAlignment="1">
      <alignment horizontal="left"/>
    </xf>
    <xf numFmtId="0" fontId="2" fillId="0" borderId="0" xfId="6" applyFont="1" applyBorder="1" applyAlignment="1">
      <alignment horizontal="left"/>
    </xf>
    <xf numFmtId="49" fontId="9" fillId="0" borderId="0" xfId="5" applyNumberFormat="1" applyFont="1" applyBorder="1" applyAlignment="1">
      <alignment horizontal="left"/>
    </xf>
    <xf numFmtId="0" fontId="1" fillId="0" borderId="0" xfId="0" applyFont="1" applyAlignment="1">
      <alignment horizontal="center"/>
    </xf>
    <xf numFmtId="0" fontId="12" fillId="2" borderId="0" xfId="0" applyFont="1" applyFill="1" applyAlignment="1">
      <alignment horizontal="center" wrapText="1"/>
    </xf>
    <xf numFmtId="0" fontId="1" fillId="3" borderId="0" xfId="0" applyFont="1" applyFill="1" applyAlignment="1">
      <alignment horizontal="center"/>
    </xf>
    <xf numFmtId="0" fontId="1" fillId="0" borderId="0" xfId="0" applyFont="1" applyAlignment="1">
      <alignment horizontal="left"/>
    </xf>
    <xf numFmtId="165" fontId="1" fillId="0" borderId="0" xfId="0" applyNumberFormat="1" applyFont="1" applyAlignment="1">
      <alignment horizontal="right"/>
    </xf>
    <xf numFmtId="49" fontId="6" fillId="0" borderId="0" xfId="0" applyNumberFormat="1" applyFont="1"/>
    <xf numFmtId="0" fontId="1" fillId="0" borderId="0" xfId="2" applyFont="1" applyAlignment="1">
      <alignment horizontal="left"/>
    </xf>
    <xf numFmtId="0" fontId="14" fillId="0" borderId="0" xfId="2" applyFont="1"/>
    <xf numFmtId="49" fontId="1" fillId="0" borderId="0" xfId="2" applyNumberFormat="1" applyFont="1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center" vertical="top"/>
    </xf>
    <xf numFmtId="0" fontId="6" fillId="0" borderId="0" xfId="0" applyFont="1" applyAlignment="1">
      <alignment horizontal="center"/>
    </xf>
    <xf numFmtId="44" fontId="1" fillId="0" borderId="0" xfId="7" applyFont="1" applyFill="1" applyAlignment="1">
      <alignment horizontal="center"/>
    </xf>
    <xf numFmtId="44" fontId="1" fillId="0" borderId="0" xfId="7" applyFont="1" applyFill="1" applyBorder="1" applyAlignment="1">
      <alignment horizontal="center"/>
    </xf>
  </cellXfs>
  <cellStyles count="8">
    <cellStyle name="Comma 2" xfId="4" xr:uid="{00000000-0005-0000-0000-000000000000}"/>
    <cellStyle name="Currency" xfId="7" builtinId="4"/>
    <cellStyle name="Heading 1" xfId="5" builtinId="16"/>
    <cellStyle name="Heading 1 2" xfId="1" xr:uid="{00000000-0005-0000-0000-000002000000}"/>
    <cellStyle name="Heading 2" xfId="6" builtinId="17"/>
    <cellStyle name="Heading 2 2" xfId="3" xr:uid="{00000000-0005-0000-0000-000004000000}"/>
    <cellStyle name="Normal" xfId="0" builtinId="0"/>
    <cellStyle name="Normal 2" xfId="2" xr:uid="{00000000-0005-0000-0000-000006000000}"/>
  </cellStyles>
  <dxfs count="3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5" formatCode="&quot;$&quot;#,##0.00"/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165" formatCode="&quot;$&quot;#,##0.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lef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left" vertical="bottom" textRotation="0" wrapText="0" indent="0" justifyLastLine="0" shrinkToFit="0" readingOrder="0"/>
      <border diagonalUp="0" diagonalDown="0" outline="0">
        <left/>
        <right/>
        <top style="thin">
          <color auto="1"/>
        </top>
        <bottom/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border outline="0">
        <top style="thin">
          <color indexed="64"/>
        </top>
      </border>
    </dxf>
    <dxf>
      <alignment horizontal="center" vertical="bottom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solid">
          <fgColor indexed="64"/>
          <bgColor rgb="FFAEAAAA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5" formatCode="&quot;$&quot;#,##0.00"/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165" formatCode="&quot;$&quot;#,##0.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5" formatCode="&quot;$&quot;#,##0.00"/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165" formatCode="&quot;$&quot;#,##0.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</dxf>
    <dxf>
      <font>
        <color rgb="FF000000"/>
      </font>
    </dxf>
    <dxf>
      <border outline="0">
        <top style="double">
          <color rgb="FF000000"/>
        </top>
        <bottom style="double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alignment horizontal="general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Arial"/>
        <scheme val="none"/>
      </font>
      <fill>
        <patternFill patternType="solid">
          <fgColor indexed="64"/>
          <bgColor rgb="FF1F4E78"/>
        </patternFill>
      </fill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colors>
    <mruColors>
      <color rgb="FFAEAAAA"/>
      <color rgb="FF1F4E7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4:I51" totalsRowCount="1" headerRowDxfId="33" dataDxfId="32" totalsRowDxfId="30" tableBorderDxfId="31">
  <sortState xmlns:xlrd2="http://schemas.microsoft.com/office/spreadsheetml/2017/richdata2" ref="A5:I50">
    <sortCondition ref="A4:A50"/>
  </sortState>
  <tableColumns count="9">
    <tableColumn id="1" xr3:uid="{00000000-0010-0000-0000-000001000000}" name="County _x000a_Name" totalsRowLabel="Total" dataDxfId="29" totalsRowDxfId="28" dataCellStyle="Normal"/>
    <tableColumn id="2" xr3:uid="{00000000-0010-0000-0000-000002000000}" name="FI$Cal Supplier ID" dataDxfId="27" totalsRowDxfId="26" dataCellStyle="Normal"/>
    <tableColumn id="3" xr3:uid="{00000000-0010-0000-0000-000003000000}" name="FI$Cal Address Sequence ID" dataDxfId="25" totalsRowDxfId="24" dataCellStyle="Normal"/>
    <tableColumn id="4" xr3:uid="{00000000-0010-0000-0000-000004000000}" name="County Code" dataDxfId="23" totalsRowDxfId="22" dataCellStyle="Normal"/>
    <tableColumn id="5" xr3:uid="{00000000-0010-0000-0000-000005000000}" name="Vendor_x000a_Code" dataDxfId="21" totalsRowDxfId="20" dataCellStyle="Normal"/>
    <tableColumn id="6" xr3:uid="{00000000-0010-0000-0000-000006000000}" name="Service Location Field" dataDxfId="19" totalsRowDxfId="18" dataCellStyle="Normal"/>
    <tableColumn id="7" xr3:uid="{00000000-0010-0000-0000-000007000000}" name="County Office of Education" dataDxfId="17" totalsRowDxfId="16" dataCellStyle="Normal"/>
    <tableColumn id="8" xr3:uid="{00000000-0010-0000-0000-000008000000}" name="2024-25 Final Allocation Amount" totalsRowFunction="sum" dataDxfId="15" totalsRowDxfId="14" dataCellStyle="Normal"/>
    <tableColumn id="11" xr3:uid="{00000000-0010-0000-0000-00000B000000}" name="5th Apportionment" totalsRowFunction="sum" dataDxfId="13" totalsRowDxfId="12" dataCellStyle="Normal"/>
  </tableColumns>
  <tableStyleInfo name="TableStyleLight1" showFirstColumn="0" showLastColumn="0" showRowStripes="1" showColumnStripes="0"/>
  <extLst>
    <ext xmlns:x14="http://schemas.microsoft.com/office/spreadsheetml/2009/9/main" uri="{504A1905-F514-4f6f-8877-14C23A59335A}">
      <x14:table altTextSummary="The Schedule of Apportionment provides a subtotal for each County Offices of Education receiving funds in the specified apportionment.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2" displayName="Table2" ref="A4:D51" totalsRowCount="1" headerRowDxfId="11" dataDxfId="9" headerRowBorderDxfId="10" tableBorderDxfId="8" dataCellStyle="Normal">
  <tableColumns count="4">
    <tableColumn id="1" xr3:uid="{00000000-0010-0000-0100-000001000000}" name="County Code" totalsRowLabel="Statewide Total" dataDxfId="7" totalsRowDxfId="6" dataCellStyle="Normal"/>
    <tableColumn id="2" xr3:uid="{00000000-0010-0000-0100-000002000000}" name="County Treasurer" dataDxfId="5" totalsRowDxfId="4" dataCellStyle="Normal"/>
    <tableColumn id="4" xr3:uid="{00000000-0010-0000-0100-000004000000}" name="Invoice Number" dataDxfId="3" totalsRowDxfId="2" dataCellStyle="Normal"/>
    <tableColumn id="3" xr3:uid="{00000000-0010-0000-0100-000003000000}" name="Amount" totalsRowFunction="sum" dataDxfId="1" totalsRowDxfId="0" dataCellStyle="Normal"/>
  </tableColumns>
  <tableStyleInfo name="TableStyleLight1" showFirstColumn="0" showLastColumn="0" showRowStripes="0" showColumnStripes="0"/>
  <extLst>
    <ext xmlns:x14="http://schemas.microsoft.com/office/spreadsheetml/2009/9/main" uri="{504A1905-F514-4f6f-8877-14C23A59335A}">
      <x14:table altTextSummary="The County Summary provides a subtotal for each county receiving funds in the specified apportionment."/>
    </ext>
  </extLst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54"/>
  <sheetViews>
    <sheetView tabSelected="1" zoomScaleNormal="100" zoomScaleSheetLayoutView="100" workbookViewId="0"/>
  </sheetViews>
  <sheetFormatPr defaultColWidth="10" defaultRowHeight="14" x14ac:dyDescent="0.3"/>
  <cols>
    <col min="1" max="1" width="17" style="8" customWidth="1"/>
    <col min="2" max="2" width="17.25" style="1" customWidth="1"/>
    <col min="3" max="3" width="23.33203125" style="1" customWidth="1"/>
    <col min="4" max="4" width="15.33203125" style="2" customWidth="1"/>
    <col min="5" max="5" width="14.83203125" style="2" customWidth="1"/>
    <col min="6" max="6" width="19.08203125" style="2" customWidth="1"/>
    <col min="7" max="7" width="41" style="2" bestFit="1" customWidth="1"/>
    <col min="8" max="8" width="39.33203125" style="3" customWidth="1"/>
    <col min="9" max="9" width="25.5" style="3" bestFit="1" customWidth="1"/>
    <col min="10" max="10" width="18.25" style="3" customWidth="1"/>
    <col min="11" max="16384" width="10" style="3"/>
  </cols>
  <sheetData>
    <row r="1" spans="1:9" s="16" customFormat="1" ht="20" x14ac:dyDescent="0.4">
      <c r="A1" s="21" t="s">
        <v>246</v>
      </c>
      <c r="B1" s="14"/>
      <c r="C1" s="14"/>
      <c r="D1" s="15"/>
      <c r="E1" s="15"/>
      <c r="F1" s="15"/>
      <c r="G1" s="15"/>
    </row>
    <row r="2" spans="1:9" ht="18" x14ac:dyDescent="0.4">
      <c r="A2" s="22" t="s">
        <v>0</v>
      </c>
    </row>
    <row r="3" spans="1:9" ht="15.5" x14ac:dyDescent="0.35">
      <c r="A3" s="19" t="s">
        <v>241</v>
      </c>
    </row>
    <row r="4" spans="1:9" s="2" customFormat="1" ht="38.25" customHeight="1" x14ac:dyDescent="0.35">
      <c r="A4" s="25" t="s">
        <v>225</v>
      </c>
      <c r="B4" s="25" t="s">
        <v>1</v>
      </c>
      <c r="C4" s="25" t="s">
        <v>2</v>
      </c>
      <c r="D4" s="25" t="s">
        <v>3</v>
      </c>
      <c r="E4" s="25" t="s">
        <v>4</v>
      </c>
      <c r="F4" s="25" t="s">
        <v>5</v>
      </c>
      <c r="G4" s="25" t="s">
        <v>6</v>
      </c>
      <c r="H4" s="25" t="s">
        <v>242</v>
      </c>
      <c r="I4" s="25" t="s">
        <v>245</v>
      </c>
    </row>
    <row r="5" spans="1:9" s="19" customFormat="1" ht="15.5" x14ac:dyDescent="0.35">
      <c r="A5" s="19" t="s">
        <v>7</v>
      </c>
      <c r="B5" s="27" t="s">
        <v>8</v>
      </c>
      <c r="C5" s="24">
        <v>1</v>
      </c>
      <c r="D5" s="24" t="s">
        <v>9</v>
      </c>
      <c r="E5" s="24" t="s">
        <v>10</v>
      </c>
      <c r="F5" s="24">
        <v>10017</v>
      </c>
      <c r="G5" s="19" t="s">
        <v>11</v>
      </c>
      <c r="H5" s="36">
        <v>282392</v>
      </c>
      <c r="I5" s="28">
        <v>197664</v>
      </c>
    </row>
    <row r="6" spans="1:9" s="19" customFormat="1" ht="15.5" x14ac:dyDescent="0.35">
      <c r="A6" s="19" t="s">
        <v>218</v>
      </c>
      <c r="B6" s="27" t="s">
        <v>222</v>
      </c>
      <c r="C6" s="24">
        <v>1</v>
      </c>
      <c r="D6" s="24" t="s">
        <v>219</v>
      </c>
      <c r="E6" s="24">
        <v>1002</v>
      </c>
      <c r="F6" s="24">
        <v>10025</v>
      </c>
      <c r="G6" s="19" t="s">
        <v>217</v>
      </c>
      <c r="H6" s="36">
        <v>16611</v>
      </c>
      <c r="I6" s="28">
        <v>9534.25</v>
      </c>
    </row>
    <row r="7" spans="1:9" ht="15.5" x14ac:dyDescent="0.35">
      <c r="A7" s="19" t="s">
        <v>12</v>
      </c>
      <c r="B7" s="27" t="s">
        <v>13</v>
      </c>
      <c r="C7" s="24">
        <v>5</v>
      </c>
      <c r="D7" s="24" t="s">
        <v>14</v>
      </c>
      <c r="E7" s="24" t="s">
        <v>15</v>
      </c>
      <c r="F7" s="24">
        <v>10041</v>
      </c>
      <c r="G7" s="19" t="s">
        <v>16</v>
      </c>
      <c r="H7" s="36">
        <v>99668</v>
      </c>
      <c r="I7" s="28">
        <v>41486</v>
      </c>
    </row>
    <row r="8" spans="1:9" ht="15.5" x14ac:dyDescent="0.35">
      <c r="A8" s="19" t="s">
        <v>17</v>
      </c>
      <c r="B8" s="29" t="s">
        <v>226</v>
      </c>
      <c r="C8" s="24">
        <v>50</v>
      </c>
      <c r="D8" s="24" t="s">
        <v>18</v>
      </c>
      <c r="E8" s="24" t="s">
        <v>19</v>
      </c>
      <c r="F8" s="24">
        <v>10074</v>
      </c>
      <c r="G8" s="19" t="s">
        <v>20</v>
      </c>
      <c r="H8" s="37">
        <v>116279</v>
      </c>
      <c r="I8" s="28">
        <v>52977</v>
      </c>
    </row>
    <row r="9" spans="1:9" ht="15.5" x14ac:dyDescent="0.35">
      <c r="A9" s="19" t="s">
        <v>21</v>
      </c>
      <c r="B9" s="27" t="s">
        <v>22</v>
      </c>
      <c r="C9" s="24">
        <v>10</v>
      </c>
      <c r="D9" s="24" t="s">
        <v>23</v>
      </c>
      <c r="E9" s="24" t="s">
        <v>24</v>
      </c>
      <c r="F9" s="24">
        <v>10108</v>
      </c>
      <c r="G9" s="19" t="s">
        <v>25</v>
      </c>
      <c r="H9" s="36">
        <v>282392</v>
      </c>
      <c r="I9" s="28">
        <v>85584</v>
      </c>
    </row>
    <row r="10" spans="1:9" ht="15.5" x14ac:dyDescent="0.35">
      <c r="A10" s="19" t="s">
        <v>26</v>
      </c>
      <c r="B10" s="27" t="s">
        <v>27</v>
      </c>
      <c r="C10" s="24">
        <v>5</v>
      </c>
      <c r="D10" s="24" t="s">
        <v>28</v>
      </c>
      <c r="E10" s="24" t="s">
        <v>29</v>
      </c>
      <c r="F10" s="24">
        <v>10116</v>
      </c>
      <c r="G10" s="19" t="s">
        <v>30</v>
      </c>
      <c r="H10" s="36">
        <v>16611</v>
      </c>
      <c r="I10" s="28">
        <v>5947</v>
      </c>
    </row>
    <row r="11" spans="1:9" ht="15.5" x14ac:dyDescent="0.35">
      <c r="A11" s="19" t="s">
        <v>31</v>
      </c>
      <c r="B11" s="27" t="s">
        <v>32</v>
      </c>
      <c r="C11" s="24">
        <v>1</v>
      </c>
      <c r="D11" s="24" t="s">
        <v>33</v>
      </c>
      <c r="E11" s="24" t="s">
        <v>34</v>
      </c>
      <c r="F11" s="24">
        <v>10124</v>
      </c>
      <c r="G11" s="19" t="s">
        <v>35</v>
      </c>
      <c r="H11" s="36">
        <v>66445</v>
      </c>
      <c r="I11" s="28">
        <v>27786</v>
      </c>
    </row>
    <row r="12" spans="1:9" ht="15.5" x14ac:dyDescent="0.35">
      <c r="A12" s="19" t="s">
        <v>36</v>
      </c>
      <c r="B12" s="27" t="s">
        <v>37</v>
      </c>
      <c r="C12" s="24">
        <v>1</v>
      </c>
      <c r="D12" s="24" t="s">
        <v>38</v>
      </c>
      <c r="E12" s="24" t="s">
        <v>39</v>
      </c>
      <c r="F12" s="24">
        <v>10132</v>
      </c>
      <c r="G12" s="19" t="s">
        <v>40</v>
      </c>
      <c r="H12" s="36">
        <v>33223</v>
      </c>
      <c r="I12" s="28">
        <v>15469</v>
      </c>
    </row>
    <row r="13" spans="1:9" ht="15.5" x14ac:dyDescent="0.35">
      <c r="A13" s="19" t="s">
        <v>41</v>
      </c>
      <c r="B13" s="29" t="s">
        <v>227</v>
      </c>
      <c r="C13" s="24">
        <v>14</v>
      </c>
      <c r="D13" s="24" t="s">
        <v>42</v>
      </c>
      <c r="E13" s="24" t="s">
        <v>43</v>
      </c>
      <c r="F13" s="24">
        <v>10140</v>
      </c>
      <c r="G13" s="19" t="s">
        <v>44</v>
      </c>
      <c r="H13" s="36">
        <v>49834</v>
      </c>
      <c r="I13" s="28">
        <v>20764</v>
      </c>
    </row>
    <row r="14" spans="1:9" ht="15.5" x14ac:dyDescent="0.35">
      <c r="A14" s="19" t="s">
        <v>45</v>
      </c>
      <c r="B14" s="27" t="s">
        <v>46</v>
      </c>
      <c r="C14" s="24">
        <v>2</v>
      </c>
      <c r="D14" s="24" t="s">
        <v>47</v>
      </c>
      <c r="E14" s="24" t="s">
        <v>48</v>
      </c>
      <c r="F14" s="24">
        <v>10157</v>
      </c>
      <c r="G14" s="19" t="s">
        <v>49</v>
      </c>
      <c r="H14" s="36">
        <v>116279</v>
      </c>
      <c r="I14" s="28">
        <v>42918</v>
      </c>
    </row>
    <row r="15" spans="1:9" ht="15.5" x14ac:dyDescent="0.35">
      <c r="A15" s="19" t="s">
        <v>50</v>
      </c>
      <c r="B15" s="29" t="s">
        <v>228</v>
      </c>
      <c r="C15" s="24">
        <v>22</v>
      </c>
      <c r="D15" s="24" t="s">
        <v>51</v>
      </c>
      <c r="E15" s="24" t="s">
        <v>52</v>
      </c>
      <c r="F15" s="24">
        <v>10165</v>
      </c>
      <c r="G15" s="19" t="s">
        <v>53</v>
      </c>
      <c r="H15" s="36">
        <v>16611</v>
      </c>
      <c r="I15" s="28">
        <v>7289</v>
      </c>
    </row>
    <row r="16" spans="1:9" ht="15.5" x14ac:dyDescent="0.35">
      <c r="A16" s="19" t="s">
        <v>54</v>
      </c>
      <c r="B16" s="27" t="s">
        <v>55</v>
      </c>
      <c r="C16" s="24">
        <v>5</v>
      </c>
      <c r="D16" s="24" t="s">
        <v>56</v>
      </c>
      <c r="E16" s="24" t="s">
        <v>57</v>
      </c>
      <c r="F16" s="24">
        <v>10173</v>
      </c>
      <c r="G16" s="19" t="s">
        <v>58</v>
      </c>
      <c r="H16" s="36">
        <v>16611</v>
      </c>
      <c r="I16" s="28">
        <v>8858</v>
      </c>
    </row>
    <row r="17" spans="1:11" ht="15.5" x14ac:dyDescent="0.35">
      <c r="A17" s="19" t="s">
        <v>59</v>
      </c>
      <c r="B17" s="27" t="s">
        <v>60</v>
      </c>
      <c r="C17" s="24">
        <v>1</v>
      </c>
      <c r="D17" s="24" t="s">
        <v>61</v>
      </c>
      <c r="E17" s="24" t="s">
        <v>62</v>
      </c>
      <c r="F17" s="24">
        <v>10199</v>
      </c>
      <c r="G17" s="19" t="s">
        <v>63</v>
      </c>
      <c r="H17" s="36">
        <v>1262460</v>
      </c>
      <c r="I17" s="28">
        <v>429044</v>
      </c>
    </row>
    <row r="18" spans="1:11" ht="15.5" x14ac:dyDescent="0.35">
      <c r="A18" s="19" t="s">
        <v>64</v>
      </c>
      <c r="B18" s="27" t="s">
        <v>65</v>
      </c>
      <c r="C18" s="24">
        <v>1</v>
      </c>
      <c r="D18" s="24" t="s">
        <v>66</v>
      </c>
      <c r="E18" s="24" t="s">
        <v>67</v>
      </c>
      <c r="F18" s="24">
        <v>10207</v>
      </c>
      <c r="G18" s="19" t="s">
        <v>68</v>
      </c>
      <c r="H18" s="36">
        <v>33223</v>
      </c>
      <c r="I18" s="28">
        <v>13501</v>
      </c>
    </row>
    <row r="19" spans="1:11" ht="15.5" x14ac:dyDescent="0.35">
      <c r="A19" s="19" t="s">
        <v>69</v>
      </c>
      <c r="B19" s="27" t="s">
        <v>70</v>
      </c>
      <c r="C19" s="24">
        <v>121</v>
      </c>
      <c r="D19" s="24" t="s">
        <v>71</v>
      </c>
      <c r="E19" s="24" t="s">
        <v>72</v>
      </c>
      <c r="F19" s="24">
        <v>10215</v>
      </c>
      <c r="G19" s="19" t="s">
        <v>73</v>
      </c>
      <c r="H19" s="36">
        <v>16611</v>
      </c>
      <c r="I19" s="28">
        <v>6085</v>
      </c>
    </row>
    <row r="20" spans="1:11" ht="15.5" x14ac:dyDescent="0.35">
      <c r="A20" s="19" t="s">
        <v>221</v>
      </c>
      <c r="B20" s="27" t="s">
        <v>223</v>
      </c>
      <c r="C20" s="24">
        <v>1</v>
      </c>
      <c r="D20" s="24">
        <v>22</v>
      </c>
      <c r="E20" s="24">
        <v>1022</v>
      </c>
      <c r="F20" s="24">
        <v>10223</v>
      </c>
      <c r="G20" s="19" t="s">
        <v>220</v>
      </c>
      <c r="H20" s="36">
        <v>16611</v>
      </c>
      <c r="I20" s="28">
        <v>7696</v>
      </c>
    </row>
    <row r="21" spans="1:11" ht="15.5" x14ac:dyDescent="0.35">
      <c r="A21" s="19" t="s">
        <v>74</v>
      </c>
      <c r="B21" s="29" t="s">
        <v>229</v>
      </c>
      <c r="C21" s="24">
        <v>31</v>
      </c>
      <c r="D21" s="24" t="s">
        <v>75</v>
      </c>
      <c r="E21" s="24" t="s">
        <v>76</v>
      </c>
      <c r="F21" s="24">
        <v>10231</v>
      </c>
      <c r="G21" s="19" t="s">
        <v>77</v>
      </c>
      <c r="H21" s="37">
        <v>16611</v>
      </c>
      <c r="I21" s="28">
        <v>0</v>
      </c>
    </row>
    <row r="22" spans="1:11" ht="15.5" x14ac:dyDescent="0.35">
      <c r="A22" s="19" t="s">
        <v>78</v>
      </c>
      <c r="B22" s="27" t="s">
        <v>79</v>
      </c>
      <c r="C22" s="24">
        <v>1</v>
      </c>
      <c r="D22" s="24" t="s">
        <v>80</v>
      </c>
      <c r="E22" s="24" t="s">
        <v>81</v>
      </c>
      <c r="F22" s="24">
        <v>10249</v>
      </c>
      <c r="G22" s="19" t="s">
        <v>82</v>
      </c>
      <c r="H22" s="36">
        <v>33223</v>
      </c>
      <c r="I22" s="28">
        <v>3601</v>
      </c>
    </row>
    <row r="23" spans="1:11" ht="15.5" x14ac:dyDescent="0.35">
      <c r="A23" s="33" t="s">
        <v>236</v>
      </c>
      <c r="B23" s="33" t="s">
        <v>237</v>
      </c>
      <c r="C23" s="34">
        <v>1</v>
      </c>
      <c r="D23" s="35" t="s">
        <v>238</v>
      </c>
      <c r="E23" s="35" t="s">
        <v>239</v>
      </c>
      <c r="F23" s="35">
        <v>10264</v>
      </c>
      <c r="G23" s="33" t="s">
        <v>240</v>
      </c>
      <c r="H23" s="36">
        <v>16611</v>
      </c>
      <c r="I23" s="28">
        <v>5220</v>
      </c>
      <c r="K23" s="3" t="s">
        <v>235</v>
      </c>
    </row>
    <row r="24" spans="1:11" ht="15.5" x14ac:dyDescent="0.35">
      <c r="A24" s="19" t="s">
        <v>83</v>
      </c>
      <c r="B24" s="27" t="s">
        <v>84</v>
      </c>
      <c r="C24" s="24">
        <v>2</v>
      </c>
      <c r="D24" s="24" t="s">
        <v>85</v>
      </c>
      <c r="E24" s="24" t="s">
        <v>86</v>
      </c>
      <c r="F24" s="24">
        <v>10272</v>
      </c>
      <c r="G24" s="19" t="s">
        <v>87</v>
      </c>
      <c r="H24" s="36">
        <v>49834</v>
      </c>
      <c r="I24" s="28">
        <v>19965</v>
      </c>
    </row>
    <row r="25" spans="1:11" ht="15.5" x14ac:dyDescent="0.35">
      <c r="A25" s="19" t="s">
        <v>88</v>
      </c>
      <c r="B25" s="27" t="s">
        <v>89</v>
      </c>
      <c r="C25" s="24">
        <v>1</v>
      </c>
      <c r="D25" s="24" t="s">
        <v>90</v>
      </c>
      <c r="E25" s="24">
        <v>1029</v>
      </c>
      <c r="F25" s="24">
        <v>10298</v>
      </c>
      <c r="G25" s="19" t="s">
        <v>91</v>
      </c>
      <c r="H25" s="36">
        <v>33223</v>
      </c>
      <c r="I25" s="28">
        <v>0</v>
      </c>
    </row>
    <row r="26" spans="1:11" ht="15.5" x14ac:dyDescent="0.35">
      <c r="A26" s="19" t="s">
        <v>92</v>
      </c>
      <c r="B26" s="27" t="s">
        <v>93</v>
      </c>
      <c r="C26" s="24">
        <v>4</v>
      </c>
      <c r="D26" s="24" t="s">
        <v>94</v>
      </c>
      <c r="E26" s="24" t="s">
        <v>95</v>
      </c>
      <c r="F26" s="24">
        <v>10306</v>
      </c>
      <c r="G26" s="19" t="s">
        <v>96</v>
      </c>
      <c r="H26" s="36">
        <v>116279</v>
      </c>
      <c r="I26" s="28">
        <v>53799</v>
      </c>
    </row>
    <row r="27" spans="1:11" ht="15.5" x14ac:dyDescent="0.35">
      <c r="A27" s="19" t="s">
        <v>97</v>
      </c>
      <c r="B27" s="27" t="s">
        <v>98</v>
      </c>
      <c r="C27" s="24">
        <v>4</v>
      </c>
      <c r="D27" s="24" t="s">
        <v>99</v>
      </c>
      <c r="E27" s="24" t="s">
        <v>100</v>
      </c>
      <c r="F27" s="24">
        <v>10314</v>
      </c>
      <c r="G27" s="19" t="s">
        <v>101</v>
      </c>
      <c r="H27" s="36">
        <v>66445</v>
      </c>
      <c r="I27" s="28">
        <v>29683</v>
      </c>
    </row>
    <row r="28" spans="1:11" ht="15.5" x14ac:dyDescent="0.35">
      <c r="A28" s="19" t="s">
        <v>102</v>
      </c>
      <c r="B28" s="27" t="s">
        <v>103</v>
      </c>
      <c r="C28" s="24">
        <v>14</v>
      </c>
      <c r="D28" s="24" t="s">
        <v>104</v>
      </c>
      <c r="E28" s="24" t="s">
        <v>105</v>
      </c>
      <c r="F28" s="24">
        <v>10330</v>
      </c>
      <c r="G28" s="19" t="s">
        <v>106</v>
      </c>
      <c r="H28" s="36">
        <v>116279</v>
      </c>
      <c r="I28" s="28">
        <v>53815</v>
      </c>
    </row>
    <row r="29" spans="1:11" ht="15.5" x14ac:dyDescent="0.35">
      <c r="A29" s="19" t="s">
        <v>107</v>
      </c>
      <c r="B29" s="29" t="s">
        <v>230</v>
      </c>
      <c r="C29" s="24">
        <v>52</v>
      </c>
      <c r="D29" s="24" t="s">
        <v>108</v>
      </c>
      <c r="E29" s="24" t="s">
        <v>109</v>
      </c>
      <c r="F29" s="24">
        <v>10348</v>
      </c>
      <c r="G29" s="19" t="s">
        <v>110</v>
      </c>
      <c r="H29" s="36">
        <v>315615</v>
      </c>
      <c r="I29" s="28">
        <v>118653</v>
      </c>
    </row>
    <row r="30" spans="1:11" ht="15.5" x14ac:dyDescent="0.35">
      <c r="A30" s="19" t="s">
        <v>111</v>
      </c>
      <c r="B30" s="27" t="s">
        <v>112</v>
      </c>
      <c r="C30" s="24">
        <v>4</v>
      </c>
      <c r="D30" s="24" t="s">
        <v>113</v>
      </c>
      <c r="E30" s="24" t="s">
        <v>114</v>
      </c>
      <c r="F30" s="24">
        <v>10363</v>
      </c>
      <c r="G30" s="19" t="s">
        <v>115</v>
      </c>
      <c r="H30" s="36">
        <v>315615</v>
      </c>
      <c r="I30" s="28">
        <v>165393</v>
      </c>
    </row>
    <row r="31" spans="1:11" ht="15.5" x14ac:dyDescent="0.35">
      <c r="A31" s="19" t="s">
        <v>116</v>
      </c>
      <c r="B31" s="27" t="s">
        <v>117</v>
      </c>
      <c r="C31" s="24">
        <v>2</v>
      </c>
      <c r="D31" s="24" t="s">
        <v>118</v>
      </c>
      <c r="E31" s="24" t="s">
        <v>119</v>
      </c>
      <c r="F31" s="24">
        <v>10371</v>
      </c>
      <c r="G31" s="19" t="s">
        <v>120</v>
      </c>
      <c r="H31" s="36">
        <v>415282</v>
      </c>
      <c r="I31" s="28">
        <v>161931</v>
      </c>
    </row>
    <row r="32" spans="1:11" ht="15.5" x14ac:dyDescent="0.35">
      <c r="A32" s="19" t="s">
        <v>121</v>
      </c>
      <c r="B32" s="27" t="s">
        <v>122</v>
      </c>
      <c r="C32" s="24">
        <v>1</v>
      </c>
      <c r="D32" s="24" t="s">
        <v>123</v>
      </c>
      <c r="E32" s="24" t="s">
        <v>124</v>
      </c>
      <c r="F32" s="24">
        <v>10389</v>
      </c>
      <c r="G32" s="19" t="s">
        <v>125</v>
      </c>
      <c r="H32" s="36">
        <v>83056</v>
      </c>
      <c r="I32" s="28">
        <v>22259</v>
      </c>
    </row>
    <row r="33" spans="1:9" ht="15.5" x14ac:dyDescent="0.35">
      <c r="A33" s="19" t="s">
        <v>126</v>
      </c>
      <c r="B33" s="27" t="s">
        <v>127</v>
      </c>
      <c r="C33" s="24">
        <v>1</v>
      </c>
      <c r="D33" s="24" t="s">
        <v>128</v>
      </c>
      <c r="E33" s="24" t="s">
        <v>129</v>
      </c>
      <c r="F33" s="24">
        <v>10397</v>
      </c>
      <c r="G33" s="19" t="s">
        <v>130</v>
      </c>
      <c r="H33" s="36">
        <v>149502</v>
      </c>
      <c r="I33" s="28">
        <v>65234</v>
      </c>
    </row>
    <row r="34" spans="1:9" ht="15.5" x14ac:dyDescent="0.35">
      <c r="A34" s="19" t="s">
        <v>131</v>
      </c>
      <c r="B34" s="27" t="s">
        <v>132</v>
      </c>
      <c r="C34" s="24">
        <v>1</v>
      </c>
      <c r="D34" s="24" t="s">
        <v>133</v>
      </c>
      <c r="E34" s="24" t="s">
        <v>134</v>
      </c>
      <c r="F34" s="24">
        <v>10405</v>
      </c>
      <c r="G34" s="19" t="s">
        <v>135</v>
      </c>
      <c r="H34" s="36">
        <v>16611</v>
      </c>
      <c r="I34" s="28">
        <v>7059</v>
      </c>
    </row>
    <row r="35" spans="1:9" ht="15.5" x14ac:dyDescent="0.35">
      <c r="A35" s="19" t="s">
        <v>136</v>
      </c>
      <c r="B35" s="27" t="s">
        <v>137</v>
      </c>
      <c r="C35" s="24">
        <v>9</v>
      </c>
      <c r="D35" s="24" t="s">
        <v>138</v>
      </c>
      <c r="E35" s="24" t="s">
        <v>139</v>
      </c>
      <c r="F35" s="24">
        <v>10413</v>
      </c>
      <c r="G35" s="19" t="s">
        <v>140</v>
      </c>
      <c r="H35" s="36">
        <v>49834</v>
      </c>
      <c r="I35" s="28">
        <v>21835</v>
      </c>
    </row>
    <row r="36" spans="1:9" ht="15.5" x14ac:dyDescent="0.35">
      <c r="A36" s="19" t="s">
        <v>141</v>
      </c>
      <c r="B36" s="27" t="s">
        <v>216</v>
      </c>
      <c r="C36" s="24">
        <v>39</v>
      </c>
      <c r="D36" s="24" t="s">
        <v>142</v>
      </c>
      <c r="E36" s="24" t="s">
        <v>143</v>
      </c>
      <c r="F36" s="24">
        <v>10421</v>
      </c>
      <c r="G36" s="19" t="s">
        <v>144</v>
      </c>
      <c r="H36" s="36">
        <v>33223</v>
      </c>
      <c r="I36" s="28">
        <v>10670</v>
      </c>
    </row>
    <row r="37" spans="1:9" ht="15.5" x14ac:dyDescent="0.35">
      <c r="A37" s="19" t="s">
        <v>145</v>
      </c>
      <c r="B37" s="27" t="s">
        <v>146</v>
      </c>
      <c r="C37" s="24">
        <v>3</v>
      </c>
      <c r="D37" s="24" t="s">
        <v>147</v>
      </c>
      <c r="E37" s="24" t="s">
        <v>148</v>
      </c>
      <c r="F37" s="24">
        <v>10439</v>
      </c>
      <c r="G37" s="19" t="s">
        <v>149</v>
      </c>
      <c r="H37" s="36">
        <v>166113</v>
      </c>
      <c r="I37" s="28">
        <v>2803</v>
      </c>
    </row>
    <row r="38" spans="1:9" ht="15.5" x14ac:dyDescent="0.35">
      <c r="A38" s="19" t="s">
        <v>150</v>
      </c>
      <c r="B38" s="27" t="s">
        <v>151</v>
      </c>
      <c r="C38" s="24">
        <v>1</v>
      </c>
      <c r="D38" s="24" t="s">
        <v>152</v>
      </c>
      <c r="E38" s="24" t="s">
        <v>153</v>
      </c>
      <c r="F38" s="24">
        <v>10447</v>
      </c>
      <c r="G38" s="19" t="s">
        <v>154</v>
      </c>
      <c r="H38" s="36">
        <v>49834</v>
      </c>
      <c r="I38" s="28">
        <v>19243</v>
      </c>
    </row>
    <row r="39" spans="1:9" ht="15.5" x14ac:dyDescent="0.35">
      <c r="A39" s="19" t="s">
        <v>155</v>
      </c>
      <c r="B39" s="27" t="s">
        <v>156</v>
      </c>
      <c r="C39" s="24">
        <v>1</v>
      </c>
      <c r="D39" s="24" t="s">
        <v>157</v>
      </c>
      <c r="E39" s="24" t="s">
        <v>158</v>
      </c>
      <c r="F39" s="24">
        <v>10454</v>
      </c>
      <c r="G39" s="19" t="s">
        <v>159</v>
      </c>
      <c r="H39" s="36">
        <v>83056</v>
      </c>
      <c r="I39" s="28">
        <v>21489</v>
      </c>
    </row>
    <row r="40" spans="1:9" ht="15.5" x14ac:dyDescent="0.35">
      <c r="A40" s="19" t="s">
        <v>160</v>
      </c>
      <c r="B40" s="27" t="s">
        <v>161</v>
      </c>
      <c r="C40" s="24">
        <v>1</v>
      </c>
      <c r="D40" s="24" t="s">
        <v>162</v>
      </c>
      <c r="E40" s="24" t="s">
        <v>163</v>
      </c>
      <c r="F40" s="24">
        <v>10470</v>
      </c>
      <c r="G40" s="19" t="s">
        <v>164</v>
      </c>
      <c r="H40" s="36">
        <v>33223</v>
      </c>
      <c r="I40" s="28">
        <v>13018</v>
      </c>
    </row>
    <row r="41" spans="1:9" ht="15.5" x14ac:dyDescent="0.35">
      <c r="A41" s="19" t="s">
        <v>165</v>
      </c>
      <c r="B41" s="27" t="s">
        <v>166</v>
      </c>
      <c r="C41" s="24">
        <v>3</v>
      </c>
      <c r="D41" s="24" t="s">
        <v>167</v>
      </c>
      <c r="E41" s="24" t="s">
        <v>168</v>
      </c>
      <c r="F41" s="24">
        <v>10488</v>
      </c>
      <c r="G41" s="19" t="s">
        <v>169</v>
      </c>
      <c r="H41" s="36">
        <v>49834</v>
      </c>
      <c r="I41" s="28">
        <v>20868</v>
      </c>
    </row>
    <row r="42" spans="1:9" ht="15.5" x14ac:dyDescent="0.35">
      <c r="A42" s="19" t="s">
        <v>170</v>
      </c>
      <c r="B42" s="27" t="s">
        <v>171</v>
      </c>
      <c r="C42" s="24">
        <v>6</v>
      </c>
      <c r="D42" s="24" t="s">
        <v>172</v>
      </c>
      <c r="E42" s="24" t="s">
        <v>173</v>
      </c>
      <c r="F42" s="24">
        <v>10496</v>
      </c>
      <c r="G42" s="19" t="s">
        <v>174</v>
      </c>
      <c r="H42" s="36">
        <v>49834</v>
      </c>
      <c r="I42" s="28">
        <v>20707</v>
      </c>
    </row>
    <row r="43" spans="1:9" ht="15.5" x14ac:dyDescent="0.35">
      <c r="A43" s="19" t="s">
        <v>175</v>
      </c>
      <c r="B43" s="27" t="s">
        <v>215</v>
      </c>
      <c r="C43" s="24">
        <v>35</v>
      </c>
      <c r="D43" s="24" t="s">
        <v>176</v>
      </c>
      <c r="E43" s="24" t="s">
        <v>177</v>
      </c>
      <c r="F43" s="24">
        <v>10504</v>
      </c>
      <c r="G43" s="19" t="s">
        <v>178</v>
      </c>
      <c r="H43" s="36">
        <v>66445</v>
      </c>
      <c r="I43" s="28">
        <v>41144</v>
      </c>
    </row>
    <row r="44" spans="1:9" ht="15.5" x14ac:dyDescent="0.35">
      <c r="A44" s="19" t="s">
        <v>233</v>
      </c>
      <c r="B44" s="27" t="s">
        <v>234</v>
      </c>
      <c r="C44" s="24">
        <v>21</v>
      </c>
      <c r="D44" s="24">
        <v>51</v>
      </c>
      <c r="E44" s="24">
        <v>1051</v>
      </c>
      <c r="F44" s="24">
        <v>10512</v>
      </c>
      <c r="G44" s="30" t="s">
        <v>232</v>
      </c>
      <c r="H44" s="36">
        <v>16611</v>
      </c>
      <c r="I44" s="28">
        <v>12458.25</v>
      </c>
    </row>
    <row r="45" spans="1:9" ht="15.5" x14ac:dyDescent="0.35">
      <c r="A45" s="19" t="s">
        <v>179</v>
      </c>
      <c r="B45" s="27" t="s">
        <v>180</v>
      </c>
      <c r="C45" s="24">
        <v>1</v>
      </c>
      <c r="D45" s="24" t="s">
        <v>181</v>
      </c>
      <c r="E45" s="24" t="s">
        <v>182</v>
      </c>
      <c r="F45" s="24">
        <v>10520</v>
      </c>
      <c r="G45" s="19" t="s">
        <v>183</v>
      </c>
      <c r="H45" s="36">
        <v>16611</v>
      </c>
      <c r="I45" s="28">
        <v>6939</v>
      </c>
    </row>
    <row r="46" spans="1:9" ht="15.5" x14ac:dyDescent="0.35">
      <c r="A46" s="19" t="s">
        <v>184</v>
      </c>
      <c r="B46" s="27" t="s">
        <v>185</v>
      </c>
      <c r="C46" s="24">
        <v>22</v>
      </c>
      <c r="D46" s="24" t="s">
        <v>186</v>
      </c>
      <c r="E46" s="24" t="s">
        <v>187</v>
      </c>
      <c r="F46" s="24">
        <v>10538</v>
      </c>
      <c r="G46" s="19" t="s">
        <v>188</v>
      </c>
      <c r="H46" s="36">
        <v>16611</v>
      </c>
      <c r="I46" s="28">
        <v>0</v>
      </c>
    </row>
    <row r="47" spans="1:9" ht="15.5" x14ac:dyDescent="0.35">
      <c r="A47" s="19" t="s">
        <v>189</v>
      </c>
      <c r="B47" s="27" t="s">
        <v>190</v>
      </c>
      <c r="C47" s="24">
        <v>1</v>
      </c>
      <c r="D47" s="24" t="s">
        <v>191</v>
      </c>
      <c r="E47" s="24" t="s">
        <v>192</v>
      </c>
      <c r="F47" s="24">
        <v>10546</v>
      </c>
      <c r="G47" s="19" t="s">
        <v>193</v>
      </c>
      <c r="H47" s="36">
        <v>83056</v>
      </c>
      <c r="I47" s="28">
        <v>14490</v>
      </c>
    </row>
    <row r="48" spans="1:9" ht="15.5" x14ac:dyDescent="0.35">
      <c r="A48" s="19" t="s">
        <v>194</v>
      </c>
      <c r="B48" s="29" t="s">
        <v>231</v>
      </c>
      <c r="C48" s="24">
        <v>58</v>
      </c>
      <c r="D48" s="24" t="s">
        <v>195</v>
      </c>
      <c r="E48" s="24" t="s">
        <v>196</v>
      </c>
      <c r="F48" s="24">
        <v>10561</v>
      </c>
      <c r="G48" s="19" t="s">
        <v>197</v>
      </c>
      <c r="H48" s="36">
        <v>49834</v>
      </c>
      <c r="I48" s="28">
        <v>21950</v>
      </c>
    </row>
    <row r="49" spans="1:10" ht="15.5" x14ac:dyDescent="0.35">
      <c r="A49" s="19" t="s">
        <v>198</v>
      </c>
      <c r="B49" s="27" t="s">
        <v>199</v>
      </c>
      <c r="C49" s="24">
        <v>1</v>
      </c>
      <c r="D49" s="24" t="s">
        <v>200</v>
      </c>
      <c r="E49" s="24" t="s">
        <v>201</v>
      </c>
      <c r="F49" s="24">
        <v>10579</v>
      </c>
      <c r="G49" s="19" t="s">
        <v>202</v>
      </c>
      <c r="H49" s="36">
        <v>33223</v>
      </c>
      <c r="I49" s="28">
        <v>12702</v>
      </c>
    </row>
    <row r="50" spans="1:10" ht="15.5" x14ac:dyDescent="0.35">
      <c r="A50" s="19" t="s">
        <v>203</v>
      </c>
      <c r="B50" s="27" t="s">
        <v>204</v>
      </c>
      <c r="C50" s="24">
        <v>2</v>
      </c>
      <c r="D50" s="24" t="s">
        <v>205</v>
      </c>
      <c r="E50" s="24" t="s">
        <v>206</v>
      </c>
      <c r="F50" s="24">
        <v>10587</v>
      </c>
      <c r="G50" s="19" t="s">
        <v>207</v>
      </c>
      <c r="H50" s="36">
        <v>16611</v>
      </c>
      <c r="I50" s="28">
        <v>0</v>
      </c>
    </row>
    <row r="51" spans="1:10" ht="15.5" x14ac:dyDescent="0.35">
      <c r="A51" s="19" t="s">
        <v>208</v>
      </c>
      <c r="B51" s="27"/>
      <c r="C51" s="19"/>
      <c r="D51" s="19"/>
      <c r="E51" s="19"/>
      <c r="F51" s="19"/>
      <c r="G51" s="19"/>
      <c r="H51" s="28">
        <f>SUBTOTAL(109,Table1[2024-25 Final Allocation Amount])</f>
        <v>5000000</v>
      </c>
      <c r="I51" s="28">
        <f>SUBTOTAL(109,Table1[5th Apportionment])</f>
        <v>1919530.5</v>
      </c>
    </row>
    <row r="52" spans="1:10" ht="15.5" x14ac:dyDescent="0.35">
      <c r="A52" s="20" t="s">
        <v>209</v>
      </c>
      <c r="B52" s="7"/>
      <c r="C52" s="7"/>
      <c r="D52" s="6"/>
      <c r="E52" s="6"/>
      <c r="F52" s="6"/>
      <c r="G52" s="6"/>
      <c r="H52" s="5"/>
      <c r="I52" s="5"/>
      <c r="J52" s="5"/>
    </row>
    <row r="53" spans="1:10" ht="15.5" x14ac:dyDescent="0.35">
      <c r="A53" s="20" t="s">
        <v>224</v>
      </c>
      <c r="B53" s="7"/>
      <c r="C53" s="7"/>
      <c r="D53" s="6"/>
      <c r="E53" s="6"/>
      <c r="F53" s="6"/>
      <c r="G53" s="6"/>
      <c r="H53" s="31"/>
      <c r="I53" s="5"/>
      <c r="J53" s="5"/>
    </row>
    <row r="54" spans="1:10" ht="15.5" x14ac:dyDescent="0.35">
      <c r="A54" s="20" t="s">
        <v>243</v>
      </c>
      <c r="B54" s="7"/>
      <c r="C54" s="7"/>
      <c r="D54" s="6"/>
      <c r="E54" s="6"/>
      <c r="F54" s="6"/>
      <c r="G54" s="6"/>
      <c r="H54" s="5"/>
      <c r="I54" s="5"/>
      <c r="J54" s="5"/>
    </row>
  </sheetData>
  <printOptions horizontalCentered="1"/>
  <pageMargins left="0.25" right="0.25" top="0.25" bottom="0.25" header="0.3" footer="0.3"/>
  <pageSetup paperSize="5" scale="71" fitToHeight="0" orientation="landscape" r:id="rId1"/>
  <headerFooter>
    <oddFooter>Page &amp;P of &amp;N</oddFooter>
  </headerFooter>
  <ignoredErrors>
    <ignoredError sqref="D24:E24 D48:E50 D7:E7 D5:E5 D45:E47 D6 B45:B47 D21:E22 B5:B6 D25:D29 E26:E29 B24 B7 D8:E16 B8:B16 D17:E19 B17:B23 B25:B29 D30:D43 E30:E43 B30:B44 B48:B50 D23:E23" numberStoredAsText="1"/>
  </ignoredErrors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107"/>
  <sheetViews>
    <sheetView zoomScaleNormal="100" workbookViewId="0"/>
  </sheetViews>
  <sheetFormatPr defaultColWidth="9" defaultRowHeight="15.5" x14ac:dyDescent="0.35"/>
  <cols>
    <col min="1" max="2" width="19.75" style="10" customWidth="1"/>
    <col min="3" max="3" width="26.6640625" style="4" customWidth="1"/>
    <col min="4" max="4" width="25.58203125" style="9" customWidth="1"/>
    <col min="5" max="5" width="19.08203125" style="4" customWidth="1"/>
    <col min="6" max="6" width="9.5" style="4" bestFit="1" customWidth="1"/>
    <col min="7" max="7" width="11.08203125" style="4" bestFit="1" customWidth="1"/>
    <col min="8" max="8" width="8.33203125" style="4" bestFit="1" customWidth="1"/>
    <col min="9" max="9" width="9.5" style="4" bestFit="1" customWidth="1"/>
    <col min="10" max="10" width="11.08203125" style="4" customWidth="1"/>
    <col min="11" max="12" width="9.5" style="4" bestFit="1" customWidth="1"/>
    <col min="13" max="13" width="12.25" style="4" bestFit="1" customWidth="1"/>
    <col min="14" max="14" width="11.08203125" style="4" customWidth="1"/>
    <col min="15" max="15" width="9.5" style="4" bestFit="1" customWidth="1"/>
    <col min="16" max="16" width="12.25" style="4" bestFit="1" customWidth="1"/>
    <col min="17" max="17" width="11.08203125" style="4" bestFit="1" customWidth="1"/>
    <col min="18" max="18" width="9.5" style="4" customWidth="1"/>
    <col min="19" max="20" width="12.25" style="4" bestFit="1" customWidth="1"/>
    <col min="21" max="24" width="11.08203125" style="4" bestFit="1" customWidth="1"/>
    <col min="25" max="27" width="11.08203125" style="4" customWidth="1"/>
    <col min="28" max="28" width="11.08203125" style="4" bestFit="1" customWidth="1"/>
    <col min="29" max="29" width="8.33203125" style="4" customWidth="1"/>
    <col min="30" max="30" width="9.5" style="4" customWidth="1"/>
    <col min="31" max="31" width="11.08203125" style="4" customWidth="1"/>
    <col min="32" max="32" width="11.08203125" style="4" bestFit="1" customWidth="1"/>
    <col min="33" max="33" width="11.08203125" style="4" customWidth="1"/>
    <col min="34" max="35" width="9.5" style="4" customWidth="1"/>
    <col min="36" max="36" width="8.33203125" style="4" customWidth="1"/>
    <col min="37" max="37" width="11.08203125" style="4" bestFit="1" customWidth="1"/>
    <col min="38" max="38" width="9.5" style="4" bestFit="1" customWidth="1"/>
    <col min="39" max="39" width="11.08203125" style="4" bestFit="1" customWidth="1"/>
    <col min="40" max="40" width="9.5" style="4" bestFit="1" customWidth="1"/>
    <col min="41" max="41" width="9.5" style="4" customWidth="1"/>
    <col min="42" max="42" width="11.08203125" style="4" bestFit="1" customWidth="1"/>
    <col min="43" max="43" width="9.5" style="4" bestFit="1" customWidth="1"/>
    <col min="44" max="44" width="11.08203125" style="4" bestFit="1" customWidth="1"/>
    <col min="45" max="45" width="9.5" style="4" bestFit="1" customWidth="1"/>
    <col min="46" max="46" width="9.5" style="4" customWidth="1"/>
    <col min="47" max="47" width="11.08203125" style="4" bestFit="1" customWidth="1"/>
    <col min="48" max="48" width="8.33203125" style="4" bestFit="1" customWidth="1"/>
    <col min="49" max="49" width="11.08203125" style="4" bestFit="1" customWidth="1"/>
    <col min="50" max="50" width="13.33203125" style="4" customWidth="1"/>
    <col min="51" max="51" width="8.58203125" style="4" bestFit="1" customWidth="1"/>
    <col min="52" max="52" width="9" style="4" bestFit="1" customWidth="1"/>
    <col min="53" max="53" width="10.58203125" style="4" bestFit="1" customWidth="1"/>
    <col min="54" max="54" width="7.83203125" style="4" bestFit="1" customWidth="1"/>
    <col min="55" max="55" width="13.75" style="4" bestFit="1" customWidth="1"/>
    <col min="56" max="56" width="9" style="4"/>
    <col min="57" max="57" width="10.58203125" style="4" bestFit="1" customWidth="1"/>
    <col min="58" max="58" width="9" style="4" bestFit="1" customWidth="1"/>
    <col min="59" max="59" width="7.83203125" style="4" bestFit="1" customWidth="1"/>
    <col min="60" max="60" width="10.5" style="4" bestFit="1" customWidth="1"/>
    <col min="61" max="61" width="9" style="4" bestFit="1" customWidth="1"/>
    <col min="62" max="62" width="7.83203125" style="4" bestFit="1" customWidth="1"/>
    <col min="63" max="64" width="9" style="4" bestFit="1" customWidth="1"/>
    <col min="65" max="65" width="7.83203125" style="4" bestFit="1" customWidth="1"/>
    <col min="66" max="66" width="8.08203125" style="4" bestFit="1" customWidth="1"/>
    <col min="67" max="67" width="13" style="4" bestFit="1" customWidth="1"/>
    <col min="68" max="69" width="9" style="4" bestFit="1" customWidth="1"/>
    <col min="70" max="70" width="9.83203125" style="4" bestFit="1" customWidth="1"/>
    <col min="71" max="71" width="11.75" style="4" bestFit="1" customWidth="1"/>
    <col min="72" max="72" width="9" style="4" bestFit="1" customWidth="1"/>
    <col min="73" max="73" width="7.58203125" style="4" bestFit="1" customWidth="1"/>
    <col min="74" max="74" width="7.83203125" style="4" bestFit="1" customWidth="1"/>
    <col min="75" max="75" width="9" style="4"/>
    <col min="76" max="76" width="9" style="4" bestFit="1" customWidth="1"/>
    <col min="77" max="77" width="8.33203125" style="4" bestFit="1" customWidth="1"/>
    <col min="78" max="78" width="10.08203125" style="4" bestFit="1" customWidth="1"/>
    <col min="79" max="79" width="9" style="4" bestFit="1" customWidth="1"/>
    <col min="80" max="80" width="8.25" style="4" bestFit="1" customWidth="1"/>
    <col min="81" max="81" width="10.08203125" style="4" bestFit="1" customWidth="1"/>
    <col min="82" max="82" width="12.58203125" style="4" bestFit="1" customWidth="1"/>
    <col min="83" max="83" width="11.58203125" style="4" bestFit="1" customWidth="1"/>
    <col min="84" max="84" width="16.25" style="4" bestFit="1" customWidth="1"/>
    <col min="85" max="85" width="11" style="4" bestFit="1" customWidth="1"/>
    <col min="86" max="86" width="15" style="4" bestFit="1" customWidth="1"/>
    <col min="87" max="87" width="13.08203125" style="4" bestFit="1" customWidth="1"/>
    <col min="88" max="88" width="17" style="4" bestFit="1" customWidth="1"/>
    <col min="89" max="89" width="11.08203125" style="4" bestFit="1" customWidth="1"/>
    <col min="90" max="90" width="14.83203125" style="4" bestFit="1" customWidth="1"/>
    <col min="91" max="91" width="12.08203125" style="4" bestFit="1" customWidth="1"/>
    <col min="92" max="92" width="11.75" style="4" bestFit="1" customWidth="1"/>
    <col min="93" max="93" width="9" style="4" bestFit="1" customWidth="1"/>
    <col min="94" max="94" width="6.75" style="4" bestFit="1" customWidth="1"/>
    <col min="95" max="95" width="9.33203125" style="4" bestFit="1" customWidth="1"/>
    <col min="96" max="96" width="9" style="4" bestFit="1" customWidth="1"/>
    <col min="97" max="97" width="9.08203125" style="4" bestFit="1" customWidth="1"/>
    <col min="98" max="98" width="11.08203125" style="4" bestFit="1" customWidth="1"/>
    <col min="99" max="99" width="9" style="4" bestFit="1" customWidth="1"/>
    <col min="100" max="100" width="8.75" style="4" bestFit="1" customWidth="1"/>
    <col min="101" max="101" width="7.08203125" style="4" bestFit="1" customWidth="1"/>
    <col min="102" max="102" width="9" style="4" bestFit="1" customWidth="1"/>
    <col min="103" max="103" width="10.75" style="4" bestFit="1" customWidth="1"/>
    <col min="104" max="104" width="9" style="4" bestFit="1" customWidth="1"/>
    <col min="105" max="105" width="7.83203125" style="4" bestFit="1" customWidth="1"/>
    <col min="106" max="106" width="9" style="4" bestFit="1" customWidth="1"/>
    <col min="107" max="107" width="36.25" style="4" bestFit="1" customWidth="1"/>
    <col min="108" max="108" width="32.75" style="4" bestFit="1" customWidth="1"/>
    <col min="109" max="16384" width="9" style="4"/>
  </cols>
  <sheetData>
    <row r="1" spans="1:5" s="18" customFormat="1" ht="20" x14ac:dyDescent="0.4">
      <c r="A1" s="23" t="s">
        <v>244</v>
      </c>
      <c r="B1" s="23"/>
      <c r="C1" s="17"/>
      <c r="D1" s="17"/>
      <c r="E1" s="17"/>
    </row>
    <row r="2" spans="1:5" s="11" customFormat="1" ht="18" x14ac:dyDescent="0.4">
      <c r="A2" s="22" t="s">
        <v>0</v>
      </c>
      <c r="B2" s="22"/>
      <c r="C2" s="12"/>
      <c r="D2" s="12"/>
      <c r="E2" s="12"/>
    </row>
    <row r="3" spans="1:5" s="11" customFormat="1" ht="18" x14ac:dyDescent="0.4">
      <c r="A3" s="19" t="s">
        <v>241</v>
      </c>
      <c r="B3" s="19"/>
      <c r="C3" s="12"/>
      <c r="D3" s="12"/>
      <c r="E3" s="12"/>
    </row>
    <row r="4" spans="1:5" ht="33" customHeight="1" x14ac:dyDescent="0.35">
      <c r="A4" s="26" t="s">
        <v>3</v>
      </c>
      <c r="B4" s="26" t="s">
        <v>214</v>
      </c>
      <c r="C4" s="26" t="s">
        <v>213</v>
      </c>
      <c r="D4" s="26" t="s">
        <v>212</v>
      </c>
    </row>
    <row r="5" spans="1:5" x14ac:dyDescent="0.35">
      <c r="A5" s="24" t="s">
        <v>9</v>
      </c>
      <c r="B5" s="19" t="s">
        <v>7</v>
      </c>
      <c r="C5" s="24" t="s">
        <v>247</v>
      </c>
      <c r="D5" s="28">
        <v>197664</v>
      </c>
    </row>
    <row r="6" spans="1:5" x14ac:dyDescent="0.35">
      <c r="A6" s="24" t="s">
        <v>219</v>
      </c>
      <c r="B6" s="19" t="s">
        <v>218</v>
      </c>
      <c r="C6" s="24" t="s">
        <v>247</v>
      </c>
      <c r="D6" s="28">
        <v>9534.25</v>
      </c>
    </row>
    <row r="7" spans="1:5" x14ac:dyDescent="0.35">
      <c r="A7" s="24" t="s">
        <v>14</v>
      </c>
      <c r="B7" s="19" t="s">
        <v>12</v>
      </c>
      <c r="C7" s="24" t="s">
        <v>247</v>
      </c>
      <c r="D7" s="28">
        <v>41486</v>
      </c>
    </row>
    <row r="8" spans="1:5" x14ac:dyDescent="0.35">
      <c r="A8" s="24" t="s">
        <v>18</v>
      </c>
      <c r="B8" s="19" t="s">
        <v>17</v>
      </c>
      <c r="C8" s="24" t="s">
        <v>247</v>
      </c>
      <c r="D8" s="28">
        <v>52977</v>
      </c>
    </row>
    <row r="9" spans="1:5" x14ac:dyDescent="0.35">
      <c r="A9" s="24" t="s">
        <v>23</v>
      </c>
      <c r="B9" s="19" t="s">
        <v>21</v>
      </c>
      <c r="C9" s="24" t="s">
        <v>247</v>
      </c>
      <c r="D9" s="28">
        <v>85584</v>
      </c>
    </row>
    <row r="10" spans="1:5" x14ac:dyDescent="0.35">
      <c r="A10" s="24" t="s">
        <v>28</v>
      </c>
      <c r="B10" s="19" t="s">
        <v>26</v>
      </c>
      <c r="C10" s="24" t="s">
        <v>247</v>
      </c>
      <c r="D10" s="28">
        <v>5947</v>
      </c>
    </row>
    <row r="11" spans="1:5" x14ac:dyDescent="0.35">
      <c r="A11" s="24" t="s">
        <v>33</v>
      </c>
      <c r="B11" s="19" t="s">
        <v>31</v>
      </c>
      <c r="C11" s="24" t="s">
        <v>247</v>
      </c>
      <c r="D11" s="28">
        <v>27786</v>
      </c>
    </row>
    <row r="12" spans="1:5" x14ac:dyDescent="0.35">
      <c r="A12" s="24" t="s">
        <v>38</v>
      </c>
      <c r="B12" s="19" t="s">
        <v>36</v>
      </c>
      <c r="C12" s="24" t="s">
        <v>247</v>
      </c>
      <c r="D12" s="28">
        <v>15469</v>
      </c>
    </row>
    <row r="13" spans="1:5" x14ac:dyDescent="0.35">
      <c r="A13" s="24" t="s">
        <v>42</v>
      </c>
      <c r="B13" s="19" t="s">
        <v>41</v>
      </c>
      <c r="C13" s="24" t="s">
        <v>247</v>
      </c>
      <c r="D13" s="28">
        <v>20764</v>
      </c>
    </row>
    <row r="14" spans="1:5" x14ac:dyDescent="0.35">
      <c r="A14" s="24" t="s">
        <v>47</v>
      </c>
      <c r="B14" s="19" t="s">
        <v>45</v>
      </c>
      <c r="C14" s="24" t="s">
        <v>247</v>
      </c>
      <c r="D14" s="28">
        <v>42918</v>
      </c>
    </row>
    <row r="15" spans="1:5" x14ac:dyDescent="0.35">
      <c r="A15" s="24" t="s">
        <v>51</v>
      </c>
      <c r="B15" s="19" t="s">
        <v>50</v>
      </c>
      <c r="C15" s="24" t="s">
        <v>247</v>
      </c>
      <c r="D15" s="28">
        <v>7289</v>
      </c>
    </row>
    <row r="16" spans="1:5" x14ac:dyDescent="0.35">
      <c r="A16" s="24" t="s">
        <v>56</v>
      </c>
      <c r="B16" s="19" t="s">
        <v>54</v>
      </c>
      <c r="C16" s="24" t="s">
        <v>247</v>
      </c>
      <c r="D16" s="28">
        <v>8858</v>
      </c>
    </row>
    <row r="17" spans="1:4" x14ac:dyDescent="0.35">
      <c r="A17" s="24" t="s">
        <v>61</v>
      </c>
      <c r="B17" s="19" t="s">
        <v>59</v>
      </c>
      <c r="C17" s="24" t="s">
        <v>247</v>
      </c>
      <c r="D17" s="28">
        <v>429044</v>
      </c>
    </row>
    <row r="18" spans="1:4" x14ac:dyDescent="0.35">
      <c r="A18" s="24" t="s">
        <v>66</v>
      </c>
      <c r="B18" s="19" t="s">
        <v>64</v>
      </c>
      <c r="C18" s="24" t="s">
        <v>247</v>
      </c>
      <c r="D18" s="28">
        <v>13501</v>
      </c>
    </row>
    <row r="19" spans="1:4" x14ac:dyDescent="0.35">
      <c r="A19" s="24" t="s">
        <v>71</v>
      </c>
      <c r="B19" s="19" t="s">
        <v>69</v>
      </c>
      <c r="C19" s="24" t="s">
        <v>247</v>
      </c>
      <c r="D19" s="28">
        <v>6085</v>
      </c>
    </row>
    <row r="20" spans="1:4" x14ac:dyDescent="0.35">
      <c r="A20" s="24">
        <v>22</v>
      </c>
      <c r="B20" s="19" t="s">
        <v>221</v>
      </c>
      <c r="C20" s="24" t="s">
        <v>247</v>
      </c>
      <c r="D20" s="28">
        <v>7696</v>
      </c>
    </row>
    <row r="21" spans="1:4" x14ac:dyDescent="0.35">
      <c r="A21" s="24" t="s">
        <v>75</v>
      </c>
      <c r="B21" s="19" t="s">
        <v>74</v>
      </c>
      <c r="C21" s="24" t="s">
        <v>247</v>
      </c>
      <c r="D21" s="28">
        <v>0</v>
      </c>
    </row>
    <row r="22" spans="1:4" x14ac:dyDescent="0.35">
      <c r="A22" s="24" t="s">
        <v>80</v>
      </c>
      <c r="B22" s="19" t="s">
        <v>78</v>
      </c>
      <c r="C22" s="24" t="s">
        <v>247</v>
      </c>
      <c r="D22" s="28">
        <v>3601</v>
      </c>
    </row>
    <row r="23" spans="1:4" x14ac:dyDescent="0.35">
      <c r="A23" s="35" t="s">
        <v>238</v>
      </c>
      <c r="B23" s="33" t="s">
        <v>236</v>
      </c>
      <c r="C23" s="24" t="s">
        <v>247</v>
      </c>
      <c r="D23" s="28">
        <v>5220</v>
      </c>
    </row>
    <row r="24" spans="1:4" x14ac:dyDescent="0.35">
      <c r="A24" s="24" t="s">
        <v>85</v>
      </c>
      <c r="B24" s="19" t="s">
        <v>83</v>
      </c>
      <c r="C24" s="24" t="s">
        <v>247</v>
      </c>
      <c r="D24" s="28">
        <v>19965</v>
      </c>
    </row>
    <row r="25" spans="1:4" x14ac:dyDescent="0.35">
      <c r="A25" s="24" t="s">
        <v>90</v>
      </c>
      <c r="B25" s="19" t="s">
        <v>88</v>
      </c>
      <c r="C25" s="24" t="s">
        <v>247</v>
      </c>
      <c r="D25" s="28">
        <v>0</v>
      </c>
    </row>
    <row r="26" spans="1:4" x14ac:dyDescent="0.35">
      <c r="A26" s="24" t="s">
        <v>94</v>
      </c>
      <c r="B26" s="19" t="s">
        <v>92</v>
      </c>
      <c r="C26" s="24" t="s">
        <v>247</v>
      </c>
      <c r="D26" s="28">
        <v>53799</v>
      </c>
    </row>
    <row r="27" spans="1:4" x14ac:dyDescent="0.35">
      <c r="A27" s="24" t="s">
        <v>99</v>
      </c>
      <c r="B27" s="19" t="s">
        <v>97</v>
      </c>
      <c r="C27" s="24" t="s">
        <v>247</v>
      </c>
      <c r="D27" s="28">
        <v>29683</v>
      </c>
    </row>
    <row r="28" spans="1:4" x14ac:dyDescent="0.35">
      <c r="A28" s="24" t="s">
        <v>104</v>
      </c>
      <c r="B28" s="19" t="s">
        <v>102</v>
      </c>
      <c r="C28" s="24" t="s">
        <v>247</v>
      </c>
      <c r="D28" s="28">
        <v>53815</v>
      </c>
    </row>
    <row r="29" spans="1:4" x14ac:dyDescent="0.35">
      <c r="A29" s="24" t="s">
        <v>108</v>
      </c>
      <c r="B29" s="19" t="s">
        <v>107</v>
      </c>
      <c r="C29" s="24" t="s">
        <v>247</v>
      </c>
      <c r="D29" s="28">
        <v>118653</v>
      </c>
    </row>
    <row r="30" spans="1:4" x14ac:dyDescent="0.35">
      <c r="A30" s="24" t="s">
        <v>113</v>
      </c>
      <c r="B30" s="19" t="s">
        <v>111</v>
      </c>
      <c r="C30" s="24" t="s">
        <v>247</v>
      </c>
      <c r="D30" s="28">
        <v>165393</v>
      </c>
    </row>
    <row r="31" spans="1:4" x14ac:dyDescent="0.35">
      <c r="A31" s="24" t="s">
        <v>118</v>
      </c>
      <c r="B31" s="19" t="s">
        <v>116</v>
      </c>
      <c r="C31" s="24" t="s">
        <v>247</v>
      </c>
      <c r="D31" s="28">
        <v>161931</v>
      </c>
    </row>
    <row r="32" spans="1:4" x14ac:dyDescent="0.35">
      <c r="A32" s="24" t="s">
        <v>123</v>
      </c>
      <c r="B32" s="19" t="s">
        <v>121</v>
      </c>
      <c r="C32" s="24" t="s">
        <v>247</v>
      </c>
      <c r="D32" s="28">
        <v>22259</v>
      </c>
    </row>
    <row r="33" spans="1:4" x14ac:dyDescent="0.35">
      <c r="A33" s="24" t="s">
        <v>128</v>
      </c>
      <c r="B33" s="19" t="s">
        <v>126</v>
      </c>
      <c r="C33" s="24" t="s">
        <v>247</v>
      </c>
      <c r="D33" s="28">
        <v>65234</v>
      </c>
    </row>
    <row r="34" spans="1:4" x14ac:dyDescent="0.35">
      <c r="A34" s="24" t="s">
        <v>133</v>
      </c>
      <c r="B34" s="19" t="s">
        <v>131</v>
      </c>
      <c r="C34" s="24" t="s">
        <v>247</v>
      </c>
      <c r="D34" s="28">
        <v>7059</v>
      </c>
    </row>
    <row r="35" spans="1:4" x14ac:dyDescent="0.35">
      <c r="A35" s="24" t="s">
        <v>138</v>
      </c>
      <c r="B35" s="19" t="s">
        <v>136</v>
      </c>
      <c r="C35" s="24" t="s">
        <v>247</v>
      </c>
      <c r="D35" s="28">
        <v>21835</v>
      </c>
    </row>
    <row r="36" spans="1:4" x14ac:dyDescent="0.35">
      <c r="A36" s="24" t="s">
        <v>142</v>
      </c>
      <c r="B36" s="19" t="s">
        <v>141</v>
      </c>
      <c r="C36" s="24" t="s">
        <v>247</v>
      </c>
      <c r="D36" s="28">
        <v>10670</v>
      </c>
    </row>
    <row r="37" spans="1:4" x14ac:dyDescent="0.35">
      <c r="A37" s="24" t="s">
        <v>147</v>
      </c>
      <c r="B37" s="19" t="s">
        <v>145</v>
      </c>
      <c r="C37" s="24" t="s">
        <v>247</v>
      </c>
      <c r="D37" s="28">
        <v>2803</v>
      </c>
    </row>
    <row r="38" spans="1:4" x14ac:dyDescent="0.35">
      <c r="A38" s="24" t="s">
        <v>152</v>
      </c>
      <c r="B38" s="19" t="s">
        <v>150</v>
      </c>
      <c r="C38" s="24" t="s">
        <v>247</v>
      </c>
      <c r="D38" s="28">
        <v>19243</v>
      </c>
    </row>
    <row r="39" spans="1:4" x14ac:dyDescent="0.35">
      <c r="A39" s="24" t="s">
        <v>157</v>
      </c>
      <c r="B39" s="19" t="s">
        <v>155</v>
      </c>
      <c r="C39" s="24" t="s">
        <v>247</v>
      </c>
      <c r="D39" s="28">
        <v>21489</v>
      </c>
    </row>
    <row r="40" spans="1:4" x14ac:dyDescent="0.35">
      <c r="A40" s="24" t="s">
        <v>162</v>
      </c>
      <c r="B40" s="19" t="s">
        <v>160</v>
      </c>
      <c r="C40" s="24" t="s">
        <v>247</v>
      </c>
      <c r="D40" s="28">
        <v>13018</v>
      </c>
    </row>
    <row r="41" spans="1:4" x14ac:dyDescent="0.35">
      <c r="A41" s="24" t="s">
        <v>167</v>
      </c>
      <c r="B41" s="19" t="s">
        <v>165</v>
      </c>
      <c r="C41" s="24" t="s">
        <v>247</v>
      </c>
      <c r="D41" s="28">
        <v>20868</v>
      </c>
    </row>
    <row r="42" spans="1:4" x14ac:dyDescent="0.35">
      <c r="A42" s="24" t="s">
        <v>172</v>
      </c>
      <c r="B42" s="19" t="s">
        <v>170</v>
      </c>
      <c r="C42" s="24" t="s">
        <v>247</v>
      </c>
      <c r="D42" s="28">
        <v>20707</v>
      </c>
    </row>
    <row r="43" spans="1:4" x14ac:dyDescent="0.35">
      <c r="A43" s="24" t="s">
        <v>176</v>
      </c>
      <c r="B43" s="19" t="s">
        <v>175</v>
      </c>
      <c r="C43" s="24" t="s">
        <v>247</v>
      </c>
      <c r="D43" s="28">
        <v>41144</v>
      </c>
    </row>
    <row r="44" spans="1:4" x14ac:dyDescent="0.35">
      <c r="A44" s="24">
        <v>51</v>
      </c>
      <c r="B44" s="19" t="s">
        <v>233</v>
      </c>
      <c r="C44" s="24" t="s">
        <v>247</v>
      </c>
      <c r="D44" s="28">
        <v>12458.25</v>
      </c>
    </row>
    <row r="45" spans="1:4" x14ac:dyDescent="0.35">
      <c r="A45" s="24" t="s">
        <v>181</v>
      </c>
      <c r="B45" s="19" t="s">
        <v>179</v>
      </c>
      <c r="C45" s="24" t="s">
        <v>247</v>
      </c>
      <c r="D45" s="28">
        <v>6939</v>
      </c>
    </row>
    <row r="46" spans="1:4" x14ac:dyDescent="0.35">
      <c r="A46" s="24" t="s">
        <v>186</v>
      </c>
      <c r="B46" s="19" t="s">
        <v>184</v>
      </c>
      <c r="C46" s="24" t="s">
        <v>247</v>
      </c>
      <c r="D46" s="28">
        <v>0</v>
      </c>
    </row>
    <row r="47" spans="1:4" x14ac:dyDescent="0.35">
      <c r="A47" s="24" t="s">
        <v>191</v>
      </c>
      <c r="B47" s="19" t="s">
        <v>189</v>
      </c>
      <c r="C47" s="24" t="s">
        <v>247</v>
      </c>
      <c r="D47" s="28">
        <v>14490</v>
      </c>
    </row>
    <row r="48" spans="1:4" x14ac:dyDescent="0.35">
      <c r="A48" s="24" t="s">
        <v>195</v>
      </c>
      <c r="B48" s="19" t="s">
        <v>194</v>
      </c>
      <c r="C48" s="24" t="s">
        <v>247</v>
      </c>
      <c r="D48" s="28">
        <v>21950</v>
      </c>
    </row>
    <row r="49" spans="1:4" x14ac:dyDescent="0.35">
      <c r="A49" s="24" t="s">
        <v>200</v>
      </c>
      <c r="B49" s="19" t="s">
        <v>198</v>
      </c>
      <c r="C49" s="24" t="s">
        <v>247</v>
      </c>
      <c r="D49" s="28">
        <v>12702</v>
      </c>
    </row>
    <row r="50" spans="1:4" x14ac:dyDescent="0.35">
      <c r="A50" s="24" t="s">
        <v>205</v>
      </c>
      <c r="B50" s="19" t="s">
        <v>203</v>
      </c>
      <c r="C50" s="24" t="s">
        <v>247</v>
      </c>
      <c r="D50" s="28">
        <v>0</v>
      </c>
    </row>
    <row r="51" spans="1:4" x14ac:dyDescent="0.35">
      <c r="A51" s="13" t="s">
        <v>211</v>
      </c>
      <c r="B51" s="27"/>
      <c r="C51" s="27"/>
      <c r="D51" s="28">
        <f>SUBTOTAL(109,Table2[Amount])</f>
        <v>1919530.5</v>
      </c>
    </row>
    <row r="52" spans="1:4" x14ac:dyDescent="0.35">
      <c r="A52" s="19" t="s">
        <v>209</v>
      </c>
      <c r="B52" s="19"/>
      <c r="D52" s="4"/>
    </row>
    <row r="53" spans="1:4" x14ac:dyDescent="0.35">
      <c r="A53" s="19" t="s">
        <v>210</v>
      </c>
      <c r="B53" s="19"/>
      <c r="D53" s="4"/>
    </row>
    <row r="54" spans="1:4" x14ac:dyDescent="0.35">
      <c r="A54" s="20" t="s">
        <v>243</v>
      </c>
      <c r="B54" s="20"/>
      <c r="D54" s="4"/>
    </row>
    <row r="55" spans="1:4" x14ac:dyDescent="0.35">
      <c r="D55" s="4"/>
    </row>
    <row r="56" spans="1:4" x14ac:dyDescent="0.35">
      <c r="D56" s="4"/>
    </row>
    <row r="57" spans="1:4" x14ac:dyDescent="0.35">
      <c r="A57" s="32"/>
      <c r="D57" s="4"/>
    </row>
    <row r="58" spans="1:4" x14ac:dyDescent="0.35">
      <c r="D58" s="4"/>
    </row>
    <row r="59" spans="1:4" x14ac:dyDescent="0.35">
      <c r="D59" s="4"/>
    </row>
    <row r="60" spans="1:4" x14ac:dyDescent="0.35">
      <c r="D60" s="4"/>
    </row>
    <row r="61" spans="1:4" x14ac:dyDescent="0.35">
      <c r="D61" s="4"/>
    </row>
    <row r="62" spans="1:4" x14ac:dyDescent="0.35">
      <c r="D62" s="4"/>
    </row>
    <row r="63" spans="1:4" x14ac:dyDescent="0.35">
      <c r="D63" s="4"/>
    </row>
    <row r="64" spans="1:4" x14ac:dyDescent="0.35">
      <c r="D64" s="4"/>
    </row>
    <row r="65" spans="4:4" x14ac:dyDescent="0.35">
      <c r="D65" s="4"/>
    </row>
    <row r="66" spans="4:4" x14ac:dyDescent="0.35">
      <c r="D66" s="4"/>
    </row>
    <row r="67" spans="4:4" x14ac:dyDescent="0.35">
      <c r="D67" s="4"/>
    </row>
    <row r="68" spans="4:4" x14ac:dyDescent="0.35">
      <c r="D68" s="4"/>
    </row>
    <row r="69" spans="4:4" x14ac:dyDescent="0.35">
      <c r="D69" s="4"/>
    </row>
    <row r="70" spans="4:4" x14ac:dyDescent="0.35">
      <c r="D70" s="4"/>
    </row>
    <row r="71" spans="4:4" x14ac:dyDescent="0.35">
      <c r="D71" s="4"/>
    </row>
    <row r="72" spans="4:4" x14ac:dyDescent="0.35">
      <c r="D72" s="4"/>
    </row>
    <row r="73" spans="4:4" x14ac:dyDescent="0.35">
      <c r="D73" s="4"/>
    </row>
    <row r="74" spans="4:4" x14ac:dyDescent="0.35">
      <c r="D74" s="4"/>
    </row>
    <row r="75" spans="4:4" x14ac:dyDescent="0.35">
      <c r="D75" s="4"/>
    </row>
    <row r="76" spans="4:4" x14ac:dyDescent="0.35">
      <c r="D76" s="4"/>
    </row>
    <row r="77" spans="4:4" x14ac:dyDescent="0.35">
      <c r="D77" s="4"/>
    </row>
    <row r="78" spans="4:4" x14ac:dyDescent="0.35">
      <c r="D78" s="4"/>
    </row>
    <row r="79" spans="4:4" x14ac:dyDescent="0.35">
      <c r="D79" s="4"/>
    </row>
    <row r="80" spans="4:4" x14ac:dyDescent="0.35">
      <c r="D80" s="4"/>
    </row>
    <row r="81" spans="4:4" x14ac:dyDescent="0.35">
      <c r="D81" s="4"/>
    </row>
    <row r="82" spans="4:4" x14ac:dyDescent="0.35">
      <c r="D82" s="4"/>
    </row>
    <row r="83" spans="4:4" x14ac:dyDescent="0.35">
      <c r="D83" s="4"/>
    </row>
    <row r="84" spans="4:4" x14ac:dyDescent="0.35">
      <c r="D84" s="4"/>
    </row>
    <row r="85" spans="4:4" x14ac:dyDescent="0.35">
      <c r="D85" s="4"/>
    </row>
    <row r="86" spans="4:4" x14ac:dyDescent="0.35">
      <c r="D86" s="4"/>
    </row>
    <row r="87" spans="4:4" x14ac:dyDescent="0.35">
      <c r="D87" s="4"/>
    </row>
    <row r="88" spans="4:4" x14ac:dyDescent="0.35">
      <c r="D88" s="4"/>
    </row>
    <row r="89" spans="4:4" x14ac:dyDescent="0.35">
      <c r="D89" s="4"/>
    </row>
    <row r="90" spans="4:4" x14ac:dyDescent="0.35">
      <c r="D90" s="4"/>
    </row>
    <row r="91" spans="4:4" x14ac:dyDescent="0.35">
      <c r="D91" s="4"/>
    </row>
    <row r="92" spans="4:4" x14ac:dyDescent="0.35">
      <c r="D92" s="4"/>
    </row>
    <row r="93" spans="4:4" x14ac:dyDescent="0.35">
      <c r="D93" s="4"/>
    </row>
    <row r="94" spans="4:4" x14ac:dyDescent="0.35">
      <c r="D94" s="4"/>
    </row>
    <row r="95" spans="4:4" x14ac:dyDescent="0.35">
      <c r="D95" s="4"/>
    </row>
    <row r="96" spans="4:4" x14ac:dyDescent="0.35">
      <c r="D96" s="4"/>
    </row>
    <row r="97" spans="4:4" x14ac:dyDescent="0.35">
      <c r="D97" s="4"/>
    </row>
    <row r="98" spans="4:4" x14ac:dyDescent="0.35">
      <c r="D98" s="4"/>
    </row>
    <row r="99" spans="4:4" x14ac:dyDescent="0.35">
      <c r="D99" s="4"/>
    </row>
    <row r="100" spans="4:4" x14ac:dyDescent="0.35">
      <c r="D100" s="4"/>
    </row>
    <row r="101" spans="4:4" x14ac:dyDescent="0.35">
      <c r="D101" s="4"/>
    </row>
    <row r="102" spans="4:4" x14ac:dyDescent="0.35">
      <c r="D102" s="4"/>
    </row>
    <row r="103" spans="4:4" x14ac:dyDescent="0.35">
      <c r="D103" s="4"/>
    </row>
    <row r="104" spans="4:4" x14ac:dyDescent="0.35">
      <c r="D104" s="4"/>
    </row>
    <row r="105" spans="4:4" x14ac:dyDescent="0.35">
      <c r="D105" s="4"/>
    </row>
    <row r="106" spans="4:4" x14ac:dyDescent="0.35">
      <c r="D106" s="4"/>
    </row>
    <row r="107" spans="4:4" x14ac:dyDescent="0.35">
      <c r="D107" s="4"/>
    </row>
  </sheetData>
  <phoneticPr fontId="13" type="noConversion"/>
  <printOptions horizontalCentered="1"/>
  <pageMargins left="0.7" right="0.7" top="0.5" bottom="0.75" header="0" footer="0.3"/>
  <pageSetup scale="78" orientation="portrait" r:id="rId1"/>
  <headerFooter>
    <oddFooter>Page &amp;P of &amp;N</oddFooter>
  </headerFooter>
  <ignoredErrors>
    <ignoredError sqref="A5:A50" numberStoredAsText="1"/>
  </ignoredErrors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ESSA CSI COE Apportionment</vt:lpstr>
      <vt:lpstr>ESSA CSI COE Summary</vt:lpstr>
      <vt:lpstr>'ESSA CSI COE Apportionment'!Print_Titles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Recip5-24: ESSA CSI COE (CA Dept of Education)</dc:title>
  <dc:subject>Every Student Succeeds Act (ESSA) Comprehensive Support and Improvement (CSI) for County Offices of Education (COE) subgrant Fifth apportionment schedule for fiscal year 2024-25.</dc:subject>
  <dc:creator/>
  <cp:lastModifiedBy/>
  <dcterms:created xsi:type="dcterms:W3CDTF">2026-09-18T17:28:35Z</dcterms:created>
  <dcterms:modified xsi:type="dcterms:W3CDTF">2026-09-18T17:28:59Z</dcterms:modified>
</cp:coreProperties>
</file>