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haffer\AppData\Local\Adobe\Contribute 6.5\en_US\Sites\Site1\fg\fo\r17\documents\"/>
    </mc:Choice>
  </mc:AlternateContent>
  <xr:revisionPtr revIDLastSave="0" documentId="13_ncr:1_{E5BC90D1-52C7-466B-916C-3BF29B6133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EA Amounts" sheetId="1" r:id="rId1"/>
    <sheet name="County Totals" sheetId="3" r:id="rId2"/>
  </sheets>
  <definedNames>
    <definedName name="_xlnm._FilterDatabase" localSheetId="0" hidden="1">'LEA Amounts'!$E$2:$I$2</definedName>
    <definedName name="_xlnm.Print_Titles" localSheetId="1">'County Totals'!$2:$3</definedName>
    <definedName name="_xlnm.Print_Titles" localSheetId="0">'LEA Amounts'!$1:$2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I14" i="1"/>
  <c r="I15" i="1"/>
  <c r="H16" i="1"/>
  <c r="I17" i="1"/>
  <c r="H18" i="1"/>
  <c r="H19" i="1"/>
  <c r="H20" i="1"/>
  <c r="H21" i="1"/>
  <c r="H22" i="1"/>
  <c r="H23" i="1"/>
  <c r="H24" i="1"/>
  <c r="H25" i="1"/>
  <c r="I26" i="1"/>
  <c r="H27" i="1"/>
  <c r="H28" i="1"/>
  <c r="H29" i="1"/>
  <c r="H30" i="1"/>
  <c r="H31" i="1"/>
  <c r="I32" i="1"/>
  <c r="H33" i="1"/>
  <c r="H34" i="1"/>
  <c r="I35" i="1"/>
  <c r="H36" i="1"/>
  <c r="H37" i="1"/>
  <c r="I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I69" i="1"/>
  <c r="I70" i="1"/>
  <c r="I71" i="1"/>
  <c r="I72" i="1"/>
  <c r="I73" i="1"/>
  <c r="I74" i="1"/>
  <c r="H75" i="1"/>
  <c r="H76" i="1"/>
  <c r="H77" i="1"/>
  <c r="H78" i="1"/>
  <c r="I79" i="1"/>
  <c r="H80" i="1"/>
  <c r="H82" i="1"/>
  <c r="H83" i="1"/>
  <c r="H84" i="1"/>
  <c r="H85" i="1"/>
  <c r="I86" i="1"/>
  <c r="H87" i="1"/>
  <c r="H88" i="1"/>
  <c r="H89" i="1"/>
  <c r="I90" i="1"/>
  <c r="I91" i="1"/>
  <c r="H92" i="1"/>
  <c r="H93" i="1"/>
  <c r="H94" i="1"/>
  <c r="H96" i="1"/>
  <c r="H97" i="1"/>
  <c r="H98" i="1"/>
  <c r="H99" i="1"/>
  <c r="H100" i="1"/>
  <c r="H101" i="1"/>
  <c r="H102" i="1"/>
  <c r="H103" i="1"/>
  <c r="H104" i="1"/>
  <c r="H105" i="1"/>
  <c r="H106" i="1"/>
  <c r="H107" i="1"/>
  <c r="I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I125" i="1"/>
  <c r="I126" i="1"/>
  <c r="I127" i="1"/>
  <c r="H128" i="1"/>
  <c r="H129" i="1"/>
  <c r="H130" i="1"/>
  <c r="H131" i="1"/>
  <c r="H132" i="1"/>
  <c r="H133" i="1"/>
  <c r="I134" i="1"/>
  <c r="H135" i="1"/>
  <c r="H136" i="1"/>
  <c r="H137" i="1"/>
  <c r="H138" i="1"/>
  <c r="H139" i="1"/>
  <c r="H140" i="1"/>
  <c r="I141" i="1"/>
  <c r="H142" i="1"/>
  <c r="H143" i="1"/>
  <c r="H144" i="1"/>
  <c r="H145" i="1"/>
  <c r="H146" i="1"/>
  <c r="H147" i="1"/>
  <c r="H148" i="1"/>
  <c r="H149" i="1"/>
  <c r="H150" i="1"/>
  <c r="I151" i="1"/>
  <c r="I152" i="1"/>
  <c r="H153" i="1"/>
  <c r="I154" i="1"/>
  <c r="H155" i="1"/>
  <c r="H156" i="1"/>
  <c r="H157" i="1"/>
  <c r="H158" i="1"/>
  <c r="H159" i="1"/>
  <c r="H160" i="1"/>
  <c r="H161" i="1"/>
  <c r="H162" i="1"/>
  <c r="H163" i="1"/>
  <c r="I164" i="1"/>
  <c r="I165" i="1"/>
  <c r="H166" i="1"/>
  <c r="H167" i="1"/>
  <c r="H168" i="1"/>
  <c r="H169" i="1"/>
  <c r="H170" i="1"/>
  <c r="H171" i="1"/>
  <c r="H172" i="1"/>
  <c r="H173" i="1"/>
  <c r="H174" i="1"/>
  <c r="H175" i="1"/>
  <c r="I176" i="1"/>
  <c r="I177" i="1"/>
  <c r="H178" i="1"/>
  <c r="H179" i="1"/>
  <c r="H180" i="1"/>
  <c r="H181" i="1" l="1"/>
  <c r="I181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D42" i="3" l="1"/>
  <c r="J181" i="1" l="1"/>
</calcChain>
</file>

<file path=xl/sharedStrings.xml><?xml version="1.0" encoding="utf-8"?>
<sst xmlns="http://schemas.openxmlformats.org/spreadsheetml/2006/main" count="933" uniqueCount="357">
  <si>
    <t>County Code</t>
  </si>
  <si>
    <t>District Code</t>
  </si>
  <si>
    <t>Local Educational Agency</t>
  </si>
  <si>
    <t>01</t>
  </si>
  <si>
    <t>Berkeley Unified School District</t>
  </si>
  <si>
    <t>Castro Valley Unified School District</t>
  </si>
  <si>
    <t>Fremont Unified School District</t>
  </si>
  <si>
    <t>Hayward Unified School District</t>
  </si>
  <si>
    <t>Livermore Valley Joint Unified School District</t>
  </si>
  <si>
    <t>New Haven Unified School District</t>
  </si>
  <si>
    <t>Oakland Unified School District</t>
  </si>
  <si>
    <t>San Leandro Unified School District</t>
  </si>
  <si>
    <t>07</t>
  </si>
  <si>
    <t>Liberty Union High School District</t>
  </si>
  <si>
    <t>Martinez Unified School District</t>
  </si>
  <si>
    <t>Mt. Diablo Unified School District</t>
  </si>
  <si>
    <t>Pittsburg Unified School District</t>
  </si>
  <si>
    <t>Antioch Unified School District</t>
  </si>
  <si>
    <t>West Contra Costa Unified School District</t>
  </si>
  <si>
    <t>09</t>
  </si>
  <si>
    <t>El Dorado County Office of Education</t>
  </si>
  <si>
    <t>10</t>
  </si>
  <si>
    <t>Clovis Unified School District</t>
  </si>
  <si>
    <t>Fresno Unified School District</t>
  </si>
  <si>
    <t>Sanger Unified School District</t>
  </si>
  <si>
    <t>Central Unified School District</t>
  </si>
  <si>
    <t>Central Union High School District</t>
  </si>
  <si>
    <t>Hanford Joint Union High School District</t>
  </si>
  <si>
    <t>Konocti Unified School District</t>
  </si>
  <si>
    <t>Antelope Valley Union High School District</t>
  </si>
  <si>
    <t>Baldwin Park Unified School District</t>
  </si>
  <si>
    <t>19</t>
  </si>
  <si>
    <t>Burbank Unified School District</t>
  </si>
  <si>
    <t>Covina Valley Unified School District</t>
  </si>
  <si>
    <t>Downey Unified School District</t>
  </si>
  <si>
    <t>El Monte Union High School District</t>
  </si>
  <si>
    <t>Long Beach Unified School District</t>
  </si>
  <si>
    <t>Los Angeles Unified School District</t>
  </si>
  <si>
    <t>Norwalk-La Mirada Unified School District</t>
  </si>
  <si>
    <t>Pomona Unified School District</t>
  </si>
  <si>
    <t>Whittier Union High School District</t>
  </si>
  <si>
    <t>Hacienda La Puente Unified School District</t>
  </si>
  <si>
    <t>Rowland Unified School District</t>
  </si>
  <si>
    <t>Madera Unified School District</t>
  </si>
  <si>
    <t>Novato Unified School District</t>
  </si>
  <si>
    <t>Tamalpais Union High School District</t>
  </si>
  <si>
    <t>24</t>
  </si>
  <si>
    <t>Merced Union High School District</t>
  </si>
  <si>
    <t>27</t>
  </si>
  <si>
    <t xml:space="preserve">Soledad Unified School District </t>
  </si>
  <si>
    <t>Placer County Office of Education</t>
  </si>
  <si>
    <t>Garden Grove Unified School District</t>
  </si>
  <si>
    <t>Huntington Beach Union High School District</t>
  </si>
  <si>
    <t>Tustin Unified School District</t>
  </si>
  <si>
    <t>31</t>
  </si>
  <si>
    <t xml:space="preserve">Placer Union High School District </t>
  </si>
  <si>
    <t xml:space="preserve">Roseville Joint Union High School District </t>
  </si>
  <si>
    <t>33</t>
  </si>
  <si>
    <t>Banning Unified School District</t>
  </si>
  <si>
    <t>Beaumont Unified School District</t>
  </si>
  <si>
    <t>Corona-Norco Unified School District</t>
  </si>
  <si>
    <t>Hemet Unified School District</t>
  </si>
  <si>
    <t>Moreno Valley Unified School District</t>
  </si>
  <si>
    <t>Jurupa Unified School District</t>
  </si>
  <si>
    <t>Perris Union High School District</t>
  </si>
  <si>
    <t>Riverside Unified School District</t>
  </si>
  <si>
    <t>San Jacinto Unified School District</t>
  </si>
  <si>
    <t>Coachella Valley Unified School District</t>
  </si>
  <si>
    <t>Lake Elsinore Unified School District</t>
  </si>
  <si>
    <t>Murrieta Valley Unified School District</t>
  </si>
  <si>
    <t>Sacramento County Office of Education</t>
  </si>
  <si>
    <t>Elk Grove Unified School District</t>
  </si>
  <si>
    <t>Folsom/Cordova Unified School District</t>
  </si>
  <si>
    <t>Twin Rivers Unified School District</t>
  </si>
  <si>
    <t>Sacramento City Unified School District</t>
  </si>
  <si>
    <t>San Juan Unified School District</t>
  </si>
  <si>
    <t>Center Joint Unified School District</t>
  </si>
  <si>
    <t>Natomas Unified School District</t>
  </si>
  <si>
    <t>Chaffey Joint Union High School District</t>
  </si>
  <si>
    <t>Chino Valley Unified School District</t>
  </si>
  <si>
    <t>Fontana Unified School District</t>
  </si>
  <si>
    <t>Redlands Unified School District</t>
  </si>
  <si>
    <t>San Bernardino City Unified School District</t>
  </si>
  <si>
    <t>Hesperia Unified School District</t>
  </si>
  <si>
    <t>Escondido Union High School District</t>
  </si>
  <si>
    <t>Grossmont Union High School District</t>
  </si>
  <si>
    <t>Poway Unified School District</t>
  </si>
  <si>
    <t>Sweetwater Union High School District</t>
  </si>
  <si>
    <t>Vista Unified School District</t>
  </si>
  <si>
    <t>Lodi Unified School District</t>
  </si>
  <si>
    <t>Manteca Unified School District</t>
  </si>
  <si>
    <t>Stockton Unified School District</t>
  </si>
  <si>
    <t>Lucia Mar Unified School District</t>
  </si>
  <si>
    <t>41</t>
  </si>
  <si>
    <t>San Mateo Union High School District</t>
  </si>
  <si>
    <t>Santa Barbara County Office of Education</t>
  </si>
  <si>
    <t>42</t>
  </si>
  <si>
    <t>Lompoc Unified School District</t>
  </si>
  <si>
    <t>43</t>
  </si>
  <si>
    <t>Campbell Union High</t>
  </si>
  <si>
    <t>East Side Union High School District</t>
  </si>
  <si>
    <t>Fremont Union High School District</t>
  </si>
  <si>
    <t>Morgan Hill Unified School District</t>
  </si>
  <si>
    <t>Santa Clara Unified School District</t>
  </si>
  <si>
    <t>Milpitas Unified School District</t>
  </si>
  <si>
    <t>Santa Cruz County Office of Education</t>
  </si>
  <si>
    <t>44</t>
  </si>
  <si>
    <t>45</t>
  </si>
  <si>
    <t>Anderson Union High School District</t>
  </si>
  <si>
    <t>Shasta Union High School District</t>
  </si>
  <si>
    <t>50</t>
  </si>
  <si>
    <t>Ceres Unified School District</t>
  </si>
  <si>
    <t>Turlock Unified School District</t>
  </si>
  <si>
    <t>51</t>
  </si>
  <si>
    <t>53</t>
  </si>
  <si>
    <t>Mountain Valley Unified School District</t>
  </si>
  <si>
    <t>Trinity Alps Unified School District</t>
  </si>
  <si>
    <t>54</t>
  </si>
  <si>
    <t>Tulare Joint Union High School District</t>
  </si>
  <si>
    <t>Visalia Unified School District</t>
  </si>
  <si>
    <t>Porterville Unified School District</t>
  </si>
  <si>
    <t>Oxnard Union High School District</t>
  </si>
  <si>
    <t>Simi Valley Unified School District</t>
  </si>
  <si>
    <t>Yolo County Office of Education</t>
  </si>
  <si>
    <t>57</t>
  </si>
  <si>
    <t>Davis Joint Unified School District</t>
  </si>
  <si>
    <t>Washington Unified School District</t>
  </si>
  <si>
    <t>Woodland Joint Unified School District</t>
  </si>
  <si>
    <t>Alameda Unified School District</t>
  </si>
  <si>
    <t>15</t>
  </si>
  <si>
    <t>Delano Joint Union High School District</t>
  </si>
  <si>
    <t>Tri-Valley ROP</t>
  </si>
  <si>
    <t>Valley ROP</t>
  </si>
  <si>
    <t>13</t>
  </si>
  <si>
    <t>El Rancho Unified School District</t>
  </si>
  <si>
    <t>East San Gabriel Valley ROP</t>
  </si>
  <si>
    <t>Southern California ROC</t>
  </si>
  <si>
    <t>Tri-Cities ROP</t>
  </si>
  <si>
    <t>Coastline ROP</t>
  </si>
  <si>
    <t>Colton-Redlands-Yucaipa ROP</t>
  </si>
  <si>
    <t>San Bernardino County ROP</t>
  </si>
  <si>
    <t>Tri-County ROP</t>
  </si>
  <si>
    <t>Ventura County ROP</t>
  </si>
  <si>
    <t>San Antonio ROP</t>
  </si>
  <si>
    <t>Riverside County Office of Education</t>
  </si>
  <si>
    <t>Baldy View ROP</t>
  </si>
  <si>
    <t>Mountain View-Lost Altos Union High School District</t>
  </si>
  <si>
    <t>Ventura Unified School District</t>
  </si>
  <si>
    <t>12</t>
  </si>
  <si>
    <t>Eureka City Schools</t>
  </si>
  <si>
    <t>Torrance Unified School District</t>
  </si>
  <si>
    <t>21</t>
  </si>
  <si>
    <t>San Jose Unified School District</t>
  </si>
  <si>
    <t>Shasta-Trinity ROP</t>
  </si>
  <si>
    <t>48</t>
  </si>
  <si>
    <t>Fairfield-Suisun Unified School District</t>
  </si>
  <si>
    <t>Vallejo City Unified School District</t>
  </si>
  <si>
    <t>Vacaville Unified School District</t>
  </si>
  <si>
    <t>49</t>
  </si>
  <si>
    <t>Petaluma Joint Union High School District</t>
  </si>
  <si>
    <t>San Lorenzo Unified School District</t>
  </si>
  <si>
    <t>Ukiah Unified School District</t>
  </si>
  <si>
    <t>Merced County ROP</t>
  </si>
  <si>
    <t>North Monterey County Unified School District</t>
  </si>
  <si>
    <t>Monterey Peninsula Unified School District</t>
  </si>
  <si>
    <t>Yosemite ROP</t>
  </si>
  <si>
    <t>04</t>
  </si>
  <si>
    <t>Oroville Union High School District</t>
  </si>
  <si>
    <t>Acalanes Union High</t>
  </si>
  <si>
    <t>ABC Unified School District</t>
  </si>
  <si>
    <t>Compton Unified School District</t>
  </si>
  <si>
    <t>Lynwood Unified School District</t>
  </si>
  <si>
    <t>Monrovia Unified School District</t>
  </si>
  <si>
    <t>Montebello Unified School District</t>
  </si>
  <si>
    <t>Redondo Beach Unified School District</t>
  </si>
  <si>
    <t>California Department of Education</t>
  </si>
  <si>
    <t>Alameda County</t>
  </si>
  <si>
    <t>Butte County</t>
  </si>
  <si>
    <t>Contra Costa County</t>
  </si>
  <si>
    <t>El Dorado County</t>
  </si>
  <si>
    <t>Fresno County</t>
  </si>
  <si>
    <t>Imperial County</t>
  </si>
  <si>
    <t>Kern County</t>
  </si>
  <si>
    <t>Kings County ROP</t>
  </si>
  <si>
    <t>Lake County</t>
  </si>
  <si>
    <t>Madera County</t>
  </si>
  <si>
    <t>Marin County</t>
  </si>
  <si>
    <t>Merced County</t>
  </si>
  <si>
    <t>Orange County</t>
  </si>
  <si>
    <t>Placer County</t>
  </si>
  <si>
    <t>Sacramento County</t>
  </si>
  <si>
    <t>San Bernardino County</t>
  </si>
  <si>
    <t>San Joaquin County</t>
  </si>
  <si>
    <t>San Mateo County</t>
  </si>
  <si>
    <t>Santa Clara County</t>
  </si>
  <si>
    <t>Shasta County</t>
  </si>
  <si>
    <t>Sonoma County</t>
  </si>
  <si>
    <t>Trinity County</t>
  </si>
  <si>
    <t>Tulare County</t>
  </si>
  <si>
    <t>Ventura County</t>
  </si>
  <si>
    <t>Mendocino County</t>
  </si>
  <si>
    <t>ROC/P 
CalWORKS Funding 
(PCA 23550)</t>
  </si>
  <si>
    <t>Adult Education 
CalWORKS Funding 
(PCA 23434)</t>
  </si>
  <si>
    <t xml:space="preserve">Newark Unified School District </t>
  </si>
  <si>
    <t>Butte County ROP</t>
  </si>
  <si>
    <t>Contra Costa County ROP</t>
  </si>
  <si>
    <t>Fresno ROP</t>
  </si>
  <si>
    <t>Central Orange County CTE Partnership</t>
  </si>
  <si>
    <t>San Joaquin County ROP</t>
  </si>
  <si>
    <t>Metro Education</t>
  </si>
  <si>
    <t>County Name</t>
  </si>
  <si>
    <t>16</t>
  </si>
  <si>
    <t>17</t>
  </si>
  <si>
    <t>30</t>
  </si>
  <si>
    <t>34</t>
  </si>
  <si>
    <t>36</t>
  </si>
  <si>
    <t>37</t>
  </si>
  <si>
    <t>39</t>
  </si>
  <si>
    <t>40</t>
  </si>
  <si>
    <t>56</t>
  </si>
  <si>
    <t>Humboldt County</t>
  </si>
  <si>
    <t>Kings County</t>
  </si>
  <si>
    <t>Los Angeles County</t>
  </si>
  <si>
    <t>Monterey County</t>
  </si>
  <si>
    <t>Riverside County</t>
  </si>
  <si>
    <t>San Diego County</t>
  </si>
  <si>
    <t>San Luis Obispo County</t>
  </si>
  <si>
    <t>Santa Barbara County</t>
  </si>
  <si>
    <t>Santa Cruz County</t>
  </si>
  <si>
    <t>Solano County</t>
  </si>
  <si>
    <t>Stanislaus County</t>
  </si>
  <si>
    <t>Sutter County</t>
  </si>
  <si>
    <t>Yolo County</t>
  </si>
  <si>
    <t>School Fiscal Services Division</t>
  </si>
  <si>
    <t>Total 
Apportionment</t>
  </si>
  <si>
    <t>Firebaugh-Las Deltas Unified</t>
  </si>
  <si>
    <t>Imperial Valley ROP</t>
  </si>
  <si>
    <t>Kern High School District</t>
  </si>
  <si>
    <t>Reef-Sunset Unified School District</t>
  </si>
  <si>
    <t>Kelseyville Unified School District</t>
  </si>
  <si>
    <t>Azusa Unified</t>
  </si>
  <si>
    <t>Bassett Unified School District</t>
  </si>
  <si>
    <t>Inglewood Unified</t>
  </si>
  <si>
    <t>Paramount Unified School District</t>
  </si>
  <si>
    <t>William S. Hart Union High</t>
  </si>
  <si>
    <t>Los Angeles Unified ROCP</t>
  </si>
  <si>
    <t>Madera County Superintendent of Schools</t>
  </si>
  <si>
    <t>Salinas Union High</t>
  </si>
  <si>
    <t>Gonzales Unified School District</t>
  </si>
  <si>
    <t>Tahoe-Truckee Unified School District</t>
  </si>
  <si>
    <t>Lucerne Valley Unified School District</t>
  </si>
  <si>
    <t>Yucaipa-Calimesa Joint Unified</t>
  </si>
  <si>
    <t>Apple Valley Unified School District</t>
  </si>
  <si>
    <t xml:space="preserve">San Diego Unified </t>
  </si>
  <si>
    <t>San Joaquin County Office of Education</t>
  </si>
  <si>
    <t>Pajaro Valley Unified School District</t>
  </si>
  <si>
    <t>Modesto City High</t>
  </si>
  <si>
    <t>52</t>
  </si>
  <si>
    <t>Corning Union High School District</t>
  </si>
  <si>
    <t>Cutler-Orosi Joint Unified School District</t>
  </si>
  <si>
    <t>Fiscal Year 2018–19</t>
  </si>
  <si>
    <t>Statewide Total</t>
  </si>
  <si>
    <t>Tehama County</t>
  </si>
  <si>
    <t>Service Location Field</t>
  </si>
  <si>
    <t>FI$Cal Supplier ID</t>
  </si>
  <si>
    <t>FI$Cal Address Sequence ID</t>
  </si>
  <si>
    <t>Alameda</t>
  </si>
  <si>
    <t>Butte</t>
  </si>
  <si>
    <t>Fresno</t>
  </si>
  <si>
    <t>Imperial</t>
  </si>
  <si>
    <t>Contra Costa</t>
  </si>
  <si>
    <t>El Dorado</t>
  </si>
  <si>
    <t>Humboldt</t>
  </si>
  <si>
    <t>Kern</t>
  </si>
  <si>
    <t>Kings</t>
  </si>
  <si>
    <t>Lake</t>
  </si>
  <si>
    <t>Los Angeles</t>
  </si>
  <si>
    <t>Madera</t>
  </si>
  <si>
    <t>Merced</t>
  </si>
  <si>
    <t>Monterey</t>
  </si>
  <si>
    <t>Placer</t>
  </si>
  <si>
    <t>Marin</t>
  </si>
  <si>
    <t>Mendocino</t>
  </si>
  <si>
    <t>Orange</t>
  </si>
  <si>
    <t>Riverside</t>
  </si>
  <si>
    <t>Sacramento</t>
  </si>
  <si>
    <t>San Bernardino</t>
  </si>
  <si>
    <t>San Diego</t>
  </si>
  <si>
    <t>San Joaquin</t>
  </si>
  <si>
    <t>San Mateo</t>
  </si>
  <si>
    <t>Santa Barbara</t>
  </si>
  <si>
    <t>San Luis Obispo</t>
  </si>
  <si>
    <t>Santa Cruz</t>
  </si>
  <si>
    <t>Santa Clara</t>
  </si>
  <si>
    <t>Shasta</t>
  </si>
  <si>
    <t>Solano</t>
  </si>
  <si>
    <t>Sonoma</t>
  </si>
  <si>
    <t>Stanislaus</t>
  </si>
  <si>
    <t>Sutter</t>
  </si>
  <si>
    <t>Tehama</t>
  </si>
  <si>
    <t>Trinity</t>
  </si>
  <si>
    <t>Tulare</t>
  </si>
  <si>
    <t>Ventura</t>
  </si>
  <si>
    <t>Yolo</t>
  </si>
  <si>
    <t>0000011784</t>
  </si>
  <si>
    <t>0000011790</t>
  </si>
  <si>
    <t>0000003786</t>
  </si>
  <si>
    <t>0000006842</t>
  </si>
  <si>
    <t>0000011813</t>
  </si>
  <si>
    <t>0000011814</t>
  </si>
  <si>
    <t>0000040496</t>
  </si>
  <si>
    <t>0000011818</t>
  </si>
  <si>
    <t>0000011819</t>
  </si>
  <si>
    <t>0000044132</t>
  </si>
  <si>
    <t>0000011826</t>
  </si>
  <si>
    <t>0000011828</t>
  </si>
  <si>
    <t>0000011830</t>
  </si>
  <si>
    <t>0000011831</t>
  </si>
  <si>
    <t>0000008322</t>
  </si>
  <si>
    <t>0000012840</t>
  </si>
  <si>
    <t>0000012839</t>
  </si>
  <si>
    <t>0000011837</t>
  </si>
  <si>
    <t>0000011839</t>
  </si>
  <si>
    <t>0000011841</t>
  </si>
  <si>
    <t>0000011842</t>
  </si>
  <si>
    <t>0000011843</t>
  </si>
  <si>
    <t>0000011846</t>
  </si>
  <si>
    <t>0000011849</t>
  </si>
  <si>
    <t>0000012374</t>
  </si>
  <si>
    <t>0000007988</t>
  </si>
  <si>
    <t>0000011867</t>
  </si>
  <si>
    <t>0000011854</t>
  </si>
  <si>
    <t>0000011781</t>
  </si>
  <si>
    <t>0000011855</t>
  </si>
  <si>
    <t>0000011856</t>
  </si>
  <si>
    <t>0000011857</t>
  </si>
  <si>
    <t>0000011858</t>
  </si>
  <si>
    <t>0000011859</t>
  </si>
  <si>
    <t>0000013461</t>
  </si>
  <si>
    <t>0000011863</t>
  </si>
  <si>
    <t>0000011865</t>
  </si>
  <si>
    <t>1</t>
  </si>
  <si>
    <t>5</t>
  </si>
  <si>
    <t>9</t>
  </si>
  <si>
    <t>4</t>
  </si>
  <si>
    <t>2</t>
  </si>
  <si>
    <t>11</t>
  </si>
  <si>
    <t>3</t>
  </si>
  <si>
    <t>6</t>
  </si>
  <si>
    <t>Invoice #</t>
  </si>
  <si>
    <t>County Treasurer</t>
  </si>
  <si>
    <t>July 12, 2019</t>
  </si>
  <si>
    <t>0000004172</t>
  </si>
  <si>
    <t>County Summary of the Apportionment for CalWORKs for Regional Occupational Centers and Programs and Adult Education Programs</t>
  </si>
  <si>
    <t>Prepared by:</t>
  </si>
  <si>
    <t>18-23550 23434 07-05-2019</t>
  </si>
  <si>
    <t>Schedule of the Apportionment for CalWORKs for Regional Occupational Centers and Programs and Adult Education Programs Fiscal Year 2018–19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</si>
</sst>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(#,##0.00\)"/>
    <numFmt numFmtId="165" formatCode="&quot;$&quot;#,##0"/>
  </numFmts>
  <fonts count="12" x14ac:knownFonts="1"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9" fillId="0" borderId="0" applyNumberFormat="0" applyFill="0" applyProtection="0">
      <alignment vertical="center"/>
    </xf>
    <xf numFmtId="0" fontId="8" fillId="0" borderId="0" applyNumberFormat="0" applyFill="0" applyAlignment="0" applyProtection="0"/>
    <xf numFmtId="44" fontId="10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1" applyNumberFormat="1" applyFont="1" applyFill="1" applyBorder="1"/>
    <xf numFmtId="3" fontId="2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165" fontId="5" fillId="0" borderId="0" xfId="0" applyNumberFormat="1" applyFont="1"/>
    <xf numFmtId="0" fontId="7" fillId="0" borderId="0" xfId="0" applyFont="1"/>
    <xf numFmtId="49" fontId="5" fillId="0" borderId="0" xfId="1" applyNumberFormat="1" applyFont="1" applyFill="1" applyBorder="1"/>
    <xf numFmtId="3" fontId="7" fillId="0" borderId="0" xfId="0" applyNumberFormat="1" applyFont="1"/>
    <xf numFmtId="3" fontId="5" fillId="0" borderId="0" xfId="0" applyNumberFormat="1" applyFont="1"/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49" fontId="7" fillId="0" borderId="0" xfId="0" applyNumberFormat="1" applyFont="1" applyAlignment="1">
      <alignment horizontal="left"/>
    </xf>
    <xf numFmtId="49" fontId="7" fillId="0" borderId="0" xfId="0" quotePrefix="1" applyNumberFormat="1" applyFont="1" applyAlignment="1">
      <alignment horizontal="left"/>
    </xf>
    <xf numFmtId="49" fontId="5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left"/>
    </xf>
    <xf numFmtId="49" fontId="6" fillId="0" borderId="0" xfId="3" applyNumberFormat="1" applyFont="1" applyFill="1">
      <alignment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5" fontId="6" fillId="0" borderId="1" xfId="0" applyNumberFormat="1" applyFont="1" applyBorder="1"/>
    <xf numFmtId="0" fontId="6" fillId="0" borderId="4" xfId="0" applyFont="1" applyBorder="1" applyAlignment="1">
      <alignment horizontal="center" wrapText="1"/>
    </xf>
    <xf numFmtId="49" fontId="5" fillId="0" borderId="0" xfId="1" quotePrefix="1" applyNumberFormat="1" applyFont="1" applyFill="1" applyBorder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5" fontId="5" fillId="0" borderId="0" xfId="5" applyNumberFormat="1" applyFont="1" applyFill="1" applyBorder="1"/>
    <xf numFmtId="0" fontId="11" fillId="0" borderId="0" xfId="0" quotePrefix="1" applyFont="1" applyAlignment="1">
      <alignment horizontal="center" vertical="top"/>
    </xf>
    <xf numFmtId="0" fontId="5" fillId="0" borderId="1" xfId="0" applyFont="1" applyBorder="1" applyAlignment="1">
      <alignment horizontal="center"/>
    </xf>
    <xf numFmtId="5" fontId="6" fillId="0" borderId="1" xfId="0" applyNumberFormat="1" applyFont="1" applyBorder="1"/>
    <xf numFmtId="49" fontId="6" fillId="0" borderId="4" xfId="0" applyNumberFormat="1" applyFont="1" applyBorder="1" applyAlignment="1">
      <alignment horizontal="center" wrapText="1"/>
    </xf>
    <xf numFmtId="49" fontId="5" fillId="0" borderId="0" xfId="0" applyNumberFormat="1" applyFont="1" applyAlignment="1">
      <alignment horizontal="left" vertical="center"/>
    </xf>
  </cellXfs>
  <cellStyles count="6">
    <cellStyle name="Comma" xfId="1" builtinId="3"/>
    <cellStyle name="Currency" xfId="5" builtinId="4"/>
    <cellStyle name="Heading 1" xfId="3" builtinId="16" customBuiltin="1"/>
    <cellStyle name="Normal" xfId="0" builtinId="0"/>
    <cellStyle name="Normal 2" xfId="2" xr:uid="{00000000-0005-0000-0000-000004000000}"/>
    <cellStyle name="Total" xfId="4" builtinId="25" customBuiltin="1"/>
  </cellStyles>
  <dxfs count="3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0;\(#,##0.00\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#,##0.00;\(#,##0.00\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border outline="0">
        <top style="double">
          <color auto="1"/>
        </top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border outline="0">
        <bottom style="double">
          <color auto="1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9" formatCode="&quot;$&quot;#,##0_);\(&quot;$&quot;#,##0\)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9" formatCode="&quot;$&quot;#,##0_);\(&quot;$&quot;#,##0\)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9" formatCode="&quot;$&quot;#,##0_);\(&quot;$&quot;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auto="1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J181" totalsRowCount="1" headerRowDxfId="38" dataDxfId="36" headerRowBorderDxfId="37" tableBorderDxfId="35" totalsRowBorderDxfId="34">
  <tableColumns count="10">
    <tableColumn id="1" xr3:uid="{00000000-0010-0000-0000-000001000000}" name="County Name" totalsRowLabel="Statewide Total" dataDxfId="33" totalsRowDxfId="32"/>
    <tableColumn id="12" xr3:uid="{5A4DC986-F998-43B7-A8C3-215CE0D437CA}" name="FI$Cal Supplier ID" dataDxfId="31" totalsRowDxfId="30"/>
    <tableColumn id="11" xr3:uid="{D0CE23F1-2335-4A27-A1C9-69854F201828}" name="FI$Cal Address Sequence ID" dataDxfId="29" totalsRowDxfId="28"/>
    <tableColumn id="14" xr3:uid="{51016EA3-9C7D-445F-B3AD-D05B262C4809}" name="County Code" dataDxfId="27" totalsRowDxfId="26"/>
    <tableColumn id="2" xr3:uid="{00000000-0010-0000-0000-000002000000}" name="District Code" dataDxfId="25" totalsRowDxfId="24"/>
    <tableColumn id="7" xr3:uid="{D170CB6F-A768-48E6-9C6F-581E2DCAFCA5}" name="Service Location Field" dataDxfId="23" totalsRowDxfId="22"/>
    <tableColumn id="3" xr3:uid="{00000000-0010-0000-0000-000003000000}" name="Local Educational Agency" dataDxfId="21" totalsRowDxfId="20"/>
    <tableColumn id="4" xr3:uid="{00000000-0010-0000-0000-000004000000}" name="ROC/P _x000a_CalWORKS Funding _x000a_(PCA 23550)" totalsRowFunction="sum" dataDxfId="19" totalsRowDxfId="18" dataCellStyle="Currency"/>
    <tableColumn id="5" xr3:uid="{00000000-0010-0000-0000-000005000000}" name="Adult Education _x000a_CalWORKS Funding _x000a_(PCA 23434)" totalsRowFunction="sum" dataDxfId="17" totalsRowDxfId="16" dataCellStyle="Currency"/>
    <tableColumn id="6" xr3:uid="{00000000-0010-0000-0000-000006000000}" name="Total _x000a_Apportionment" totalsRowFunction="sum" dataDxfId="15" totalsRowDxfId="14" dataCellStyle="Currency">
      <calculatedColumnFormula>SUM(Table1[[#This Row],[ROC/P 
CalWORKS Funding 
(PCA 23550)]:[Adult Education 
CalWORKS Funding 
(PCA 23434)]])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local educatoinal agencies receiving funding for the CalWORKs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D42" totalsRowCount="1" headerRowDxfId="13" dataDxfId="11" totalsRowDxfId="9" headerRowBorderDxfId="12" tableBorderDxfId="10" totalsRowBorderDxfId="8">
  <tableColumns count="4">
    <tableColumn id="1" xr3:uid="{00000000-0010-0000-0100-000001000000}" name="County Code" totalsRowLabel="Statewide Total" dataDxfId="7" totalsRowDxfId="6"/>
    <tableColumn id="2" xr3:uid="{00000000-0010-0000-0100-000002000000}" name="County Treasurer" dataDxfId="5" totalsRowDxfId="4"/>
    <tableColumn id="7" xr3:uid="{5AFA377C-48E8-407C-97DC-A2DA391C182B}" name="Invoice #" dataDxfId="3" totalsRowDxfId="2"/>
    <tableColumn id="3" xr3:uid="{00000000-0010-0000-0100-000003000000}" name="Total _x000a_Apportionment" totalsRowFunction="sum" dataDxfId="1" totalsRow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in the CalWORKs apportionment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1"/>
  <sheetViews>
    <sheetView tabSelected="1" zoomScaleNormal="100" workbookViewId="0"/>
  </sheetViews>
  <sheetFormatPr defaultColWidth="9.1796875" defaultRowHeight="12.5" x14ac:dyDescent="0.25"/>
  <cols>
    <col min="1" max="4" width="17.453125" style="2" customWidth="1"/>
    <col min="5" max="5" width="15.54296875" style="3" bestFit="1" customWidth="1"/>
    <col min="6" max="6" width="15.54296875" style="3" customWidth="1"/>
    <col min="7" max="7" width="54.26953125" style="1" bestFit="1" customWidth="1"/>
    <col min="8" max="10" width="24.54296875" style="1" customWidth="1"/>
    <col min="11" max="16384" width="9.1796875" style="1"/>
  </cols>
  <sheetData>
    <row r="1" spans="1:10" ht="27" customHeight="1" x14ac:dyDescent="0.25">
      <c r="A1" s="24" t="s">
        <v>356</v>
      </c>
      <c r="B1"/>
      <c r="C1"/>
      <c r="D1"/>
      <c r="E1"/>
      <c r="F1"/>
      <c r="G1"/>
      <c r="H1"/>
      <c r="I1"/>
      <c r="J1"/>
    </row>
    <row r="2" spans="1:10" s="7" customFormat="1" ht="47" thickBot="1" x14ac:dyDescent="0.4">
      <c r="A2" s="37" t="s">
        <v>210</v>
      </c>
      <c r="B2" s="37" t="s">
        <v>264</v>
      </c>
      <c r="C2" s="37" t="s">
        <v>265</v>
      </c>
      <c r="D2" s="37" t="s">
        <v>0</v>
      </c>
      <c r="E2" s="28" t="s">
        <v>1</v>
      </c>
      <c r="F2" s="28" t="s">
        <v>263</v>
      </c>
      <c r="G2" s="28" t="s">
        <v>2</v>
      </c>
      <c r="H2" s="28" t="s">
        <v>201</v>
      </c>
      <c r="I2" s="28" t="s">
        <v>202</v>
      </c>
      <c r="J2" s="28" t="s">
        <v>234</v>
      </c>
    </row>
    <row r="3" spans="1:10" s="7" customFormat="1" ht="16" thickTop="1" x14ac:dyDescent="0.35">
      <c r="A3" s="8" t="s">
        <v>266</v>
      </c>
      <c r="B3" s="8" t="s">
        <v>304</v>
      </c>
      <c r="C3" s="8" t="s">
        <v>341</v>
      </c>
      <c r="D3" s="8" t="s">
        <v>3</v>
      </c>
      <c r="E3" s="31">
        <v>61119</v>
      </c>
      <c r="F3" s="31">
        <v>61119</v>
      </c>
      <c r="G3" s="32" t="s">
        <v>128</v>
      </c>
      <c r="H3" s="33">
        <v>0</v>
      </c>
      <c r="I3" s="33">
        <v>1239</v>
      </c>
      <c r="J3" s="33">
        <f>SUM(Table1[[#This Row],[ROC/P 
CalWORKS Funding 
(PCA 23550)]:[Adult Education 
CalWORKS Funding 
(PCA 23434)]])</f>
        <v>1239</v>
      </c>
    </row>
    <row r="4" spans="1:10" s="7" customFormat="1" ht="15.5" x14ac:dyDescent="0.35">
      <c r="A4" s="8" t="s">
        <v>266</v>
      </c>
      <c r="B4" s="8" t="s">
        <v>304</v>
      </c>
      <c r="C4" s="8" t="s">
        <v>341</v>
      </c>
      <c r="D4" s="8" t="s">
        <v>3</v>
      </c>
      <c r="E4" s="31">
        <v>61143</v>
      </c>
      <c r="F4" s="31">
        <v>61143</v>
      </c>
      <c r="G4" s="32" t="s">
        <v>4</v>
      </c>
      <c r="H4" s="33">
        <f t="shared" ref="H4:H13" si="0">$H$3</f>
        <v>0</v>
      </c>
      <c r="I4" s="33">
        <v>14947</v>
      </c>
      <c r="J4" s="33">
        <f>SUM(Table1[[#This Row],[ROC/P 
CalWORKS Funding 
(PCA 23550)]:[Adult Education 
CalWORKS Funding 
(PCA 23434)]])</f>
        <v>14947</v>
      </c>
    </row>
    <row r="5" spans="1:10" s="7" customFormat="1" ht="15.5" x14ac:dyDescent="0.35">
      <c r="A5" s="8" t="s">
        <v>266</v>
      </c>
      <c r="B5" s="8" t="s">
        <v>304</v>
      </c>
      <c r="C5" s="8" t="s">
        <v>341</v>
      </c>
      <c r="D5" s="8" t="s">
        <v>3</v>
      </c>
      <c r="E5" s="9">
        <v>61150</v>
      </c>
      <c r="F5" s="9">
        <v>61150</v>
      </c>
      <c r="G5" s="10" t="s">
        <v>5</v>
      </c>
      <c r="H5" s="33">
        <f t="shared" si="0"/>
        <v>0</v>
      </c>
      <c r="I5" s="33">
        <v>15899</v>
      </c>
      <c r="J5" s="33">
        <f>SUM(Table1[[#This Row],[ROC/P 
CalWORKS Funding 
(PCA 23550)]:[Adult Education 
CalWORKS Funding 
(PCA 23434)]])</f>
        <v>15899</v>
      </c>
    </row>
    <row r="6" spans="1:10" s="7" customFormat="1" ht="15.5" x14ac:dyDescent="0.35">
      <c r="A6" s="8" t="s">
        <v>266</v>
      </c>
      <c r="B6" s="8" t="s">
        <v>304</v>
      </c>
      <c r="C6" s="8" t="s">
        <v>341</v>
      </c>
      <c r="D6" s="8" t="s">
        <v>3</v>
      </c>
      <c r="E6" s="9">
        <v>61176</v>
      </c>
      <c r="F6" s="9">
        <v>61176</v>
      </c>
      <c r="G6" s="10" t="s">
        <v>6</v>
      </c>
      <c r="H6" s="33">
        <f t="shared" si="0"/>
        <v>0</v>
      </c>
      <c r="I6" s="33">
        <v>11269</v>
      </c>
      <c r="J6" s="33">
        <f>SUM(Table1[[#This Row],[ROC/P 
CalWORKS Funding 
(PCA 23550)]:[Adult Education 
CalWORKS Funding 
(PCA 23434)]])</f>
        <v>11269</v>
      </c>
    </row>
    <row r="7" spans="1:10" s="7" customFormat="1" ht="15.5" x14ac:dyDescent="0.35">
      <c r="A7" s="8" t="s">
        <v>266</v>
      </c>
      <c r="B7" s="8" t="s">
        <v>304</v>
      </c>
      <c r="C7" s="8" t="s">
        <v>341</v>
      </c>
      <c r="D7" s="8" t="s">
        <v>3</v>
      </c>
      <c r="E7" s="9">
        <v>61192</v>
      </c>
      <c r="F7" s="9">
        <v>61192</v>
      </c>
      <c r="G7" s="10" t="s">
        <v>7</v>
      </c>
      <c r="H7" s="33">
        <f t="shared" si="0"/>
        <v>0</v>
      </c>
      <c r="I7" s="33">
        <v>121570</v>
      </c>
      <c r="J7" s="33">
        <f>SUM(Table1[[#This Row],[ROC/P 
CalWORKS Funding 
(PCA 23550)]:[Adult Education 
CalWORKS Funding 
(PCA 23434)]])</f>
        <v>121570</v>
      </c>
    </row>
    <row r="8" spans="1:10" s="7" customFormat="1" ht="15.5" x14ac:dyDescent="0.35">
      <c r="A8" s="8" t="s">
        <v>266</v>
      </c>
      <c r="B8" s="8" t="s">
        <v>304</v>
      </c>
      <c r="C8" s="8" t="s">
        <v>341</v>
      </c>
      <c r="D8" s="8" t="s">
        <v>3</v>
      </c>
      <c r="E8" s="9">
        <v>61200</v>
      </c>
      <c r="F8" s="9">
        <v>61200</v>
      </c>
      <c r="G8" s="10" t="s">
        <v>8</v>
      </c>
      <c r="H8" s="33">
        <f t="shared" si="0"/>
        <v>0</v>
      </c>
      <c r="I8" s="33">
        <v>1940</v>
      </c>
      <c r="J8" s="33">
        <f>SUM(Table1[[#This Row],[ROC/P 
CalWORKS Funding 
(PCA 23550)]:[Adult Education 
CalWORKS Funding 
(PCA 23434)]])</f>
        <v>1940</v>
      </c>
    </row>
    <row r="9" spans="1:10" s="7" customFormat="1" ht="15.5" x14ac:dyDescent="0.35">
      <c r="A9" s="8" t="s">
        <v>266</v>
      </c>
      <c r="B9" s="8" t="s">
        <v>304</v>
      </c>
      <c r="C9" s="8" t="s">
        <v>341</v>
      </c>
      <c r="D9" s="8" t="s">
        <v>3</v>
      </c>
      <c r="E9" s="9">
        <v>61242</v>
      </c>
      <c r="F9" s="9">
        <v>61242</v>
      </c>
      <c r="G9" s="10" t="s">
        <v>9</v>
      </c>
      <c r="H9" s="33">
        <f t="shared" si="0"/>
        <v>0</v>
      </c>
      <c r="I9" s="33">
        <v>56651</v>
      </c>
      <c r="J9" s="33">
        <f>SUM(Table1[[#This Row],[ROC/P 
CalWORKS Funding 
(PCA 23550)]:[Adult Education 
CalWORKS Funding 
(PCA 23434)]])</f>
        <v>56651</v>
      </c>
    </row>
    <row r="10" spans="1:10" s="7" customFormat="1" ht="15.5" x14ac:dyDescent="0.35">
      <c r="A10" s="8" t="s">
        <v>266</v>
      </c>
      <c r="B10" s="8" t="s">
        <v>304</v>
      </c>
      <c r="C10" s="8" t="s">
        <v>341</v>
      </c>
      <c r="D10" s="8" t="s">
        <v>3</v>
      </c>
      <c r="E10" s="9">
        <v>61234</v>
      </c>
      <c r="F10" s="9">
        <v>61234</v>
      </c>
      <c r="G10" s="10" t="s">
        <v>203</v>
      </c>
      <c r="H10" s="33">
        <f t="shared" si="0"/>
        <v>0</v>
      </c>
      <c r="I10" s="33">
        <v>40</v>
      </c>
      <c r="J10" s="33">
        <f>SUM(Table1[[#This Row],[ROC/P 
CalWORKS Funding 
(PCA 23550)]:[Adult Education 
CalWORKS Funding 
(PCA 23434)]])</f>
        <v>40</v>
      </c>
    </row>
    <row r="11" spans="1:10" s="7" customFormat="1" ht="15.5" x14ac:dyDescent="0.35">
      <c r="A11" s="8" t="s">
        <v>266</v>
      </c>
      <c r="B11" s="8" t="s">
        <v>304</v>
      </c>
      <c r="C11" s="8" t="s">
        <v>341</v>
      </c>
      <c r="D11" s="8" t="s">
        <v>3</v>
      </c>
      <c r="E11" s="9">
        <v>61259</v>
      </c>
      <c r="F11" s="9">
        <v>61259</v>
      </c>
      <c r="G11" s="10" t="s">
        <v>10</v>
      </c>
      <c r="H11" s="33">
        <f t="shared" si="0"/>
        <v>0</v>
      </c>
      <c r="I11" s="33">
        <v>6162</v>
      </c>
      <c r="J11" s="33">
        <f>SUM(Table1[[#This Row],[ROC/P 
CalWORKS Funding 
(PCA 23550)]:[Adult Education 
CalWORKS Funding 
(PCA 23434)]])</f>
        <v>6162</v>
      </c>
    </row>
    <row r="12" spans="1:10" s="7" customFormat="1" ht="15.5" x14ac:dyDescent="0.35">
      <c r="A12" s="8" t="s">
        <v>266</v>
      </c>
      <c r="B12" s="8" t="s">
        <v>304</v>
      </c>
      <c r="C12" s="8" t="s">
        <v>341</v>
      </c>
      <c r="D12" s="8" t="s">
        <v>3</v>
      </c>
      <c r="E12" s="9">
        <v>61291</v>
      </c>
      <c r="F12" s="9">
        <v>61291</v>
      </c>
      <c r="G12" s="10" t="s">
        <v>11</v>
      </c>
      <c r="H12" s="33">
        <f t="shared" si="0"/>
        <v>0</v>
      </c>
      <c r="I12" s="33">
        <v>6635</v>
      </c>
      <c r="J12" s="33">
        <f>SUM(Table1[[#This Row],[ROC/P 
CalWORKS Funding 
(PCA 23550)]:[Adult Education 
CalWORKS Funding 
(PCA 23434)]])</f>
        <v>6635</v>
      </c>
    </row>
    <row r="13" spans="1:10" s="7" customFormat="1" ht="15.5" x14ac:dyDescent="0.35">
      <c r="A13" s="8" t="s">
        <v>266</v>
      </c>
      <c r="B13" s="8" t="s">
        <v>304</v>
      </c>
      <c r="C13" s="8" t="s">
        <v>341</v>
      </c>
      <c r="D13" s="8" t="s">
        <v>3</v>
      </c>
      <c r="E13" s="9">
        <v>61309</v>
      </c>
      <c r="F13" s="9">
        <v>61309</v>
      </c>
      <c r="G13" s="10" t="s">
        <v>160</v>
      </c>
      <c r="H13" s="33">
        <f t="shared" si="0"/>
        <v>0</v>
      </c>
      <c r="I13" s="33">
        <v>2694</v>
      </c>
      <c r="J13" s="33">
        <f>SUM(Table1[[#This Row],[ROC/P 
CalWORKS Funding 
(PCA 23550)]:[Adult Education 
CalWORKS Funding 
(PCA 23434)]])</f>
        <v>2694</v>
      </c>
    </row>
    <row r="14" spans="1:10" s="7" customFormat="1" ht="15.5" x14ac:dyDescent="0.35">
      <c r="A14" s="8" t="s">
        <v>266</v>
      </c>
      <c r="B14" s="8" t="s">
        <v>304</v>
      </c>
      <c r="C14" s="8" t="s">
        <v>341</v>
      </c>
      <c r="D14" s="8" t="s">
        <v>3</v>
      </c>
      <c r="E14" s="9">
        <v>74005</v>
      </c>
      <c r="F14" s="9">
        <v>74005</v>
      </c>
      <c r="G14" s="10" t="s">
        <v>131</v>
      </c>
      <c r="H14" s="33">
        <v>39004</v>
      </c>
      <c r="I14" s="33">
        <f t="shared" ref="I14:I15" si="1">$H$3</f>
        <v>0</v>
      </c>
      <c r="J14" s="33">
        <f>SUM(Table1[[#This Row],[ROC/P 
CalWORKS Funding 
(PCA 23550)]:[Adult Education 
CalWORKS Funding 
(PCA 23434)]])</f>
        <v>39004</v>
      </c>
    </row>
    <row r="15" spans="1:10" s="7" customFormat="1" ht="15.5" x14ac:dyDescent="0.35">
      <c r="A15" s="8" t="s">
        <v>267</v>
      </c>
      <c r="B15" s="34" t="s">
        <v>352</v>
      </c>
      <c r="C15" s="8" t="s">
        <v>342</v>
      </c>
      <c r="D15" s="8" t="s">
        <v>166</v>
      </c>
      <c r="E15" s="9">
        <v>74682</v>
      </c>
      <c r="F15" s="9">
        <v>74682</v>
      </c>
      <c r="G15" s="11" t="s">
        <v>204</v>
      </c>
      <c r="H15" s="33">
        <v>7172</v>
      </c>
      <c r="I15" s="33">
        <f t="shared" si="1"/>
        <v>0</v>
      </c>
      <c r="J15" s="33">
        <f>SUM(Table1[[#This Row],[ROC/P 
CalWORKS Funding 
(PCA 23550)]:[Adult Education 
CalWORKS Funding 
(PCA 23434)]])</f>
        <v>7172</v>
      </c>
    </row>
    <row r="16" spans="1:10" s="7" customFormat="1" ht="15.5" x14ac:dyDescent="0.35">
      <c r="A16" s="8" t="s">
        <v>267</v>
      </c>
      <c r="B16" s="34" t="s">
        <v>352</v>
      </c>
      <c r="C16" s="8" t="s">
        <v>342</v>
      </c>
      <c r="D16" s="8" t="s">
        <v>166</v>
      </c>
      <c r="E16" s="9">
        <v>61515</v>
      </c>
      <c r="F16" s="9">
        <v>61515</v>
      </c>
      <c r="G16" s="11" t="s">
        <v>167</v>
      </c>
      <c r="H16" s="33">
        <f>$H$3</f>
        <v>0</v>
      </c>
      <c r="I16" s="33">
        <v>43952</v>
      </c>
      <c r="J16" s="33">
        <f>SUM(Table1[[#This Row],[ROC/P 
CalWORKS Funding 
(PCA 23550)]:[Adult Education 
CalWORKS Funding 
(PCA 23434)]])</f>
        <v>43952</v>
      </c>
    </row>
    <row r="17" spans="1:10" s="7" customFormat="1" ht="15.5" x14ac:dyDescent="0.35">
      <c r="A17" s="8" t="s">
        <v>270</v>
      </c>
      <c r="B17" s="8" t="s">
        <v>306</v>
      </c>
      <c r="C17" s="8" t="s">
        <v>343</v>
      </c>
      <c r="D17" s="8" t="s">
        <v>12</v>
      </c>
      <c r="E17" s="9">
        <v>74344</v>
      </c>
      <c r="F17" s="9">
        <v>74344</v>
      </c>
      <c r="G17" s="10" t="s">
        <v>205</v>
      </c>
      <c r="H17" s="33">
        <v>27701</v>
      </c>
      <c r="I17" s="33">
        <f>$H$3</f>
        <v>0</v>
      </c>
      <c r="J17" s="33">
        <f>SUM(Table1[[#This Row],[ROC/P 
CalWORKS Funding 
(PCA 23550)]:[Adult Education 
CalWORKS Funding 
(PCA 23434)]])</f>
        <v>27701</v>
      </c>
    </row>
    <row r="18" spans="1:10" s="7" customFormat="1" ht="15.5" x14ac:dyDescent="0.35">
      <c r="A18" s="8" t="s">
        <v>270</v>
      </c>
      <c r="B18" s="8" t="s">
        <v>306</v>
      </c>
      <c r="C18" s="8" t="s">
        <v>343</v>
      </c>
      <c r="D18" s="8" t="s">
        <v>12</v>
      </c>
      <c r="E18" s="9">
        <v>61630</v>
      </c>
      <c r="F18" s="9">
        <v>61630</v>
      </c>
      <c r="G18" s="10" t="s">
        <v>168</v>
      </c>
      <c r="H18" s="33">
        <f t="shared" ref="H18:H25" si="2">$H$3</f>
        <v>0</v>
      </c>
      <c r="I18" s="33">
        <v>4088</v>
      </c>
      <c r="J18" s="33">
        <f>SUM(Table1[[#This Row],[ROC/P 
CalWORKS Funding 
(PCA 23550)]:[Adult Education 
CalWORKS Funding 
(PCA 23434)]])</f>
        <v>4088</v>
      </c>
    </row>
    <row r="19" spans="1:10" s="12" customFormat="1" ht="15.5" x14ac:dyDescent="0.35">
      <c r="A19" s="8" t="s">
        <v>270</v>
      </c>
      <c r="B19" s="8" t="s">
        <v>306</v>
      </c>
      <c r="C19" s="8" t="s">
        <v>343</v>
      </c>
      <c r="D19" s="8" t="s">
        <v>12</v>
      </c>
      <c r="E19" s="9">
        <v>61648</v>
      </c>
      <c r="F19" s="9">
        <v>61648</v>
      </c>
      <c r="G19" s="10" t="s">
        <v>17</v>
      </c>
      <c r="H19" s="33">
        <f t="shared" si="2"/>
        <v>0</v>
      </c>
      <c r="I19" s="33">
        <v>120</v>
      </c>
      <c r="J19" s="33">
        <f>SUM(Table1[[#This Row],[ROC/P 
CalWORKS Funding 
(PCA 23550)]:[Adult Education 
CalWORKS Funding 
(PCA 23434)]])</f>
        <v>120</v>
      </c>
    </row>
    <row r="20" spans="1:10" s="7" customFormat="1" ht="15.5" x14ac:dyDescent="0.35">
      <c r="A20" s="8" t="s">
        <v>270</v>
      </c>
      <c r="B20" s="8" t="s">
        <v>306</v>
      </c>
      <c r="C20" s="8" t="s">
        <v>343</v>
      </c>
      <c r="D20" s="8" t="s">
        <v>12</v>
      </c>
      <c r="E20" s="9">
        <v>61721</v>
      </c>
      <c r="F20" s="9">
        <v>61721</v>
      </c>
      <c r="G20" s="10" t="s">
        <v>13</v>
      </c>
      <c r="H20" s="33">
        <f t="shared" si="2"/>
        <v>0</v>
      </c>
      <c r="I20" s="33">
        <v>24769</v>
      </c>
      <c r="J20" s="33">
        <f>SUM(Table1[[#This Row],[ROC/P 
CalWORKS Funding 
(PCA 23550)]:[Adult Education 
CalWORKS Funding 
(PCA 23434)]])</f>
        <v>24769</v>
      </c>
    </row>
    <row r="21" spans="1:10" s="7" customFormat="1" ht="15.5" x14ac:dyDescent="0.35">
      <c r="A21" s="8" t="s">
        <v>270</v>
      </c>
      <c r="B21" s="8" t="s">
        <v>306</v>
      </c>
      <c r="C21" s="8" t="s">
        <v>343</v>
      </c>
      <c r="D21" s="8" t="s">
        <v>12</v>
      </c>
      <c r="E21" s="9">
        <v>61739</v>
      </c>
      <c r="F21" s="9">
        <v>61739</v>
      </c>
      <c r="G21" s="10" t="s">
        <v>14</v>
      </c>
      <c r="H21" s="33">
        <f t="shared" si="2"/>
        <v>0</v>
      </c>
      <c r="I21" s="33">
        <v>34999</v>
      </c>
      <c r="J21" s="33">
        <f>SUM(Table1[[#This Row],[ROC/P 
CalWORKS Funding 
(PCA 23550)]:[Adult Education 
CalWORKS Funding 
(PCA 23434)]])</f>
        <v>34999</v>
      </c>
    </row>
    <row r="22" spans="1:10" s="12" customFormat="1" ht="15.5" x14ac:dyDescent="0.35">
      <c r="A22" s="8" t="s">
        <v>270</v>
      </c>
      <c r="B22" s="8" t="s">
        <v>306</v>
      </c>
      <c r="C22" s="8" t="s">
        <v>343</v>
      </c>
      <c r="D22" s="8" t="s">
        <v>12</v>
      </c>
      <c r="E22" s="9">
        <v>61754</v>
      </c>
      <c r="F22" s="9">
        <v>61754</v>
      </c>
      <c r="G22" s="10" t="s">
        <v>15</v>
      </c>
      <c r="H22" s="33">
        <f t="shared" si="2"/>
        <v>0</v>
      </c>
      <c r="I22" s="33">
        <v>89409</v>
      </c>
      <c r="J22" s="33">
        <f>SUM(Table1[[#This Row],[ROC/P 
CalWORKS Funding 
(PCA 23550)]:[Adult Education 
CalWORKS Funding 
(PCA 23434)]])</f>
        <v>89409</v>
      </c>
    </row>
    <row r="23" spans="1:10" s="7" customFormat="1" ht="15.5" x14ac:dyDescent="0.35">
      <c r="A23" s="8" t="s">
        <v>270</v>
      </c>
      <c r="B23" s="8" t="s">
        <v>306</v>
      </c>
      <c r="C23" s="8" t="s">
        <v>343</v>
      </c>
      <c r="D23" s="8" t="s">
        <v>12</v>
      </c>
      <c r="E23" s="9">
        <v>61788</v>
      </c>
      <c r="F23" s="9">
        <v>61788</v>
      </c>
      <c r="G23" s="10" t="s">
        <v>16</v>
      </c>
      <c r="H23" s="33">
        <f t="shared" si="2"/>
        <v>0</v>
      </c>
      <c r="I23" s="33">
        <v>9425</v>
      </c>
      <c r="J23" s="33">
        <f>SUM(Table1[[#This Row],[ROC/P 
CalWORKS Funding 
(PCA 23550)]:[Adult Education 
CalWORKS Funding 
(PCA 23434)]])</f>
        <v>9425</v>
      </c>
    </row>
    <row r="24" spans="1:10" s="12" customFormat="1" ht="15.5" x14ac:dyDescent="0.35">
      <c r="A24" s="8" t="s">
        <v>270</v>
      </c>
      <c r="B24" s="8" t="s">
        <v>306</v>
      </c>
      <c r="C24" s="8" t="s">
        <v>343</v>
      </c>
      <c r="D24" s="8" t="s">
        <v>12</v>
      </c>
      <c r="E24" s="9">
        <v>61796</v>
      </c>
      <c r="F24" s="9">
        <v>61796</v>
      </c>
      <c r="G24" s="10" t="s">
        <v>18</v>
      </c>
      <c r="H24" s="33">
        <f t="shared" si="2"/>
        <v>0</v>
      </c>
      <c r="I24" s="33">
        <v>6967</v>
      </c>
      <c r="J24" s="33">
        <f>SUM(Table1[[#This Row],[ROC/P 
CalWORKS Funding 
(PCA 23550)]:[Adult Education 
CalWORKS Funding 
(PCA 23434)]])</f>
        <v>6967</v>
      </c>
    </row>
    <row r="25" spans="1:10" s="7" customFormat="1" ht="15.5" x14ac:dyDescent="0.35">
      <c r="A25" s="8" t="s">
        <v>271</v>
      </c>
      <c r="B25" s="8" t="s">
        <v>305</v>
      </c>
      <c r="C25" s="8" t="s">
        <v>341</v>
      </c>
      <c r="D25" s="8" t="s">
        <v>19</v>
      </c>
      <c r="E25" s="9">
        <v>10090</v>
      </c>
      <c r="F25" s="9">
        <v>10090</v>
      </c>
      <c r="G25" s="10" t="s">
        <v>20</v>
      </c>
      <c r="H25" s="33">
        <f t="shared" si="2"/>
        <v>0</v>
      </c>
      <c r="I25" s="33">
        <v>20361</v>
      </c>
      <c r="J25" s="33">
        <f>SUM(Table1[[#This Row],[ROC/P 
CalWORKS Funding 
(PCA 23550)]:[Adult Education 
CalWORKS Funding 
(PCA 23434)]])</f>
        <v>20361</v>
      </c>
    </row>
    <row r="26" spans="1:10" s="7" customFormat="1" ht="15.5" x14ac:dyDescent="0.35">
      <c r="A26" s="8" t="s">
        <v>268</v>
      </c>
      <c r="B26" s="8" t="s">
        <v>307</v>
      </c>
      <c r="C26" s="8" t="s">
        <v>21</v>
      </c>
      <c r="D26" s="8" t="s">
        <v>21</v>
      </c>
      <c r="E26" s="9">
        <v>74260</v>
      </c>
      <c r="F26" s="9">
        <v>74260</v>
      </c>
      <c r="G26" s="7" t="s">
        <v>206</v>
      </c>
      <c r="H26" s="33">
        <v>69582</v>
      </c>
      <c r="I26" s="33">
        <f>$H$3</f>
        <v>0</v>
      </c>
      <c r="J26" s="33">
        <f>SUM(Table1[[#This Row],[ROC/P 
CalWORKS Funding 
(PCA 23550)]:[Adult Education 
CalWORKS Funding 
(PCA 23434)]])</f>
        <v>69582</v>
      </c>
    </row>
    <row r="27" spans="1:10" s="7" customFormat="1" ht="15.5" x14ac:dyDescent="0.35">
      <c r="A27" s="8" t="s">
        <v>268</v>
      </c>
      <c r="B27" s="8" t="s">
        <v>307</v>
      </c>
      <c r="C27" s="8" t="s">
        <v>21</v>
      </c>
      <c r="D27" s="8" t="s">
        <v>21</v>
      </c>
      <c r="E27" s="9">
        <v>62117</v>
      </c>
      <c r="F27" s="9">
        <v>62117</v>
      </c>
      <c r="G27" s="10" t="s">
        <v>22</v>
      </c>
      <c r="H27" s="33">
        <f t="shared" ref="H27:H31" si="3">$H$3</f>
        <v>0</v>
      </c>
      <c r="I27" s="33">
        <v>95771</v>
      </c>
      <c r="J27" s="33">
        <f>SUM(Table1[[#This Row],[ROC/P 
CalWORKS Funding 
(PCA 23550)]:[Adult Education 
CalWORKS Funding 
(PCA 23434)]])</f>
        <v>95771</v>
      </c>
    </row>
    <row r="28" spans="1:10" s="7" customFormat="1" ht="15.5" x14ac:dyDescent="0.35">
      <c r="A28" s="8" t="s">
        <v>268</v>
      </c>
      <c r="B28" s="8" t="s">
        <v>307</v>
      </c>
      <c r="C28" s="8" t="s">
        <v>21</v>
      </c>
      <c r="D28" s="8" t="s">
        <v>21</v>
      </c>
      <c r="E28" s="9">
        <v>62166</v>
      </c>
      <c r="F28" s="9">
        <v>62166</v>
      </c>
      <c r="G28" s="10" t="s">
        <v>23</v>
      </c>
      <c r="H28" s="33">
        <f t="shared" si="3"/>
        <v>0</v>
      </c>
      <c r="I28" s="33">
        <v>486956</v>
      </c>
      <c r="J28" s="33">
        <f>SUM(Table1[[#This Row],[ROC/P 
CalWORKS Funding 
(PCA 23550)]:[Adult Education 
CalWORKS Funding 
(PCA 23434)]])</f>
        <v>486956</v>
      </c>
    </row>
    <row r="29" spans="1:10" s="7" customFormat="1" ht="15.5" x14ac:dyDescent="0.35">
      <c r="A29" s="8" t="s">
        <v>268</v>
      </c>
      <c r="B29" s="8" t="s">
        <v>307</v>
      </c>
      <c r="C29" s="8" t="s">
        <v>21</v>
      </c>
      <c r="D29" s="8" t="s">
        <v>21</v>
      </c>
      <c r="E29" s="9">
        <v>62414</v>
      </c>
      <c r="F29" s="9">
        <v>62414</v>
      </c>
      <c r="G29" s="10" t="s">
        <v>24</v>
      </c>
      <c r="H29" s="33">
        <f t="shared" si="3"/>
        <v>0</v>
      </c>
      <c r="I29" s="33">
        <v>68052</v>
      </c>
      <c r="J29" s="33">
        <f>SUM(Table1[[#This Row],[ROC/P 
CalWORKS Funding 
(PCA 23550)]:[Adult Education 
CalWORKS Funding 
(PCA 23434)]])</f>
        <v>68052</v>
      </c>
    </row>
    <row r="30" spans="1:10" s="7" customFormat="1" ht="15.5" x14ac:dyDescent="0.35">
      <c r="A30" s="8" t="s">
        <v>268</v>
      </c>
      <c r="B30" s="8" t="s">
        <v>307</v>
      </c>
      <c r="C30" s="8" t="s">
        <v>21</v>
      </c>
      <c r="D30" s="8" t="s">
        <v>21</v>
      </c>
      <c r="E30" s="9">
        <v>73965</v>
      </c>
      <c r="F30" s="9">
        <v>73965</v>
      </c>
      <c r="G30" s="10" t="s">
        <v>25</v>
      </c>
      <c r="H30" s="33">
        <f t="shared" si="3"/>
        <v>0</v>
      </c>
      <c r="I30" s="33">
        <v>35817</v>
      </c>
      <c r="J30" s="33">
        <f>SUM(Table1[[#This Row],[ROC/P 
CalWORKS Funding 
(PCA 23550)]:[Adult Education 
CalWORKS Funding 
(PCA 23434)]])</f>
        <v>35817</v>
      </c>
    </row>
    <row r="31" spans="1:10" s="7" customFormat="1" ht="15.5" x14ac:dyDescent="0.35">
      <c r="A31" s="8" t="s">
        <v>268</v>
      </c>
      <c r="B31" s="8" t="s">
        <v>307</v>
      </c>
      <c r="C31" s="8" t="s">
        <v>21</v>
      </c>
      <c r="D31" s="8" t="s">
        <v>21</v>
      </c>
      <c r="E31" s="9">
        <v>73809</v>
      </c>
      <c r="F31" s="9">
        <v>73809</v>
      </c>
      <c r="G31" s="10" t="s">
        <v>235</v>
      </c>
      <c r="H31" s="33">
        <f t="shared" si="3"/>
        <v>0</v>
      </c>
      <c r="I31" s="33">
        <v>20089</v>
      </c>
      <c r="J31" s="33">
        <f>SUM(Table1[[#This Row],[ROC/P 
CalWORKS Funding 
(PCA 23550)]:[Adult Education 
CalWORKS Funding 
(PCA 23434)]])</f>
        <v>20089</v>
      </c>
    </row>
    <row r="32" spans="1:10" s="7" customFormat="1" ht="15.5" x14ac:dyDescent="0.35">
      <c r="A32" s="8" t="s">
        <v>268</v>
      </c>
      <c r="B32" s="8" t="s">
        <v>307</v>
      </c>
      <c r="C32" s="8" t="s">
        <v>21</v>
      </c>
      <c r="D32" s="8" t="s">
        <v>21</v>
      </c>
      <c r="E32" s="9">
        <v>74153</v>
      </c>
      <c r="F32" s="9">
        <v>74153</v>
      </c>
      <c r="G32" s="10" t="s">
        <v>132</v>
      </c>
      <c r="H32" s="33">
        <v>45725</v>
      </c>
      <c r="I32" s="33">
        <f>$H$3</f>
        <v>0</v>
      </c>
      <c r="J32" s="33">
        <f>SUM(Table1[[#This Row],[ROC/P 
CalWORKS Funding 
(PCA 23550)]:[Adult Education 
CalWORKS Funding 
(PCA 23434)]])</f>
        <v>45725</v>
      </c>
    </row>
    <row r="33" spans="1:10" s="7" customFormat="1" ht="15.5" x14ac:dyDescent="0.35">
      <c r="A33" s="8" t="s">
        <v>272</v>
      </c>
      <c r="B33" s="8" t="s">
        <v>308</v>
      </c>
      <c r="C33" s="8" t="s">
        <v>341</v>
      </c>
      <c r="D33" s="8" t="s">
        <v>148</v>
      </c>
      <c r="E33" s="9">
        <v>75515</v>
      </c>
      <c r="F33" s="9">
        <v>75515</v>
      </c>
      <c r="G33" s="10" t="s">
        <v>149</v>
      </c>
      <c r="H33" s="33">
        <f t="shared" ref="H33:H34" si="4">$H$3</f>
        <v>0</v>
      </c>
      <c r="I33" s="33">
        <v>34903</v>
      </c>
      <c r="J33" s="33">
        <f>SUM(Table1[[#This Row],[ROC/P 
CalWORKS Funding 
(PCA 23550)]:[Adult Education 
CalWORKS Funding 
(PCA 23434)]])</f>
        <v>34903</v>
      </c>
    </row>
    <row r="34" spans="1:10" s="7" customFormat="1" ht="15.5" x14ac:dyDescent="0.35">
      <c r="A34" s="8" t="s">
        <v>269</v>
      </c>
      <c r="B34" s="8" t="s">
        <v>309</v>
      </c>
      <c r="C34" s="8" t="s">
        <v>341</v>
      </c>
      <c r="D34" s="8">
        <v>13</v>
      </c>
      <c r="E34" s="9">
        <v>63115</v>
      </c>
      <c r="F34" s="9">
        <v>63115</v>
      </c>
      <c r="G34" s="10" t="s">
        <v>26</v>
      </c>
      <c r="H34" s="33">
        <f t="shared" si="4"/>
        <v>0</v>
      </c>
      <c r="I34" s="33">
        <v>105787</v>
      </c>
      <c r="J34" s="33">
        <f>SUM(Table1[[#This Row],[ROC/P 
CalWORKS Funding 
(PCA 23550)]:[Adult Education 
CalWORKS Funding 
(PCA 23434)]])</f>
        <v>105787</v>
      </c>
    </row>
    <row r="35" spans="1:10" s="7" customFormat="1" ht="15.5" x14ac:dyDescent="0.35">
      <c r="A35" s="8" t="s">
        <v>269</v>
      </c>
      <c r="B35" s="8" t="s">
        <v>309</v>
      </c>
      <c r="C35" s="8" t="s">
        <v>341</v>
      </c>
      <c r="D35" s="8" t="s">
        <v>133</v>
      </c>
      <c r="E35" s="9">
        <v>74401</v>
      </c>
      <c r="F35" s="9">
        <v>74401</v>
      </c>
      <c r="G35" s="10" t="s">
        <v>236</v>
      </c>
      <c r="H35" s="33">
        <v>17261</v>
      </c>
      <c r="I35" s="33">
        <f>$H$3</f>
        <v>0</v>
      </c>
      <c r="J35" s="33">
        <f>SUM(Table1[[#This Row],[ROC/P 
CalWORKS Funding 
(PCA 23550)]:[Adult Education 
CalWORKS Funding 
(PCA 23434)]])</f>
        <v>17261</v>
      </c>
    </row>
    <row r="36" spans="1:10" s="7" customFormat="1" ht="15.5" x14ac:dyDescent="0.35">
      <c r="A36" s="8" t="s">
        <v>273</v>
      </c>
      <c r="B36" s="8" t="s">
        <v>310</v>
      </c>
      <c r="C36" s="8" t="s">
        <v>345</v>
      </c>
      <c r="D36" s="8">
        <v>15</v>
      </c>
      <c r="E36" s="9">
        <v>63529</v>
      </c>
      <c r="F36" s="9">
        <v>63529</v>
      </c>
      <c r="G36" s="10" t="s">
        <v>237</v>
      </c>
      <c r="H36" s="33">
        <f t="shared" ref="H36:H37" si="5">$H$3</f>
        <v>0</v>
      </c>
      <c r="I36" s="33">
        <v>195571</v>
      </c>
      <c r="J36" s="33">
        <f>SUM(Table1[[#This Row],[ROC/P 
CalWORKS Funding 
(PCA 23550)]:[Adult Education 
CalWORKS Funding 
(PCA 23434)]])</f>
        <v>195571</v>
      </c>
    </row>
    <row r="37" spans="1:10" s="7" customFormat="1" ht="15.5" x14ac:dyDescent="0.35">
      <c r="A37" s="8" t="s">
        <v>273</v>
      </c>
      <c r="B37" s="8" t="s">
        <v>310</v>
      </c>
      <c r="C37" s="8" t="s">
        <v>345</v>
      </c>
      <c r="D37" s="8" t="s">
        <v>129</v>
      </c>
      <c r="E37" s="9">
        <v>63412</v>
      </c>
      <c r="F37" s="9">
        <v>63412</v>
      </c>
      <c r="G37" s="10" t="s">
        <v>130</v>
      </c>
      <c r="H37" s="33">
        <f t="shared" si="5"/>
        <v>0</v>
      </c>
      <c r="I37" s="33">
        <v>10293</v>
      </c>
      <c r="J37" s="33">
        <f>SUM(Table1[[#This Row],[ROC/P 
CalWORKS Funding 
(PCA 23550)]:[Adult Education 
CalWORKS Funding 
(PCA 23434)]])</f>
        <v>10293</v>
      </c>
    </row>
    <row r="38" spans="1:10" s="7" customFormat="1" ht="15.5" x14ac:dyDescent="0.35">
      <c r="A38" s="8" t="s">
        <v>274</v>
      </c>
      <c r="B38" s="8" t="s">
        <v>311</v>
      </c>
      <c r="C38" s="8" t="s">
        <v>341</v>
      </c>
      <c r="D38" s="8">
        <v>16</v>
      </c>
      <c r="E38" s="9">
        <v>74708</v>
      </c>
      <c r="F38" s="9">
        <v>74708</v>
      </c>
      <c r="G38" s="10" t="s">
        <v>183</v>
      </c>
      <c r="H38" s="33">
        <v>9756</v>
      </c>
      <c r="I38" s="33">
        <f>$H$3</f>
        <v>0</v>
      </c>
      <c r="J38" s="33">
        <f>SUM(Table1[[#This Row],[ROC/P 
CalWORKS Funding 
(PCA 23550)]:[Adult Education 
CalWORKS Funding 
(PCA 23434)]])</f>
        <v>9756</v>
      </c>
    </row>
    <row r="39" spans="1:10" s="7" customFormat="1" ht="15.5" x14ac:dyDescent="0.35">
      <c r="A39" s="8" t="s">
        <v>274</v>
      </c>
      <c r="B39" s="8" t="s">
        <v>311</v>
      </c>
      <c r="C39" s="8" t="s">
        <v>341</v>
      </c>
      <c r="D39" s="8">
        <v>16</v>
      </c>
      <c r="E39" s="9">
        <v>63925</v>
      </c>
      <c r="F39" s="9">
        <v>63925</v>
      </c>
      <c r="G39" s="10" t="s">
        <v>27</v>
      </c>
      <c r="H39" s="33">
        <f t="shared" ref="H39:H68" si="6">$H$3</f>
        <v>0</v>
      </c>
      <c r="I39" s="33">
        <v>44288</v>
      </c>
      <c r="J39" s="33">
        <f>SUM(Table1[[#This Row],[ROC/P 
CalWORKS Funding 
(PCA 23550)]:[Adult Education 
CalWORKS Funding 
(PCA 23434)]])</f>
        <v>44288</v>
      </c>
    </row>
    <row r="40" spans="1:10" s="7" customFormat="1" ht="15.5" x14ac:dyDescent="0.35">
      <c r="A40" s="8" t="s">
        <v>274</v>
      </c>
      <c r="B40" s="8" t="s">
        <v>311</v>
      </c>
      <c r="C40" s="8" t="s">
        <v>341</v>
      </c>
      <c r="D40" s="8">
        <v>16</v>
      </c>
      <c r="E40" s="9">
        <v>73932</v>
      </c>
      <c r="F40" s="9">
        <v>73932</v>
      </c>
      <c r="G40" s="10" t="s">
        <v>238</v>
      </c>
      <c r="H40" s="33">
        <f t="shared" si="6"/>
        <v>0</v>
      </c>
      <c r="I40" s="33">
        <v>15500</v>
      </c>
      <c r="J40" s="33">
        <f>SUM(Table1[[#This Row],[ROC/P 
CalWORKS Funding 
(PCA 23550)]:[Adult Education 
CalWORKS Funding 
(PCA 23434)]])</f>
        <v>15500</v>
      </c>
    </row>
    <row r="41" spans="1:10" s="7" customFormat="1" ht="15.5" x14ac:dyDescent="0.35">
      <c r="A41" s="8" t="s">
        <v>275</v>
      </c>
      <c r="B41" s="8" t="s">
        <v>312</v>
      </c>
      <c r="C41" s="8" t="s">
        <v>342</v>
      </c>
      <c r="D41" s="8">
        <v>17</v>
      </c>
      <c r="E41" s="9">
        <v>64014</v>
      </c>
      <c r="F41" s="9">
        <v>64014</v>
      </c>
      <c r="G41" s="7" t="s">
        <v>239</v>
      </c>
      <c r="H41" s="33">
        <f t="shared" si="6"/>
        <v>0</v>
      </c>
      <c r="I41" s="33">
        <v>1150</v>
      </c>
      <c r="J41" s="33">
        <f>SUM(Table1[[#This Row],[ROC/P 
CalWORKS Funding 
(PCA 23550)]:[Adult Education 
CalWORKS Funding 
(PCA 23434)]])</f>
        <v>1150</v>
      </c>
    </row>
    <row r="42" spans="1:10" s="7" customFormat="1" ht="15.5" x14ac:dyDescent="0.35">
      <c r="A42" s="8" t="s">
        <v>275</v>
      </c>
      <c r="B42" s="8" t="s">
        <v>312</v>
      </c>
      <c r="C42" s="8" t="s">
        <v>342</v>
      </c>
      <c r="D42" s="8">
        <v>17</v>
      </c>
      <c r="E42" s="9">
        <v>64022</v>
      </c>
      <c r="F42" s="9">
        <v>64022</v>
      </c>
      <c r="G42" s="7" t="s">
        <v>28</v>
      </c>
      <c r="H42" s="33">
        <f t="shared" si="6"/>
        <v>0</v>
      </c>
      <c r="I42" s="33">
        <v>13286</v>
      </c>
      <c r="J42" s="33">
        <f>SUM(Table1[[#This Row],[ROC/P 
CalWORKS Funding 
(PCA 23550)]:[Adult Education 
CalWORKS Funding 
(PCA 23434)]])</f>
        <v>13286</v>
      </c>
    </row>
    <row r="43" spans="1:10" s="7" customFormat="1" ht="15.5" x14ac:dyDescent="0.35">
      <c r="A43" s="8" t="s">
        <v>276</v>
      </c>
      <c r="B43" s="8" t="s">
        <v>313</v>
      </c>
      <c r="C43" s="8" t="s">
        <v>341</v>
      </c>
      <c r="D43" s="8">
        <v>19</v>
      </c>
      <c r="E43" s="9">
        <v>64212</v>
      </c>
      <c r="F43" s="9">
        <v>64212</v>
      </c>
      <c r="G43" s="10" t="s">
        <v>169</v>
      </c>
      <c r="H43" s="33">
        <f t="shared" si="6"/>
        <v>0</v>
      </c>
      <c r="I43" s="33">
        <v>82047</v>
      </c>
      <c r="J43" s="33">
        <f>SUM(Table1[[#This Row],[ROC/P 
CalWORKS Funding 
(PCA 23550)]:[Adult Education 
CalWORKS Funding 
(PCA 23434)]])</f>
        <v>82047</v>
      </c>
    </row>
    <row r="44" spans="1:10" s="7" customFormat="1" ht="15.5" x14ac:dyDescent="0.35">
      <c r="A44" s="8" t="s">
        <v>276</v>
      </c>
      <c r="B44" s="8" t="s">
        <v>313</v>
      </c>
      <c r="C44" s="8" t="s">
        <v>341</v>
      </c>
      <c r="D44" s="8">
        <v>19</v>
      </c>
      <c r="E44" s="9">
        <v>64246</v>
      </c>
      <c r="F44" s="9">
        <v>64246</v>
      </c>
      <c r="G44" s="10" t="s">
        <v>29</v>
      </c>
      <c r="H44" s="33">
        <f t="shared" si="6"/>
        <v>0</v>
      </c>
      <c r="I44" s="33">
        <v>304027</v>
      </c>
      <c r="J44" s="33">
        <f>SUM(Table1[[#This Row],[ROC/P 
CalWORKS Funding 
(PCA 23550)]:[Adult Education 
CalWORKS Funding 
(PCA 23434)]])</f>
        <v>304027</v>
      </c>
    </row>
    <row r="45" spans="1:10" s="7" customFormat="1" ht="15.5" x14ac:dyDescent="0.35">
      <c r="A45" s="8" t="s">
        <v>276</v>
      </c>
      <c r="B45" s="8" t="s">
        <v>313</v>
      </c>
      <c r="C45" s="8" t="s">
        <v>341</v>
      </c>
      <c r="D45" s="8" t="s">
        <v>31</v>
      </c>
      <c r="E45" s="9">
        <v>64279</v>
      </c>
      <c r="F45" s="9">
        <v>64279</v>
      </c>
      <c r="G45" s="10" t="s">
        <v>240</v>
      </c>
      <c r="H45" s="33">
        <f t="shared" si="6"/>
        <v>0</v>
      </c>
      <c r="I45" s="33">
        <v>36528</v>
      </c>
      <c r="J45" s="33">
        <f>SUM(Table1[[#This Row],[ROC/P 
CalWORKS Funding 
(PCA 23550)]:[Adult Education 
CalWORKS Funding 
(PCA 23434)]])</f>
        <v>36528</v>
      </c>
    </row>
    <row r="46" spans="1:10" s="7" customFormat="1" ht="15.5" x14ac:dyDescent="0.35">
      <c r="A46" s="8" t="s">
        <v>276</v>
      </c>
      <c r="B46" s="8" t="s">
        <v>313</v>
      </c>
      <c r="C46" s="8" t="s">
        <v>341</v>
      </c>
      <c r="D46" s="8">
        <v>19</v>
      </c>
      <c r="E46" s="9">
        <v>64287</v>
      </c>
      <c r="F46" s="9">
        <v>64287</v>
      </c>
      <c r="G46" s="10" t="s">
        <v>30</v>
      </c>
      <c r="H46" s="33">
        <f t="shared" si="6"/>
        <v>0</v>
      </c>
      <c r="I46" s="33">
        <v>46644</v>
      </c>
      <c r="J46" s="33">
        <f>SUM(Table1[[#This Row],[ROC/P 
CalWORKS Funding 
(PCA 23550)]:[Adult Education 
CalWORKS Funding 
(PCA 23434)]])</f>
        <v>46644</v>
      </c>
    </row>
    <row r="47" spans="1:10" s="7" customFormat="1" ht="15.5" x14ac:dyDescent="0.35">
      <c r="A47" s="8" t="s">
        <v>276</v>
      </c>
      <c r="B47" s="8" t="s">
        <v>313</v>
      </c>
      <c r="C47" s="8" t="s">
        <v>341</v>
      </c>
      <c r="D47" s="8" t="s">
        <v>31</v>
      </c>
      <c r="E47" s="9">
        <v>64295</v>
      </c>
      <c r="F47" s="9">
        <v>64295</v>
      </c>
      <c r="G47" s="10" t="s">
        <v>241</v>
      </c>
      <c r="H47" s="33">
        <f t="shared" si="6"/>
        <v>0</v>
      </c>
      <c r="I47" s="33">
        <v>55074</v>
      </c>
      <c r="J47" s="33">
        <f>SUM(Table1[[#This Row],[ROC/P 
CalWORKS Funding 
(PCA 23550)]:[Adult Education 
CalWORKS Funding 
(PCA 23434)]])</f>
        <v>55074</v>
      </c>
    </row>
    <row r="48" spans="1:10" s="7" customFormat="1" ht="15.5" x14ac:dyDescent="0.35">
      <c r="A48" s="8" t="s">
        <v>276</v>
      </c>
      <c r="B48" s="8" t="s">
        <v>313</v>
      </c>
      <c r="C48" s="8" t="s">
        <v>341</v>
      </c>
      <c r="D48" s="8" t="s">
        <v>31</v>
      </c>
      <c r="E48" s="9">
        <v>64337</v>
      </c>
      <c r="F48" s="9">
        <v>64337</v>
      </c>
      <c r="G48" s="10" t="s">
        <v>32</v>
      </c>
      <c r="H48" s="33">
        <f t="shared" si="6"/>
        <v>0</v>
      </c>
      <c r="I48" s="33">
        <v>44396</v>
      </c>
      <c r="J48" s="33">
        <f>SUM(Table1[[#This Row],[ROC/P 
CalWORKS Funding 
(PCA 23550)]:[Adult Education 
CalWORKS Funding 
(PCA 23434)]])</f>
        <v>44396</v>
      </c>
    </row>
    <row r="49" spans="1:10" s="7" customFormat="1" ht="15.5" x14ac:dyDescent="0.35">
      <c r="A49" s="8" t="s">
        <v>276</v>
      </c>
      <c r="B49" s="8" t="s">
        <v>313</v>
      </c>
      <c r="C49" s="8" t="s">
        <v>341</v>
      </c>
      <c r="D49" s="8" t="s">
        <v>31</v>
      </c>
      <c r="E49" s="9">
        <v>73437</v>
      </c>
      <c r="F49" s="9">
        <v>73437</v>
      </c>
      <c r="G49" s="10" t="s">
        <v>170</v>
      </c>
      <c r="H49" s="33">
        <f t="shared" si="6"/>
        <v>0</v>
      </c>
      <c r="I49" s="33">
        <v>31471</v>
      </c>
      <c r="J49" s="33">
        <f>SUM(Table1[[#This Row],[ROC/P 
CalWORKS Funding 
(PCA 23550)]:[Adult Education 
CalWORKS Funding 
(PCA 23434)]])</f>
        <v>31471</v>
      </c>
    </row>
    <row r="50" spans="1:10" s="7" customFormat="1" ht="15.5" x14ac:dyDescent="0.35">
      <c r="A50" s="8" t="s">
        <v>276</v>
      </c>
      <c r="B50" s="8" t="s">
        <v>313</v>
      </c>
      <c r="C50" s="8" t="s">
        <v>341</v>
      </c>
      <c r="D50" s="8">
        <v>19</v>
      </c>
      <c r="E50" s="9">
        <v>64436</v>
      </c>
      <c r="F50" s="9">
        <v>64436</v>
      </c>
      <c r="G50" s="10" t="s">
        <v>33</v>
      </c>
      <c r="H50" s="33">
        <f t="shared" si="6"/>
        <v>0</v>
      </c>
      <c r="I50" s="33">
        <v>231533</v>
      </c>
      <c r="J50" s="33">
        <f>SUM(Table1[[#This Row],[ROC/P 
CalWORKS Funding 
(PCA 23550)]:[Adult Education 
CalWORKS Funding 
(PCA 23434)]])</f>
        <v>231533</v>
      </c>
    </row>
    <row r="51" spans="1:10" s="7" customFormat="1" ht="15.5" x14ac:dyDescent="0.35">
      <c r="A51" s="8" t="s">
        <v>276</v>
      </c>
      <c r="B51" s="8" t="s">
        <v>313</v>
      </c>
      <c r="C51" s="8" t="s">
        <v>341</v>
      </c>
      <c r="D51" s="8">
        <v>19</v>
      </c>
      <c r="E51" s="9">
        <v>64451</v>
      </c>
      <c r="F51" s="9">
        <v>64451</v>
      </c>
      <c r="G51" s="10" t="s">
        <v>34</v>
      </c>
      <c r="H51" s="33">
        <f t="shared" si="6"/>
        <v>0</v>
      </c>
      <c r="I51" s="33">
        <v>142741</v>
      </c>
      <c r="J51" s="33">
        <f>SUM(Table1[[#This Row],[ROC/P 
CalWORKS Funding 
(PCA 23550)]:[Adult Education 
CalWORKS Funding 
(PCA 23434)]])</f>
        <v>142741</v>
      </c>
    </row>
    <row r="52" spans="1:10" s="7" customFormat="1" ht="15.5" x14ac:dyDescent="0.35">
      <c r="A52" s="8" t="s">
        <v>276</v>
      </c>
      <c r="B52" s="8" t="s">
        <v>313</v>
      </c>
      <c r="C52" s="8" t="s">
        <v>341</v>
      </c>
      <c r="D52" s="8">
        <v>19</v>
      </c>
      <c r="E52" s="9">
        <v>64519</v>
      </c>
      <c r="F52" s="9">
        <v>64519</v>
      </c>
      <c r="G52" s="10" t="s">
        <v>35</v>
      </c>
      <c r="H52" s="33">
        <f t="shared" si="6"/>
        <v>0</v>
      </c>
      <c r="I52" s="33">
        <v>87106</v>
      </c>
      <c r="J52" s="33">
        <f>SUM(Table1[[#This Row],[ROC/P 
CalWORKS Funding 
(PCA 23550)]:[Adult Education 
CalWORKS Funding 
(PCA 23434)]])</f>
        <v>87106</v>
      </c>
    </row>
    <row r="53" spans="1:10" s="7" customFormat="1" ht="15.5" x14ac:dyDescent="0.35">
      <c r="A53" s="8" t="s">
        <v>276</v>
      </c>
      <c r="B53" s="8" t="s">
        <v>313</v>
      </c>
      <c r="C53" s="8" t="s">
        <v>341</v>
      </c>
      <c r="D53" s="8" t="s">
        <v>31</v>
      </c>
      <c r="E53" s="9">
        <v>73445</v>
      </c>
      <c r="F53" s="9">
        <v>73445</v>
      </c>
      <c r="G53" s="10" t="s">
        <v>41</v>
      </c>
      <c r="H53" s="33">
        <f t="shared" si="6"/>
        <v>0</v>
      </c>
      <c r="I53" s="33">
        <v>134311</v>
      </c>
      <c r="J53" s="33">
        <f>SUM(Table1[[#This Row],[ROC/P 
CalWORKS Funding 
(PCA 23550)]:[Adult Education 
CalWORKS Funding 
(PCA 23434)]])</f>
        <v>134311</v>
      </c>
    </row>
    <row r="54" spans="1:10" s="7" customFormat="1" ht="15.5" x14ac:dyDescent="0.35">
      <c r="A54" s="8" t="s">
        <v>276</v>
      </c>
      <c r="B54" s="8" t="s">
        <v>313</v>
      </c>
      <c r="C54" s="8" t="s">
        <v>341</v>
      </c>
      <c r="D54" s="8" t="s">
        <v>31</v>
      </c>
      <c r="E54" s="9">
        <v>64527</v>
      </c>
      <c r="F54" s="9">
        <v>64527</v>
      </c>
      <c r="G54" s="10" t="s">
        <v>134</v>
      </c>
      <c r="H54" s="33">
        <f t="shared" si="6"/>
        <v>0</v>
      </c>
      <c r="I54" s="33">
        <v>8429</v>
      </c>
      <c r="J54" s="33">
        <f>SUM(Table1[[#This Row],[ROC/P 
CalWORKS Funding 
(PCA 23550)]:[Adult Education 
CalWORKS Funding 
(PCA 23434)]])</f>
        <v>8429</v>
      </c>
    </row>
    <row r="55" spans="1:10" s="7" customFormat="1" ht="15.5" x14ac:dyDescent="0.35">
      <c r="A55" s="8" t="s">
        <v>276</v>
      </c>
      <c r="B55" s="8" t="s">
        <v>313</v>
      </c>
      <c r="C55" s="8" t="s">
        <v>341</v>
      </c>
      <c r="D55" s="8">
        <v>19</v>
      </c>
      <c r="E55" s="9">
        <v>64634</v>
      </c>
      <c r="F55" s="9">
        <v>64634</v>
      </c>
      <c r="G55" s="10" t="s">
        <v>242</v>
      </c>
      <c r="H55" s="33">
        <f t="shared" si="6"/>
        <v>0</v>
      </c>
      <c r="I55" s="33">
        <v>32032</v>
      </c>
      <c r="J55" s="33">
        <f>SUM(Table1[[#This Row],[ROC/P 
CalWORKS Funding 
(PCA 23550)]:[Adult Education 
CalWORKS Funding 
(PCA 23434)]])</f>
        <v>32032</v>
      </c>
    </row>
    <row r="56" spans="1:10" s="7" customFormat="1" ht="15.5" x14ac:dyDescent="0.35">
      <c r="A56" s="8" t="s">
        <v>276</v>
      </c>
      <c r="B56" s="8" t="s">
        <v>313</v>
      </c>
      <c r="C56" s="8" t="s">
        <v>341</v>
      </c>
      <c r="D56" s="8">
        <v>19</v>
      </c>
      <c r="E56" s="9">
        <v>64725</v>
      </c>
      <c r="F56" s="9">
        <v>64725</v>
      </c>
      <c r="G56" s="10" t="s">
        <v>36</v>
      </c>
      <c r="H56" s="33">
        <f t="shared" si="6"/>
        <v>0</v>
      </c>
      <c r="I56" s="33">
        <v>12925</v>
      </c>
      <c r="J56" s="33">
        <f>SUM(Table1[[#This Row],[ROC/P 
CalWORKS Funding 
(PCA 23550)]:[Adult Education 
CalWORKS Funding 
(PCA 23434)]])</f>
        <v>12925</v>
      </c>
    </row>
    <row r="57" spans="1:10" s="7" customFormat="1" ht="15.5" x14ac:dyDescent="0.35">
      <c r="A57" s="8" t="s">
        <v>276</v>
      </c>
      <c r="B57" s="8" t="s">
        <v>313</v>
      </c>
      <c r="C57" s="8" t="s">
        <v>341</v>
      </c>
      <c r="D57" s="8">
        <v>19</v>
      </c>
      <c r="E57" s="9">
        <v>64733</v>
      </c>
      <c r="F57" s="9">
        <v>64733</v>
      </c>
      <c r="G57" s="10" t="s">
        <v>37</v>
      </c>
      <c r="H57" s="33">
        <f t="shared" si="6"/>
        <v>0</v>
      </c>
      <c r="I57" s="33">
        <v>553543</v>
      </c>
      <c r="J57" s="33">
        <f>SUM(Table1[[#This Row],[ROC/P 
CalWORKS Funding 
(PCA 23550)]:[Adult Education 
CalWORKS Funding 
(PCA 23434)]])</f>
        <v>553543</v>
      </c>
    </row>
    <row r="58" spans="1:10" s="7" customFormat="1" ht="15.5" x14ac:dyDescent="0.35">
      <c r="A58" s="8" t="s">
        <v>276</v>
      </c>
      <c r="B58" s="8" t="s">
        <v>313</v>
      </c>
      <c r="C58" s="8" t="s">
        <v>341</v>
      </c>
      <c r="D58" s="8">
        <v>19</v>
      </c>
      <c r="E58" s="9">
        <v>64774</v>
      </c>
      <c r="F58" s="9">
        <v>64774</v>
      </c>
      <c r="G58" s="10" t="s">
        <v>171</v>
      </c>
      <c r="H58" s="33">
        <f t="shared" si="6"/>
        <v>0</v>
      </c>
      <c r="I58" s="33">
        <v>94412</v>
      </c>
      <c r="J58" s="33">
        <f>SUM(Table1[[#This Row],[ROC/P 
CalWORKS Funding 
(PCA 23550)]:[Adult Education 
CalWORKS Funding 
(PCA 23434)]])</f>
        <v>94412</v>
      </c>
    </row>
    <row r="59" spans="1:10" s="7" customFormat="1" ht="15.5" x14ac:dyDescent="0.35">
      <c r="A59" s="8" t="s">
        <v>276</v>
      </c>
      <c r="B59" s="8" t="s">
        <v>313</v>
      </c>
      <c r="C59" s="8" t="s">
        <v>341</v>
      </c>
      <c r="D59" s="8">
        <v>19</v>
      </c>
      <c r="E59" s="9">
        <v>64790</v>
      </c>
      <c r="F59" s="9">
        <v>64790</v>
      </c>
      <c r="G59" s="10" t="s">
        <v>172</v>
      </c>
      <c r="H59" s="33">
        <f t="shared" si="6"/>
        <v>0</v>
      </c>
      <c r="I59" s="33">
        <v>38215</v>
      </c>
      <c r="J59" s="33">
        <f>SUM(Table1[[#This Row],[ROC/P 
CalWORKS Funding 
(PCA 23550)]:[Adult Education 
CalWORKS Funding 
(PCA 23434)]])</f>
        <v>38215</v>
      </c>
    </row>
    <row r="60" spans="1:10" s="7" customFormat="1" ht="15.5" x14ac:dyDescent="0.35">
      <c r="A60" s="8" t="s">
        <v>276</v>
      </c>
      <c r="B60" s="8" t="s">
        <v>313</v>
      </c>
      <c r="C60" s="8" t="s">
        <v>341</v>
      </c>
      <c r="D60" s="8">
        <v>19</v>
      </c>
      <c r="E60" s="9">
        <v>64808</v>
      </c>
      <c r="F60" s="9">
        <v>64808</v>
      </c>
      <c r="G60" s="10" t="s">
        <v>173</v>
      </c>
      <c r="H60" s="33">
        <f t="shared" si="6"/>
        <v>0</v>
      </c>
      <c r="I60" s="33">
        <v>89915</v>
      </c>
      <c r="J60" s="33">
        <f>SUM(Table1[[#This Row],[ROC/P 
CalWORKS Funding 
(PCA 23550)]:[Adult Education 
CalWORKS Funding 
(PCA 23434)]])</f>
        <v>89915</v>
      </c>
    </row>
    <row r="61" spans="1:10" s="7" customFormat="1" ht="15.5" x14ac:dyDescent="0.35">
      <c r="A61" s="8" t="s">
        <v>276</v>
      </c>
      <c r="B61" s="8" t="s">
        <v>313</v>
      </c>
      <c r="C61" s="8" t="s">
        <v>341</v>
      </c>
      <c r="D61" s="8">
        <v>19</v>
      </c>
      <c r="E61" s="9">
        <v>64840</v>
      </c>
      <c r="F61" s="9">
        <v>64840</v>
      </c>
      <c r="G61" s="10" t="s">
        <v>38</v>
      </c>
      <c r="H61" s="33">
        <f t="shared" si="6"/>
        <v>0</v>
      </c>
      <c r="I61" s="33">
        <v>39338</v>
      </c>
      <c r="J61" s="33">
        <f>SUM(Table1[[#This Row],[ROC/P 
CalWORKS Funding 
(PCA 23550)]:[Adult Education 
CalWORKS Funding 
(PCA 23434)]])</f>
        <v>39338</v>
      </c>
    </row>
    <row r="62" spans="1:10" s="7" customFormat="1" ht="15.5" x14ac:dyDescent="0.35">
      <c r="A62" s="8" t="s">
        <v>276</v>
      </c>
      <c r="B62" s="8" t="s">
        <v>313</v>
      </c>
      <c r="C62" s="8" t="s">
        <v>341</v>
      </c>
      <c r="D62" s="8" t="s">
        <v>31</v>
      </c>
      <c r="E62" s="9">
        <v>64873</v>
      </c>
      <c r="F62" s="9">
        <v>64873</v>
      </c>
      <c r="G62" s="10" t="s">
        <v>243</v>
      </c>
      <c r="H62" s="33">
        <f t="shared" si="6"/>
        <v>0</v>
      </c>
      <c r="I62" s="33">
        <v>98346</v>
      </c>
      <c r="J62" s="33">
        <f>SUM(Table1[[#This Row],[ROC/P 
CalWORKS Funding 
(PCA 23550)]:[Adult Education 
CalWORKS Funding 
(PCA 23434)]])</f>
        <v>98346</v>
      </c>
    </row>
    <row r="63" spans="1:10" s="7" customFormat="1" ht="15.5" x14ac:dyDescent="0.35">
      <c r="A63" s="8" t="s">
        <v>276</v>
      </c>
      <c r="B63" s="8" t="s">
        <v>313</v>
      </c>
      <c r="C63" s="8" t="s">
        <v>341</v>
      </c>
      <c r="D63" s="8">
        <v>19</v>
      </c>
      <c r="E63" s="9">
        <v>64907</v>
      </c>
      <c r="F63" s="9">
        <v>64907</v>
      </c>
      <c r="G63" s="10" t="s">
        <v>39</v>
      </c>
      <c r="H63" s="33">
        <f t="shared" si="6"/>
        <v>0</v>
      </c>
      <c r="I63" s="33">
        <v>38215</v>
      </c>
      <c r="J63" s="33">
        <f>SUM(Table1[[#This Row],[ROC/P 
CalWORKS Funding 
(PCA 23550)]:[Adult Education 
CalWORKS Funding 
(PCA 23434)]])</f>
        <v>38215</v>
      </c>
    </row>
    <row r="64" spans="1:10" s="7" customFormat="1" ht="15.5" x14ac:dyDescent="0.35">
      <c r="A64" s="8" t="s">
        <v>276</v>
      </c>
      <c r="B64" s="8" t="s">
        <v>313</v>
      </c>
      <c r="C64" s="8" t="s">
        <v>341</v>
      </c>
      <c r="D64" s="8">
        <v>19</v>
      </c>
      <c r="E64" s="9">
        <v>75341</v>
      </c>
      <c r="F64" s="9">
        <v>75341</v>
      </c>
      <c r="G64" s="10" t="s">
        <v>174</v>
      </c>
      <c r="H64" s="33">
        <f t="shared" si="6"/>
        <v>0</v>
      </c>
      <c r="I64" s="33">
        <v>22479</v>
      </c>
      <c r="J64" s="33">
        <f>SUM(Table1[[#This Row],[ROC/P 
CalWORKS Funding 
(PCA 23550)]:[Adult Education 
CalWORKS Funding 
(PCA 23434)]])</f>
        <v>22479</v>
      </c>
    </row>
    <row r="65" spans="1:10" s="7" customFormat="1" ht="15.5" x14ac:dyDescent="0.35">
      <c r="A65" s="8" t="s">
        <v>276</v>
      </c>
      <c r="B65" s="8" t="s">
        <v>313</v>
      </c>
      <c r="C65" s="8" t="s">
        <v>341</v>
      </c>
      <c r="D65" s="8">
        <v>19</v>
      </c>
      <c r="E65" s="9">
        <v>73452</v>
      </c>
      <c r="F65" s="9">
        <v>73452</v>
      </c>
      <c r="G65" s="10" t="s">
        <v>42</v>
      </c>
      <c r="H65" s="33">
        <f t="shared" si="6"/>
        <v>0</v>
      </c>
      <c r="I65" s="33">
        <v>44396</v>
      </c>
      <c r="J65" s="33">
        <f>SUM(Table1[[#This Row],[ROC/P 
CalWORKS Funding 
(PCA 23550)]:[Adult Education 
CalWORKS Funding 
(PCA 23434)]])</f>
        <v>44396</v>
      </c>
    </row>
    <row r="66" spans="1:10" s="7" customFormat="1" ht="15.5" x14ac:dyDescent="0.35">
      <c r="A66" s="8" t="s">
        <v>276</v>
      </c>
      <c r="B66" s="8" t="s">
        <v>313</v>
      </c>
      <c r="C66" s="8" t="s">
        <v>341</v>
      </c>
      <c r="D66" s="8">
        <v>19</v>
      </c>
      <c r="E66" s="9">
        <v>65060</v>
      </c>
      <c r="F66" s="9">
        <v>65060</v>
      </c>
      <c r="G66" s="10" t="s">
        <v>150</v>
      </c>
      <c r="H66" s="33">
        <f t="shared" si="6"/>
        <v>0</v>
      </c>
      <c r="I66" s="33">
        <v>14612</v>
      </c>
      <c r="J66" s="33">
        <f>SUM(Table1[[#This Row],[ROC/P 
CalWORKS Funding 
(PCA 23550)]:[Adult Education 
CalWORKS Funding 
(PCA 23434)]])</f>
        <v>14612</v>
      </c>
    </row>
    <row r="67" spans="1:10" s="7" customFormat="1" ht="15.5" x14ac:dyDescent="0.35">
      <c r="A67" s="8" t="s">
        <v>276</v>
      </c>
      <c r="B67" s="8" t="s">
        <v>313</v>
      </c>
      <c r="C67" s="8" t="s">
        <v>341</v>
      </c>
      <c r="D67" s="8">
        <v>19</v>
      </c>
      <c r="E67" s="9">
        <v>65128</v>
      </c>
      <c r="F67" s="9">
        <v>65128</v>
      </c>
      <c r="G67" s="10" t="s">
        <v>40</v>
      </c>
      <c r="H67" s="33">
        <f t="shared" si="6"/>
        <v>0</v>
      </c>
      <c r="I67" s="33">
        <v>29784</v>
      </c>
      <c r="J67" s="33">
        <f>SUM(Table1[[#This Row],[ROC/P 
CalWORKS Funding 
(PCA 23550)]:[Adult Education 
CalWORKS Funding 
(PCA 23434)]])</f>
        <v>29784</v>
      </c>
    </row>
    <row r="68" spans="1:10" s="7" customFormat="1" ht="15.5" x14ac:dyDescent="0.35">
      <c r="A68" s="8" t="s">
        <v>276</v>
      </c>
      <c r="B68" s="8" t="s">
        <v>313</v>
      </c>
      <c r="C68" s="8" t="s">
        <v>341</v>
      </c>
      <c r="D68" s="8">
        <v>19</v>
      </c>
      <c r="E68" s="9">
        <v>65136</v>
      </c>
      <c r="F68" s="9">
        <v>65136</v>
      </c>
      <c r="G68" s="10" t="s">
        <v>244</v>
      </c>
      <c r="H68" s="33">
        <f t="shared" si="6"/>
        <v>0</v>
      </c>
      <c r="I68" s="33">
        <v>13487</v>
      </c>
      <c r="J68" s="33">
        <f>SUM(Table1[[#This Row],[ROC/P 
CalWORKS Funding 
(PCA 23550)]:[Adult Education 
CalWORKS Funding 
(PCA 23434)]])</f>
        <v>13487</v>
      </c>
    </row>
    <row r="69" spans="1:10" s="7" customFormat="1" ht="15.5" x14ac:dyDescent="0.35">
      <c r="A69" s="8" t="s">
        <v>276</v>
      </c>
      <c r="B69" s="8" t="s">
        <v>313</v>
      </c>
      <c r="C69" s="8" t="s">
        <v>341</v>
      </c>
      <c r="D69" s="8">
        <v>19</v>
      </c>
      <c r="E69" s="9">
        <v>74195</v>
      </c>
      <c r="F69" s="9">
        <v>74195</v>
      </c>
      <c r="G69" s="10" t="s">
        <v>135</v>
      </c>
      <c r="H69" s="33">
        <v>53744</v>
      </c>
      <c r="I69" s="33">
        <f t="shared" ref="I69:I74" si="7">$H$3</f>
        <v>0</v>
      </c>
      <c r="J69" s="33">
        <f>SUM(Table1[[#This Row],[ROC/P 
CalWORKS Funding 
(PCA 23550)]:[Adult Education 
CalWORKS Funding 
(PCA 23434)]])</f>
        <v>53744</v>
      </c>
    </row>
    <row r="70" spans="1:10" s="7" customFormat="1" ht="15.5" x14ac:dyDescent="0.35">
      <c r="A70" s="8" t="s">
        <v>276</v>
      </c>
      <c r="B70" s="8" t="s">
        <v>313</v>
      </c>
      <c r="C70" s="8" t="s">
        <v>341</v>
      </c>
      <c r="D70" s="8">
        <v>19</v>
      </c>
      <c r="E70" s="9">
        <v>74328</v>
      </c>
      <c r="F70" s="9">
        <v>74328</v>
      </c>
      <c r="G70" s="10" t="s">
        <v>137</v>
      </c>
      <c r="H70" s="33">
        <v>38862</v>
      </c>
      <c r="I70" s="33">
        <f t="shared" si="7"/>
        <v>0</v>
      </c>
      <c r="J70" s="33">
        <f>SUM(Table1[[#This Row],[ROC/P 
CalWORKS Funding 
(PCA 23550)]:[Adult Education 
CalWORKS Funding 
(PCA 23434)]])</f>
        <v>38862</v>
      </c>
    </row>
    <row r="71" spans="1:10" s="7" customFormat="1" ht="15.5" x14ac:dyDescent="0.35">
      <c r="A71" s="8" t="s">
        <v>276</v>
      </c>
      <c r="B71" s="8" t="s">
        <v>313</v>
      </c>
      <c r="C71" s="8" t="s">
        <v>341</v>
      </c>
      <c r="D71" s="8">
        <v>19</v>
      </c>
      <c r="E71" s="9">
        <v>74336</v>
      </c>
      <c r="F71" s="9">
        <v>74336</v>
      </c>
      <c r="G71" s="10" t="s">
        <v>136</v>
      </c>
      <c r="H71" s="33">
        <v>4961</v>
      </c>
      <c r="I71" s="33">
        <f t="shared" si="7"/>
        <v>0</v>
      </c>
      <c r="J71" s="33">
        <f>SUM(Table1[[#This Row],[ROC/P 
CalWORKS Funding 
(PCA 23550)]:[Adult Education 
CalWORKS Funding 
(PCA 23434)]])</f>
        <v>4961</v>
      </c>
    </row>
    <row r="72" spans="1:10" s="7" customFormat="1" ht="15.5" x14ac:dyDescent="0.35">
      <c r="A72" s="8" t="s">
        <v>276</v>
      </c>
      <c r="B72" s="8" t="s">
        <v>313</v>
      </c>
      <c r="C72" s="8" t="s">
        <v>341</v>
      </c>
      <c r="D72" s="8" t="s">
        <v>31</v>
      </c>
      <c r="E72" s="9">
        <v>74435</v>
      </c>
      <c r="F72" s="9">
        <v>74435</v>
      </c>
      <c r="G72" s="10" t="s">
        <v>245</v>
      </c>
      <c r="H72" s="33">
        <v>267068</v>
      </c>
      <c r="I72" s="33">
        <f t="shared" si="7"/>
        <v>0</v>
      </c>
      <c r="J72" s="33">
        <f>SUM(Table1[[#This Row],[ROC/P 
CalWORKS Funding 
(PCA 23550)]:[Adult Education 
CalWORKS Funding 
(PCA 23434)]])</f>
        <v>267068</v>
      </c>
    </row>
    <row r="73" spans="1:10" s="7" customFormat="1" ht="15.5" x14ac:dyDescent="0.35">
      <c r="A73" s="8" t="s">
        <v>276</v>
      </c>
      <c r="B73" s="8" t="s">
        <v>313</v>
      </c>
      <c r="C73" s="8" t="s">
        <v>341</v>
      </c>
      <c r="D73" s="8">
        <v>19</v>
      </c>
      <c r="E73" s="9">
        <v>74849</v>
      </c>
      <c r="F73" s="9">
        <v>74849</v>
      </c>
      <c r="G73" s="10" t="s">
        <v>143</v>
      </c>
      <c r="H73" s="33">
        <v>14883</v>
      </c>
      <c r="I73" s="33">
        <f t="shared" si="7"/>
        <v>0</v>
      </c>
      <c r="J73" s="33">
        <f>SUM(Table1[[#This Row],[ROC/P 
CalWORKS Funding 
(PCA 23550)]:[Adult Education 
CalWORKS Funding 
(PCA 23434)]])</f>
        <v>14883</v>
      </c>
    </row>
    <row r="74" spans="1:10" s="7" customFormat="1" ht="15.5" x14ac:dyDescent="0.35">
      <c r="A74" s="9" t="s">
        <v>277</v>
      </c>
      <c r="B74" s="9" t="s">
        <v>314</v>
      </c>
      <c r="C74" s="9">
        <v>1</v>
      </c>
      <c r="D74" s="9">
        <v>20</v>
      </c>
      <c r="E74" s="9">
        <v>10207</v>
      </c>
      <c r="F74" s="9">
        <v>10207</v>
      </c>
      <c r="G74" s="7" t="s">
        <v>246</v>
      </c>
      <c r="H74" s="33">
        <v>3832</v>
      </c>
      <c r="I74" s="33">
        <f t="shared" si="7"/>
        <v>0</v>
      </c>
      <c r="J74" s="33">
        <f>SUM(Table1[[#This Row],[ROC/P 
CalWORKS Funding 
(PCA 23550)]:[Adult Education 
CalWORKS Funding 
(PCA 23434)]])</f>
        <v>3832</v>
      </c>
    </row>
    <row r="75" spans="1:10" s="7" customFormat="1" ht="15.5" x14ac:dyDescent="0.35">
      <c r="A75" s="8" t="s">
        <v>277</v>
      </c>
      <c r="B75" s="9" t="s">
        <v>314</v>
      </c>
      <c r="C75" s="8" t="s">
        <v>341</v>
      </c>
      <c r="D75" s="8">
        <v>20</v>
      </c>
      <c r="E75" s="9">
        <v>65243</v>
      </c>
      <c r="F75" s="9">
        <v>65243</v>
      </c>
      <c r="G75" s="7" t="s">
        <v>43</v>
      </c>
      <c r="H75" s="33">
        <f t="shared" ref="H75:H78" si="8">$H$3</f>
        <v>0</v>
      </c>
      <c r="I75" s="33">
        <v>23485</v>
      </c>
      <c r="J75" s="33">
        <f>SUM(Table1[[#This Row],[ROC/P 
CalWORKS Funding 
(PCA 23550)]:[Adult Education 
CalWORKS Funding 
(PCA 23434)]])</f>
        <v>23485</v>
      </c>
    </row>
    <row r="76" spans="1:10" s="7" customFormat="1" ht="15.5" x14ac:dyDescent="0.35">
      <c r="A76" s="8" t="s">
        <v>281</v>
      </c>
      <c r="B76" s="8" t="s">
        <v>315</v>
      </c>
      <c r="C76" s="8" t="s">
        <v>341</v>
      </c>
      <c r="D76" s="8" t="s">
        <v>151</v>
      </c>
      <c r="E76" s="9">
        <v>65482</v>
      </c>
      <c r="F76" s="9">
        <v>65482</v>
      </c>
      <c r="G76" s="10" t="s">
        <v>45</v>
      </c>
      <c r="H76" s="33">
        <f t="shared" si="8"/>
        <v>0</v>
      </c>
      <c r="I76" s="33">
        <v>7305</v>
      </c>
      <c r="J76" s="33">
        <f>SUM(Table1[[#This Row],[ROC/P 
CalWORKS Funding 
(PCA 23550)]:[Adult Education 
CalWORKS Funding 
(PCA 23434)]])</f>
        <v>7305</v>
      </c>
    </row>
    <row r="77" spans="1:10" s="7" customFormat="1" ht="15.5" x14ac:dyDescent="0.35">
      <c r="A77" s="8" t="s">
        <v>281</v>
      </c>
      <c r="B77" s="8" t="s">
        <v>315</v>
      </c>
      <c r="C77" s="8" t="s">
        <v>341</v>
      </c>
      <c r="D77" s="8">
        <v>21</v>
      </c>
      <c r="E77" s="9">
        <v>65417</v>
      </c>
      <c r="F77" s="9">
        <v>65417</v>
      </c>
      <c r="G77" s="10" t="s">
        <v>44</v>
      </c>
      <c r="H77" s="33">
        <f t="shared" si="8"/>
        <v>0</v>
      </c>
      <c r="I77" s="33">
        <v>4175</v>
      </c>
      <c r="J77" s="33">
        <f>SUM(Table1[[#This Row],[ROC/P 
CalWORKS Funding 
(PCA 23550)]:[Adult Education 
CalWORKS Funding 
(PCA 23434)]])</f>
        <v>4175</v>
      </c>
    </row>
    <row r="78" spans="1:10" s="7" customFormat="1" ht="15.5" x14ac:dyDescent="0.35">
      <c r="A78" s="9" t="s">
        <v>282</v>
      </c>
      <c r="B78" s="9" t="s">
        <v>316</v>
      </c>
      <c r="C78" s="9">
        <v>1</v>
      </c>
      <c r="D78" s="9">
        <v>23</v>
      </c>
      <c r="E78" s="9">
        <v>65615</v>
      </c>
      <c r="F78" s="9">
        <v>65615</v>
      </c>
      <c r="G78" s="7" t="s">
        <v>161</v>
      </c>
      <c r="H78" s="33">
        <f t="shared" si="8"/>
        <v>0</v>
      </c>
      <c r="I78" s="33">
        <v>18529</v>
      </c>
      <c r="J78" s="33">
        <f>SUM(Table1[[#This Row],[ROC/P 
CalWORKS Funding 
(PCA 23550)]:[Adult Education 
CalWORKS Funding 
(PCA 23434)]])</f>
        <v>18529</v>
      </c>
    </row>
    <row r="79" spans="1:10" s="7" customFormat="1" ht="15.5" x14ac:dyDescent="0.35">
      <c r="A79" s="8" t="s">
        <v>278</v>
      </c>
      <c r="B79" s="8" t="s">
        <v>317</v>
      </c>
      <c r="C79" s="8" t="s">
        <v>341</v>
      </c>
      <c r="D79" s="8" t="s">
        <v>46</v>
      </c>
      <c r="E79" s="9">
        <v>74476</v>
      </c>
      <c r="F79" s="9">
        <v>74476</v>
      </c>
      <c r="G79" s="7" t="s">
        <v>162</v>
      </c>
      <c r="H79" s="33">
        <v>13218</v>
      </c>
      <c r="I79" s="33">
        <f>$H$3</f>
        <v>0</v>
      </c>
      <c r="J79" s="33">
        <f>SUM(Table1[[#This Row],[ROC/P 
CalWORKS Funding 
(PCA 23550)]:[Adult Education 
CalWORKS Funding 
(PCA 23434)]])</f>
        <v>13218</v>
      </c>
    </row>
    <row r="80" spans="1:10" s="7" customFormat="1" ht="15.5" x14ac:dyDescent="0.35">
      <c r="A80" s="8" t="s">
        <v>278</v>
      </c>
      <c r="B80" s="8" t="s">
        <v>317</v>
      </c>
      <c r="C80" s="8" t="s">
        <v>341</v>
      </c>
      <c r="D80" s="8" t="s">
        <v>46</v>
      </c>
      <c r="E80" s="9">
        <v>65789</v>
      </c>
      <c r="F80" s="9">
        <v>65789</v>
      </c>
      <c r="G80" s="10" t="s">
        <v>47</v>
      </c>
      <c r="H80" s="33">
        <f>$H$3</f>
        <v>0</v>
      </c>
      <c r="I80" s="33">
        <v>81010</v>
      </c>
      <c r="J80" s="33">
        <f>SUM(Table1[[#This Row],[ROC/P 
CalWORKS Funding 
(PCA 23550)]:[Adult Education 
CalWORKS Funding 
(PCA 23434)]])</f>
        <v>81010</v>
      </c>
    </row>
    <row r="81" spans="1:10" s="7" customFormat="1" ht="15.5" x14ac:dyDescent="0.35">
      <c r="A81" s="8" t="s">
        <v>279</v>
      </c>
      <c r="B81" s="8" t="s">
        <v>318</v>
      </c>
      <c r="C81" s="8" t="s">
        <v>345</v>
      </c>
      <c r="D81" s="8" t="s">
        <v>48</v>
      </c>
      <c r="E81" s="9">
        <v>66159</v>
      </c>
      <c r="F81" s="9">
        <v>66159</v>
      </c>
      <c r="G81" s="11" t="s">
        <v>247</v>
      </c>
      <c r="H81" s="33">
        <v>8929</v>
      </c>
      <c r="I81" s="33">
        <v>16576</v>
      </c>
      <c r="J81" s="33">
        <f>SUM(Table1[[#This Row],[ROC/P 
CalWORKS Funding 
(PCA 23550)]:[Adult Education 
CalWORKS Funding 
(PCA 23434)]])</f>
        <v>25505</v>
      </c>
    </row>
    <row r="82" spans="1:10" s="7" customFormat="1" ht="15.5" x14ac:dyDescent="0.35">
      <c r="A82" s="8" t="s">
        <v>279</v>
      </c>
      <c r="B82" s="8" t="s">
        <v>318</v>
      </c>
      <c r="C82" s="8" t="s">
        <v>345</v>
      </c>
      <c r="D82" s="8" t="s">
        <v>48</v>
      </c>
      <c r="E82" s="9">
        <v>73825</v>
      </c>
      <c r="F82" s="9">
        <v>73825</v>
      </c>
      <c r="G82" s="10" t="s">
        <v>163</v>
      </c>
      <c r="H82" s="33">
        <f t="shared" ref="H82:H85" si="9">$H$3</f>
        <v>0</v>
      </c>
      <c r="I82" s="33">
        <v>1582</v>
      </c>
      <c r="J82" s="33">
        <f>SUM(Table1[[#This Row],[ROC/P 
CalWORKS Funding 
(PCA 23550)]:[Adult Education 
CalWORKS Funding 
(PCA 23434)]])</f>
        <v>1582</v>
      </c>
    </row>
    <row r="83" spans="1:10" s="7" customFormat="1" ht="15.5" x14ac:dyDescent="0.35">
      <c r="A83" s="8" t="s">
        <v>279</v>
      </c>
      <c r="B83" s="8" t="s">
        <v>318</v>
      </c>
      <c r="C83" s="8" t="s">
        <v>345</v>
      </c>
      <c r="D83" s="8" t="s">
        <v>48</v>
      </c>
      <c r="E83" s="9">
        <v>75440</v>
      </c>
      <c r="F83" s="9">
        <v>75440</v>
      </c>
      <c r="G83" s="10" t="s">
        <v>49</v>
      </c>
      <c r="H83" s="33">
        <f t="shared" si="9"/>
        <v>0</v>
      </c>
      <c r="I83" s="33">
        <v>31571</v>
      </c>
      <c r="J83" s="33">
        <f>SUM(Table1[[#This Row],[ROC/P 
CalWORKS Funding 
(PCA 23550)]:[Adult Education 
CalWORKS Funding 
(PCA 23434)]])</f>
        <v>31571</v>
      </c>
    </row>
    <row r="84" spans="1:10" s="7" customFormat="1" ht="15.5" x14ac:dyDescent="0.35">
      <c r="A84" s="8" t="s">
        <v>279</v>
      </c>
      <c r="B84" s="8" t="s">
        <v>318</v>
      </c>
      <c r="C84" s="8" t="s">
        <v>345</v>
      </c>
      <c r="D84" s="8" t="s">
        <v>48</v>
      </c>
      <c r="E84" s="9">
        <v>66092</v>
      </c>
      <c r="F84" s="9">
        <v>66092</v>
      </c>
      <c r="G84" s="10" t="s">
        <v>164</v>
      </c>
      <c r="H84" s="33">
        <f t="shared" si="9"/>
        <v>0</v>
      </c>
      <c r="I84" s="33">
        <v>4208</v>
      </c>
      <c r="J84" s="33">
        <f>SUM(Table1[[#This Row],[ROC/P 
CalWORKS Funding 
(PCA 23550)]:[Adult Education 
CalWORKS Funding 
(PCA 23434)]])</f>
        <v>4208</v>
      </c>
    </row>
    <row r="85" spans="1:10" s="7" customFormat="1" ht="15.5" x14ac:dyDescent="0.35">
      <c r="A85" s="8" t="s">
        <v>279</v>
      </c>
      <c r="B85" s="8" t="s">
        <v>318</v>
      </c>
      <c r="C85" s="8" t="s">
        <v>345</v>
      </c>
      <c r="D85" s="8" t="s">
        <v>48</v>
      </c>
      <c r="E85" s="9">
        <v>75473</v>
      </c>
      <c r="F85" s="9">
        <v>75473</v>
      </c>
      <c r="G85" s="10" t="s">
        <v>248</v>
      </c>
      <c r="H85" s="33">
        <f t="shared" si="9"/>
        <v>0</v>
      </c>
      <c r="I85" s="33">
        <v>788</v>
      </c>
      <c r="J85" s="33">
        <f>SUM(Table1[[#This Row],[ROC/P 
CalWORKS Funding 
(PCA 23550)]:[Adult Education 
CalWORKS Funding 
(PCA 23434)]])</f>
        <v>788</v>
      </c>
    </row>
    <row r="86" spans="1:10" s="7" customFormat="1" ht="15.5" x14ac:dyDescent="0.35">
      <c r="A86" s="9" t="s">
        <v>283</v>
      </c>
      <c r="B86" s="9" t="s">
        <v>319</v>
      </c>
      <c r="C86" s="9">
        <v>4</v>
      </c>
      <c r="D86" s="9">
        <v>30</v>
      </c>
      <c r="E86" s="9">
        <v>74252</v>
      </c>
      <c r="F86" s="9">
        <v>74252</v>
      </c>
      <c r="G86" s="7" t="s">
        <v>207</v>
      </c>
      <c r="H86" s="33">
        <v>61149</v>
      </c>
      <c r="I86" s="33">
        <f>$H$3</f>
        <v>0</v>
      </c>
      <c r="J86" s="33">
        <f>SUM(Table1[[#This Row],[ROC/P 
CalWORKS Funding 
(PCA 23550)]:[Adult Education 
CalWORKS Funding 
(PCA 23434)]])</f>
        <v>61149</v>
      </c>
    </row>
    <row r="87" spans="1:10" s="7" customFormat="1" ht="15.5" x14ac:dyDescent="0.35">
      <c r="A87" s="9" t="s">
        <v>283</v>
      </c>
      <c r="B87" s="9" t="s">
        <v>319</v>
      </c>
      <c r="C87" s="8" t="s">
        <v>344</v>
      </c>
      <c r="D87" s="8">
        <v>30</v>
      </c>
      <c r="E87" s="9">
        <v>66522</v>
      </c>
      <c r="F87" s="9">
        <v>66522</v>
      </c>
      <c r="G87" s="10" t="s">
        <v>51</v>
      </c>
      <c r="H87" s="33">
        <f t="shared" ref="H87:H89" si="10">$H$3</f>
        <v>0</v>
      </c>
      <c r="I87" s="33">
        <v>111861</v>
      </c>
      <c r="J87" s="33">
        <f>SUM(Table1[[#This Row],[ROC/P 
CalWORKS Funding 
(PCA 23550)]:[Adult Education 
CalWORKS Funding 
(PCA 23434)]])</f>
        <v>111861</v>
      </c>
    </row>
    <row r="88" spans="1:10" s="7" customFormat="1" ht="15.5" x14ac:dyDescent="0.35">
      <c r="A88" s="9" t="s">
        <v>283</v>
      </c>
      <c r="B88" s="9" t="s">
        <v>319</v>
      </c>
      <c r="C88" s="8" t="s">
        <v>344</v>
      </c>
      <c r="D88" s="8">
        <v>30</v>
      </c>
      <c r="E88" s="9">
        <v>66548</v>
      </c>
      <c r="F88" s="9">
        <v>66548</v>
      </c>
      <c r="G88" s="10" t="s">
        <v>52</v>
      </c>
      <c r="H88" s="33">
        <f t="shared" si="10"/>
        <v>0</v>
      </c>
      <c r="I88" s="33">
        <v>271664</v>
      </c>
      <c r="J88" s="33">
        <f>SUM(Table1[[#This Row],[ROC/P 
CalWORKS Funding 
(PCA 23550)]:[Adult Education 
CalWORKS Funding 
(PCA 23434)]])</f>
        <v>271664</v>
      </c>
    </row>
    <row r="89" spans="1:10" s="7" customFormat="1" ht="15.5" x14ac:dyDescent="0.35">
      <c r="A89" s="9" t="s">
        <v>283</v>
      </c>
      <c r="B89" s="9" t="s">
        <v>319</v>
      </c>
      <c r="C89" s="9">
        <v>4</v>
      </c>
      <c r="D89" s="9">
        <v>30</v>
      </c>
      <c r="E89" s="9">
        <v>73643</v>
      </c>
      <c r="F89" s="9">
        <v>73643</v>
      </c>
      <c r="G89" s="10" t="s">
        <v>53</v>
      </c>
      <c r="H89" s="33">
        <f t="shared" si="10"/>
        <v>0</v>
      </c>
      <c r="I89" s="33">
        <v>31759</v>
      </c>
      <c r="J89" s="33">
        <f>SUM(Table1[[#This Row],[ROC/P 
CalWORKS Funding 
(PCA 23550)]:[Adult Education 
CalWORKS Funding 
(PCA 23434)]])</f>
        <v>31759</v>
      </c>
    </row>
    <row r="90" spans="1:10" s="7" customFormat="1" ht="15.5" x14ac:dyDescent="0.35">
      <c r="A90" s="9" t="s">
        <v>283</v>
      </c>
      <c r="B90" s="9" t="s">
        <v>319</v>
      </c>
      <c r="C90" s="9">
        <v>4</v>
      </c>
      <c r="D90" s="9">
        <v>30</v>
      </c>
      <c r="E90" s="9">
        <v>74120</v>
      </c>
      <c r="F90" s="9">
        <v>74120</v>
      </c>
      <c r="G90" s="10" t="s">
        <v>138</v>
      </c>
      <c r="H90" s="33">
        <v>6612</v>
      </c>
      <c r="I90" s="33">
        <f t="shared" ref="I90:I91" si="11">$H$3</f>
        <v>0</v>
      </c>
      <c r="J90" s="33">
        <f>SUM(Table1[[#This Row],[ROC/P 
CalWORKS Funding 
(PCA 23550)]:[Adult Education 
CalWORKS Funding 
(PCA 23434)]])</f>
        <v>6612</v>
      </c>
    </row>
    <row r="91" spans="1:10" s="7" customFormat="1" ht="15.5" x14ac:dyDescent="0.35">
      <c r="A91" s="8" t="s">
        <v>280</v>
      </c>
      <c r="B91" s="8" t="s">
        <v>320</v>
      </c>
      <c r="C91" s="8" t="s">
        <v>344</v>
      </c>
      <c r="D91" s="8" t="s">
        <v>54</v>
      </c>
      <c r="E91" s="9">
        <v>10314</v>
      </c>
      <c r="F91" s="9">
        <v>10314</v>
      </c>
      <c r="G91" s="11" t="s">
        <v>50</v>
      </c>
      <c r="H91" s="33">
        <v>5712</v>
      </c>
      <c r="I91" s="33">
        <f t="shared" si="11"/>
        <v>0</v>
      </c>
      <c r="J91" s="33">
        <f>SUM(Table1[[#This Row],[ROC/P 
CalWORKS Funding 
(PCA 23550)]:[Adult Education 
CalWORKS Funding 
(PCA 23434)]])</f>
        <v>5712</v>
      </c>
    </row>
    <row r="92" spans="1:10" s="7" customFormat="1" ht="15.5" x14ac:dyDescent="0.35">
      <c r="A92" s="8" t="s">
        <v>280</v>
      </c>
      <c r="B92" s="8" t="s">
        <v>320</v>
      </c>
      <c r="C92" s="8" t="s">
        <v>344</v>
      </c>
      <c r="D92" s="8" t="s">
        <v>54</v>
      </c>
      <c r="E92" s="9">
        <v>66894</v>
      </c>
      <c r="F92" s="9">
        <v>66894</v>
      </c>
      <c r="G92" s="11" t="s">
        <v>55</v>
      </c>
      <c r="H92" s="33">
        <f t="shared" ref="H92:H94" si="12">$H$3</f>
        <v>0</v>
      </c>
      <c r="I92" s="33">
        <v>13747</v>
      </c>
      <c r="J92" s="33">
        <f>SUM(Table1[[#This Row],[ROC/P 
CalWORKS Funding 
(PCA 23550)]:[Adult Education 
CalWORKS Funding 
(PCA 23434)]])</f>
        <v>13747</v>
      </c>
    </row>
    <row r="93" spans="1:10" s="7" customFormat="1" ht="15.5" x14ac:dyDescent="0.35">
      <c r="A93" s="8" t="s">
        <v>280</v>
      </c>
      <c r="B93" s="8" t="s">
        <v>320</v>
      </c>
      <c r="C93" s="8" t="s">
        <v>344</v>
      </c>
      <c r="D93" s="8" t="s">
        <v>54</v>
      </c>
      <c r="E93" s="9">
        <v>66928</v>
      </c>
      <c r="F93" s="9">
        <v>66928</v>
      </c>
      <c r="G93" s="11" t="s">
        <v>56</v>
      </c>
      <c r="H93" s="33">
        <f t="shared" si="12"/>
        <v>0</v>
      </c>
      <c r="I93" s="33">
        <v>12981</v>
      </c>
      <c r="J93" s="33">
        <f>SUM(Table1[[#This Row],[ROC/P 
CalWORKS Funding 
(PCA 23550)]:[Adult Education 
CalWORKS Funding 
(PCA 23434)]])</f>
        <v>12981</v>
      </c>
    </row>
    <row r="94" spans="1:10" s="7" customFormat="1" ht="15.5" x14ac:dyDescent="0.35">
      <c r="A94" s="8" t="s">
        <v>280</v>
      </c>
      <c r="B94" s="8" t="s">
        <v>320</v>
      </c>
      <c r="C94" s="8" t="s">
        <v>344</v>
      </c>
      <c r="D94" s="8" t="s">
        <v>54</v>
      </c>
      <c r="E94" s="9">
        <v>66944</v>
      </c>
      <c r="F94" s="9">
        <v>66944</v>
      </c>
      <c r="G94" s="11" t="s">
        <v>249</v>
      </c>
      <c r="H94" s="33">
        <f t="shared" si="12"/>
        <v>0</v>
      </c>
      <c r="I94" s="33">
        <v>8283</v>
      </c>
      <c r="J94" s="33">
        <f>SUM(Table1[[#This Row],[ROC/P 
CalWORKS Funding 
(PCA 23550)]:[Adult Education 
CalWORKS Funding 
(PCA 23434)]])</f>
        <v>8283</v>
      </c>
    </row>
    <row r="95" spans="1:10" s="7" customFormat="1" ht="15.5" x14ac:dyDescent="0.35">
      <c r="A95" s="8" t="s">
        <v>284</v>
      </c>
      <c r="B95" s="8" t="s">
        <v>321</v>
      </c>
      <c r="C95" s="8" t="s">
        <v>346</v>
      </c>
      <c r="D95" s="8">
        <v>33</v>
      </c>
      <c r="E95" s="9">
        <v>10330</v>
      </c>
      <c r="F95" s="9">
        <v>10330</v>
      </c>
      <c r="G95" s="10" t="s">
        <v>144</v>
      </c>
      <c r="H95" s="33">
        <v>84881</v>
      </c>
      <c r="I95" s="33">
        <v>11580</v>
      </c>
      <c r="J95" s="33">
        <f>SUM(Table1[[#This Row],[ROC/P 
CalWORKS Funding 
(PCA 23550)]:[Adult Education 
CalWORKS Funding 
(PCA 23434)]])</f>
        <v>96461</v>
      </c>
    </row>
    <row r="96" spans="1:10" s="7" customFormat="1" ht="15.5" x14ac:dyDescent="0.35">
      <c r="A96" s="8" t="s">
        <v>284</v>
      </c>
      <c r="B96" s="8" t="s">
        <v>321</v>
      </c>
      <c r="C96" s="8" t="s">
        <v>346</v>
      </c>
      <c r="D96" s="8">
        <v>33</v>
      </c>
      <c r="E96" s="9">
        <v>66985</v>
      </c>
      <c r="F96" s="9">
        <v>66985</v>
      </c>
      <c r="G96" s="10" t="s">
        <v>58</v>
      </c>
      <c r="H96" s="33">
        <f t="shared" ref="H96:H107" si="13">$H$3</f>
        <v>0</v>
      </c>
      <c r="I96" s="33">
        <v>540</v>
      </c>
      <c r="J96" s="33">
        <f>SUM(Table1[[#This Row],[ROC/P 
CalWORKS Funding 
(PCA 23550)]:[Adult Education 
CalWORKS Funding 
(PCA 23434)]])</f>
        <v>540</v>
      </c>
    </row>
    <row r="97" spans="1:10" s="7" customFormat="1" ht="15.5" x14ac:dyDescent="0.35">
      <c r="A97" s="8" t="s">
        <v>284</v>
      </c>
      <c r="B97" s="8" t="s">
        <v>321</v>
      </c>
      <c r="C97" s="8" t="s">
        <v>346</v>
      </c>
      <c r="D97" s="8">
        <v>33</v>
      </c>
      <c r="E97" s="9">
        <v>66993</v>
      </c>
      <c r="F97" s="9">
        <v>66993</v>
      </c>
      <c r="G97" s="10" t="s">
        <v>59</v>
      </c>
      <c r="H97" s="33">
        <f t="shared" si="13"/>
        <v>0</v>
      </c>
      <c r="I97" s="33">
        <v>20803</v>
      </c>
      <c r="J97" s="33">
        <f>SUM(Table1[[#This Row],[ROC/P 
CalWORKS Funding 
(PCA 23550)]:[Adult Education 
CalWORKS Funding 
(PCA 23434)]])</f>
        <v>20803</v>
      </c>
    </row>
    <row r="98" spans="1:10" s="7" customFormat="1" ht="15.5" x14ac:dyDescent="0.35">
      <c r="A98" s="8" t="s">
        <v>284</v>
      </c>
      <c r="B98" s="8" t="s">
        <v>321</v>
      </c>
      <c r="C98" s="8" t="s">
        <v>346</v>
      </c>
      <c r="D98" s="8">
        <v>33</v>
      </c>
      <c r="E98" s="9">
        <v>67033</v>
      </c>
      <c r="F98" s="9">
        <v>67033</v>
      </c>
      <c r="G98" s="10" t="s">
        <v>60</v>
      </c>
      <c r="H98" s="33">
        <f t="shared" si="13"/>
        <v>0</v>
      </c>
      <c r="I98" s="33">
        <v>201909</v>
      </c>
      <c r="J98" s="33">
        <f>SUM(Table1[[#This Row],[ROC/P 
CalWORKS Funding 
(PCA 23550)]:[Adult Education 
CalWORKS Funding 
(PCA 23434)]])</f>
        <v>201909</v>
      </c>
    </row>
    <row r="99" spans="1:10" s="7" customFormat="1" ht="15.5" x14ac:dyDescent="0.35">
      <c r="A99" s="8" t="s">
        <v>284</v>
      </c>
      <c r="B99" s="8" t="s">
        <v>321</v>
      </c>
      <c r="C99" s="8" t="s">
        <v>346</v>
      </c>
      <c r="D99" s="8">
        <v>33</v>
      </c>
      <c r="E99" s="9">
        <v>67082</v>
      </c>
      <c r="F99" s="9">
        <v>67082</v>
      </c>
      <c r="G99" s="10" t="s">
        <v>61</v>
      </c>
      <c r="H99" s="33">
        <f t="shared" si="13"/>
        <v>0</v>
      </c>
      <c r="I99" s="33">
        <v>9423</v>
      </c>
      <c r="J99" s="33">
        <f>SUM(Table1[[#This Row],[ROC/P 
CalWORKS Funding 
(PCA 23550)]:[Adult Education 
CalWORKS Funding 
(PCA 23434)]])</f>
        <v>9423</v>
      </c>
    </row>
    <row r="100" spans="1:10" s="7" customFormat="1" ht="15.5" x14ac:dyDescent="0.35">
      <c r="A100" s="8" t="s">
        <v>284</v>
      </c>
      <c r="B100" s="8" t="s">
        <v>321</v>
      </c>
      <c r="C100" s="8" t="s">
        <v>346</v>
      </c>
      <c r="D100" s="8">
        <v>33</v>
      </c>
      <c r="E100" s="9">
        <v>67090</v>
      </c>
      <c r="F100" s="9">
        <v>67090</v>
      </c>
      <c r="G100" s="10" t="s">
        <v>63</v>
      </c>
      <c r="H100" s="33">
        <f t="shared" si="13"/>
        <v>0</v>
      </c>
      <c r="I100" s="33">
        <v>13852</v>
      </c>
      <c r="J100" s="33">
        <f>SUM(Table1[[#This Row],[ROC/P 
CalWORKS Funding 
(PCA 23550)]:[Adult Education 
CalWORKS Funding 
(PCA 23434)]])</f>
        <v>13852</v>
      </c>
    </row>
    <row r="101" spans="1:10" s="7" customFormat="1" ht="15.5" x14ac:dyDescent="0.35">
      <c r="A101" s="8" t="s">
        <v>284</v>
      </c>
      <c r="B101" s="8" t="s">
        <v>321</v>
      </c>
      <c r="C101" s="8" t="s">
        <v>346</v>
      </c>
      <c r="D101" s="8" t="s">
        <v>57</v>
      </c>
      <c r="E101" s="9">
        <v>67124</v>
      </c>
      <c r="F101" s="9">
        <v>67124</v>
      </c>
      <c r="G101" s="10" t="s">
        <v>62</v>
      </c>
      <c r="H101" s="33">
        <f t="shared" si="13"/>
        <v>0</v>
      </c>
      <c r="I101" s="33">
        <v>12875</v>
      </c>
      <c r="J101" s="33">
        <f>SUM(Table1[[#This Row],[ROC/P 
CalWORKS Funding 
(PCA 23550)]:[Adult Education 
CalWORKS Funding 
(PCA 23434)]])</f>
        <v>12875</v>
      </c>
    </row>
    <row r="102" spans="1:10" s="7" customFormat="1" ht="15.5" x14ac:dyDescent="0.35">
      <c r="A102" s="8" t="s">
        <v>284</v>
      </c>
      <c r="B102" s="8" t="s">
        <v>321</v>
      </c>
      <c r="C102" s="8" t="s">
        <v>346</v>
      </c>
      <c r="D102" s="8">
        <v>33</v>
      </c>
      <c r="E102" s="9">
        <v>67207</v>
      </c>
      <c r="F102" s="9">
        <v>67207</v>
      </c>
      <c r="G102" s="10" t="s">
        <v>64</v>
      </c>
      <c r="H102" s="33">
        <f t="shared" si="13"/>
        <v>0</v>
      </c>
      <c r="I102" s="33">
        <v>826</v>
      </c>
      <c r="J102" s="33">
        <f>SUM(Table1[[#This Row],[ROC/P 
CalWORKS Funding 
(PCA 23550)]:[Adult Education 
CalWORKS Funding 
(PCA 23434)]])</f>
        <v>826</v>
      </c>
    </row>
    <row r="103" spans="1:10" s="7" customFormat="1" ht="15.5" x14ac:dyDescent="0.35">
      <c r="A103" s="8" t="s">
        <v>284</v>
      </c>
      <c r="B103" s="8" t="s">
        <v>321</v>
      </c>
      <c r="C103" s="8" t="s">
        <v>346</v>
      </c>
      <c r="D103" s="8">
        <v>33</v>
      </c>
      <c r="E103" s="9">
        <v>67215</v>
      </c>
      <c r="F103" s="9">
        <v>67215</v>
      </c>
      <c r="G103" s="10" t="s">
        <v>65</v>
      </c>
      <c r="H103" s="33">
        <f t="shared" si="13"/>
        <v>0</v>
      </c>
      <c r="I103" s="33">
        <v>38711</v>
      </c>
      <c r="J103" s="33">
        <f>SUM(Table1[[#This Row],[ROC/P 
CalWORKS Funding 
(PCA 23550)]:[Adult Education 
CalWORKS Funding 
(PCA 23434)]])</f>
        <v>38711</v>
      </c>
    </row>
    <row r="104" spans="1:10" s="7" customFormat="1" ht="15.5" x14ac:dyDescent="0.35">
      <c r="A104" s="8" t="s">
        <v>284</v>
      </c>
      <c r="B104" s="8" t="s">
        <v>321</v>
      </c>
      <c r="C104" s="8" t="s">
        <v>346</v>
      </c>
      <c r="D104" s="8" t="s">
        <v>57</v>
      </c>
      <c r="E104" s="9">
        <v>67249</v>
      </c>
      <c r="F104" s="9">
        <v>67249</v>
      </c>
      <c r="G104" s="10" t="s">
        <v>66</v>
      </c>
      <c r="H104" s="33">
        <f t="shared" si="13"/>
        <v>0</v>
      </c>
      <c r="I104" s="33">
        <v>1882</v>
      </c>
      <c r="J104" s="33">
        <f>SUM(Table1[[#This Row],[ROC/P 
CalWORKS Funding 
(PCA 23550)]:[Adult Education 
CalWORKS Funding 
(PCA 23434)]])</f>
        <v>1882</v>
      </c>
    </row>
    <row r="105" spans="1:10" s="7" customFormat="1" ht="15.5" x14ac:dyDescent="0.35">
      <c r="A105" s="8" t="s">
        <v>284</v>
      </c>
      <c r="B105" s="8" t="s">
        <v>321</v>
      </c>
      <c r="C105" s="8" t="s">
        <v>346</v>
      </c>
      <c r="D105" s="8">
        <v>33</v>
      </c>
      <c r="E105" s="9">
        <v>73676</v>
      </c>
      <c r="F105" s="9">
        <v>73676</v>
      </c>
      <c r="G105" s="10" t="s">
        <v>67</v>
      </c>
      <c r="H105" s="33">
        <f t="shared" si="13"/>
        <v>0</v>
      </c>
      <c r="I105" s="33">
        <v>149212</v>
      </c>
      <c r="J105" s="33">
        <f>SUM(Table1[[#This Row],[ROC/P 
CalWORKS Funding 
(PCA 23550)]:[Adult Education 
CalWORKS Funding 
(PCA 23434)]])</f>
        <v>149212</v>
      </c>
    </row>
    <row r="106" spans="1:10" s="7" customFormat="1" ht="15.5" x14ac:dyDescent="0.35">
      <c r="A106" s="8" t="s">
        <v>284</v>
      </c>
      <c r="B106" s="8" t="s">
        <v>321</v>
      </c>
      <c r="C106" s="8" t="s">
        <v>346</v>
      </c>
      <c r="D106" s="8">
        <v>33</v>
      </c>
      <c r="E106" s="9">
        <v>75176</v>
      </c>
      <c r="F106" s="9">
        <v>75176</v>
      </c>
      <c r="G106" s="10" t="s">
        <v>68</v>
      </c>
      <c r="H106" s="33">
        <f t="shared" si="13"/>
        <v>0</v>
      </c>
      <c r="I106" s="33">
        <v>51534</v>
      </c>
      <c r="J106" s="33">
        <f>SUM(Table1[[#This Row],[ROC/P 
CalWORKS Funding 
(PCA 23550)]:[Adult Education 
CalWORKS Funding 
(PCA 23434)]])</f>
        <v>51534</v>
      </c>
    </row>
    <row r="107" spans="1:10" s="7" customFormat="1" ht="15.5" x14ac:dyDescent="0.35">
      <c r="A107" s="8" t="s">
        <v>284</v>
      </c>
      <c r="B107" s="8" t="s">
        <v>321</v>
      </c>
      <c r="C107" s="8" t="s">
        <v>346</v>
      </c>
      <c r="D107" s="8">
        <v>33</v>
      </c>
      <c r="E107" s="9">
        <v>75200</v>
      </c>
      <c r="F107" s="9">
        <v>75200</v>
      </c>
      <c r="G107" s="10" t="s">
        <v>69</v>
      </c>
      <c r="H107" s="33">
        <f t="shared" si="13"/>
        <v>0</v>
      </c>
      <c r="I107" s="33">
        <v>7065</v>
      </c>
      <c r="J107" s="33">
        <f>SUM(Table1[[#This Row],[ROC/P 
CalWORKS Funding 
(PCA 23550)]:[Adult Education 
CalWORKS Funding 
(PCA 23434)]])</f>
        <v>7065</v>
      </c>
    </row>
    <row r="108" spans="1:10" s="7" customFormat="1" ht="15.5" x14ac:dyDescent="0.35">
      <c r="A108" s="8" t="s">
        <v>285</v>
      </c>
      <c r="B108" s="8" t="s">
        <v>328</v>
      </c>
      <c r="C108" s="8" t="s">
        <v>341</v>
      </c>
      <c r="D108" s="8">
        <v>34</v>
      </c>
      <c r="E108" s="9">
        <v>10348</v>
      </c>
      <c r="F108" s="9">
        <v>10348</v>
      </c>
      <c r="G108" s="10" t="s">
        <v>70</v>
      </c>
      <c r="H108" s="33">
        <v>130406</v>
      </c>
      <c r="I108" s="33">
        <f>$H$3</f>
        <v>0</v>
      </c>
      <c r="J108" s="33">
        <f>SUM(Table1[[#This Row],[ROC/P 
CalWORKS Funding 
(PCA 23550)]:[Adult Education 
CalWORKS Funding 
(PCA 23434)]])</f>
        <v>130406</v>
      </c>
    </row>
    <row r="109" spans="1:10" s="7" customFormat="1" ht="15.5" x14ac:dyDescent="0.35">
      <c r="A109" s="8" t="s">
        <v>285</v>
      </c>
      <c r="B109" s="8" t="s">
        <v>328</v>
      </c>
      <c r="C109" s="8" t="s">
        <v>341</v>
      </c>
      <c r="D109" s="8">
        <v>34</v>
      </c>
      <c r="E109" s="9">
        <v>67314</v>
      </c>
      <c r="F109" s="9">
        <v>67314</v>
      </c>
      <c r="G109" s="10" t="s">
        <v>71</v>
      </c>
      <c r="H109" s="33">
        <f t="shared" ref="H109:H124" si="14">$H$3</f>
        <v>0</v>
      </c>
      <c r="I109" s="33">
        <v>110559</v>
      </c>
      <c r="J109" s="33">
        <f>SUM(Table1[[#This Row],[ROC/P 
CalWORKS Funding 
(PCA 23550)]:[Adult Education 
CalWORKS Funding 
(PCA 23434)]])</f>
        <v>110559</v>
      </c>
    </row>
    <row r="110" spans="1:10" s="7" customFormat="1" ht="15.5" x14ac:dyDescent="0.35">
      <c r="A110" s="8" t="s">
        <v>285</v>
      </c>
      <c r="B110" s="8" t="s">
        <v>328</v>
      </c>
      <c r="C110" s="8" t="s">
        <v>341</v>
      </c>
      <c r="D110" s="8">
        <v>34</v>
      </c>
      <c r="E110" s="9">
        <v>67330</v>
      </c>
      <c r="F110" s="9">
        <v>67330</v>
      </c>
      <c r="G110" s="10" t="s">
        <v>72</v>
      </c>
      <c r="H110" s="33">
        <f t="shared" si="14"/>
        <v>0</v>
      </c>
      <c r="I110" s="33">
        <v>78545</v>
      </c>
      <c r="J110" s="33">
        <f>SUM(Table1[[#This Row],[ROC/P 
CalWORKS Funding 
(PCA 23550)]:[Adult Education 
CalWORKS Funding 
(PCA 23434)]])</f>
        <v>78545</v>
      </c>
    </row>
    <row r="111" spans="1:10" s="7" customFormat="1" ht="15.5" x14ac:dyDescent="0.35">
      <c r="A111" s="8" t="s">
        <v>285</v>
      </c>
      <c r="B111" s="8" t="s">
        <v>328</v>
      </c>
      <c r="C111" s="8" t="s">
        <v>341</v>
      </c>
      <c r="D111" s="8">
        <v>34</v>
      </c>
      <c r="E111" s="9">
        <v>67439</v>
      </c>
      <c r="F111" s="9">
        <v>67439</v>
      </c>
      <c r="G111" s="10" t="s">
        <v>74</v>
      </c>
      <c r="H111" s="33">
        <f t="shared" si="14"/>
        <v>0</v>
      </c>
      <c r="I111" s="33">
        <v>77428</v>
      </c>
      <c r="J111" s="33">
        <f>SUM(Table1[[#This Row],[ROC/P 
CalWORKS Funding 
(PCA 23550)]:[Adult Education 
CalWORKS Funding 
(PCA 23434)]])</f>
        <v>77428</v>
      </c>
    </row>
    <row r="112" spans="1:10" s="7" customFormat="1" ht="15.5" x14ac:dyDescent="0.35">
      <c r="A112" s="8" t="s">
        <v>285</v>
      </c>
      <c r="B112" s="8" t="s">
        <v>328</v>
      </c>
      <c r="C112" s="8" t="s">
        <v>341</v>
      </c>
      <c r="D112" s="8">
        <v>34</v>
      </c>
      <c r="E112" s="9">
        <v>67447</v>
      </c>
      <c r="F112" s="9">
        <v>67447</v>
      </c>
      <c r="G112" s="10" t="s">
        <v>75</v>
      </c>
      <c r="H112" s="33">
        <f t="shared" si="14"/>
        <v>0</v>
      </c>
      <c r="I112" s="33">
        <v>327208</v>
      </c>
      <c r="J112" s="33">
        <f>SUM(Table1[[#This Row],[ROC/P 
CalWORKS Funding 
(PCA 23550)]:[Adult Education 
CalWORKS Funding 
(PCA 23434)]])</f>
        <v>327208</v>
      </c>
    </row>
    <row r="113" spans="1:10" s="7" customFormat="1" ht="15.5" x14ac:dyDescent="0.35">
      <c r="A113" s="8" t="s">
        <v>285</v>
      </c>
      <c r="B113" s="8" t="s">
        <v>328</v>
      </c>
      <c r="C113" s="8" t="s">
        <v>341</v>
      </c>
      <c r="D113" s="8">
        <v>34</v>
      </c>
      <c r="E113" s="9">
        <v>73973</v>
      </c>
      <c r="F113" s="9">
        <v>73973</v>
      </c>
      <c r="G113" s="10" t="s">
        <v>76</v>
      </c>
      <c r="H113" s="33">
        <f t="shared" si="14"/>
        <v>0</v>
      </c>
      <c r="I113" s="33">
        <v>11540</v>
      </c>
      <c r="J113" s="33">
        <f>SUM(Table1[[#This Row],[ROC/P 
CalWORKS Funding 
(PCA 23550)]:[Adult Education 
CalWORKS Funding 
(PCA 23434)]])</f>
        <v>11540</v>
      </c>
    </row>
    <row r="114" spans="1:10" s="7" customFormat="1" ht="15.5" x14ac:dyDescent="0.35">
      <c r="A114" s="8" t="s">
        <v>285</v>
      </c>
      <c r="B114" s="8" t="s">
        <v>328</v>
      </c>
      <c r="C114" s="8" t="s">
        <v>341</v>
      </c>
      <c r="D114" s="8">
        <v>34</v>
      </c>
      <c r="E114" s="9">
        <v>75283</v>
      </c>
      <c r="F114" s="9">
        <v>75283</v>
      </c>
      <c r="G114" s="10" t="s">
        <v>77</v>
      </c>
      <c r="H114" s="33">
        <f t="shared" si="14"/>
        <v>0</v>
      </c>
      <c r="I114" s="33">
        <v>5583</v>
      </c>
      <c r="J114" s="33">
        <f>SUM(Table1[[#This Row],[ROC/P 
CalWORKS Funding 
(PCA 23550)]:[Adult Education 
CalWORKS Funding 
(PCA 23434)]])</f>
        <v>5583</v>
      </c>
    </row>
    <row r="115" spans="1:10" s="7" customFormat="1" ht="15.5" x14ac:dyDescent="0.35">
      <c r="A115" s="8" t="s">
        <v>285</v>
      </c>
      <c r="B115" s="8" t="s">
        <v>328</v>
      </c>
      <c r="C115" s="8" t="s">
        <v>341</v>
      </c>
      <c r="D115" s="8">
        <v>34</v>
      </c>
      <c r="E115" s="9">
        <v>76505</v>
      </c>
      <c r="F115" s="9">
        <v>76505</v>
      </c>
      <c r="G115" s="10" t="s">
        <v>73</v>
      </c>
      <c r="H115" s="33">
        <f t="shared" si="14"/>
        <v>0</v>
      </c>
      <c r="I115" s="33">
        <v>188359</v>
      </c>
      <c r="J115" s="33">
        <f>SUM(Table1[[#This Row],[ROC/P 
CalWORKS Funding 
(PCA 23550)]:[Adult Education 
CalWORKS Funding 
(PCA 23434)]])</f>
        <v>188359</v>
      </c>
    </row>
    <row r="116" spans="1:10" s="7" customFormat="1" ht="15.5" x14ac:dyDescent="0.35">
      <c r="A116" s="8" t="s">
        <v>286</v>
      </c>
      <c r="B116" s="8" t="s">
        <v>322</v>
      </c>
      <c r="C116" s="8" t="s">
        <v>344</v>
      </c>
      <c r="D116" s="8">
        <v>36</v>
      </c>
      <c r="E116" s="9">
        <v>67652</v>
      </c>
      <c r="F116" s="9">
        <v>67652</v>
      </c>
      <c r="G116" s="10" t="s">
        <v>78</v>
      </c>
      <c r="H116" s="33">
        <f t="shared" si="14"/>
        <v>0</v>
      </c>
      <c r="I116" s="33">
        <v>160850</v>
      </c>
      <c r="J116" s="33">
        <f>SUM(Table1[[#This Row],[ROC/P 
CalWORKS Funding 
(PCA 23550)]:[Adult Education 
CalWORKS Funding 
(PCA 23434)]])</f>
        <v>160850</v>
      </c>
    </row>
    <row r="117" spans="1:10" s="7" customFormat="1" ht="15.5" x14ac:dyDescent="0.35">
      <c r="A117" s="8" t="s">
        <v>286</v>
      </c>
      <c r="B117" s="8" t="s">
        <v>322</v>
      </c>
      <c r="C117" s="8" t="s">
        <v>344</v>
      </c>
      <c r="D117" s="8">
        <v>36</v>
      </c>
      <c r="E117" s="9">
        <v>67678</v>
      </c>
      <c r="F117" s="9">
        <v>67678</v>
      </c>
      <c r="G117" s="10" t="s">
        <v>79</v>
      </c>
      <c r="H117" s="33">
        <f t="shared" si="14"/>
        <v>0</v>
      </c>
      <c r="I117" s="33">
        <v>115864</v>
      </c>
      <c r="J117" s="33">
        <f>SUM(Table1[[#This Row],[ROC/P 
CalWORKS Funding 
(PCA 23550)]:[Adult Education 
CalWORKS Funding 
(PCA 23434)]])</f>
        <v>115864</v>
      </c>
    </row>
    <row r="118" spans="1:10" s="7" customFormat="1" ht="15.5" x14ac:dyDescent="0.35">
      <c r="A118" s="8" t="s">
        <v>286</v>
      </c>
      <c r="B118" s="8" t="s">
        <v>322</v>
      </c>
      <c r="C118" s="8" t="s">
        <v>344</v>
      </c>
      <c r="D118" s="8">
        <v>36</v>
      </c>
      <c r="E118" s="9">
        <v>67710</v>
      </c>
      <c r="F118" s="9">
        <v>67710</v>
      </c>
      <c r="G118" s="10" t="s">
        <v>80</v>
      </c>
      <c r="H118" s="33">
        <f t="shared" si="14"/>
        <v>0</v>
      </c>
      <c r="I118" s="33">
        <v>151783</v>
      </c>
      <c r="J118" s="33">
        <f>SUM(Table1[[#This Row],[ROC/P 
CalWORKS Funding 
(PCA 23550)]:[Adult Education 
CalWORKS Funding 
(PCA 23434)]])</f>
        <v>151783</v>
      </c>
    </row>
    <row r="119" spans="1:10" s="7" customFormat="1" ht="15.5" x14ac:dyDescent="0.35">
      <c r="A119" s="8" t="s">
        <v>286</v>
      </c>
      <c r="B119" s="8" t="s">
        <v>322</v>
      </c>
      <c r="C119" s="8" t="s">
        <v>344</v>
      </c>
      <c r="D119" s="8">
        <v>36</v>
      </c>
      <c r="E119" s="9">
        <v>67843</v>
      </c>
      <c r="F119" s="9">
        <v>67843</v>
      </c>
      <c r="G119" s="10" t="s">
        <v>81</v>
      </c>
      <c r="H119" s="33">
        <f t="shared" si="14"/>
        <v>0</v>
      </c>
      <c r="I119" s="33">
        <v>28508</v>
      </c>
      <c r="J119" s="33">
        <f>SUM(Table1[[#This Row],[ROC/P 
CalWORKS Funding 
(PCA 23550)]:[Adult Education 
CalWORKS Funding 
(PCA 23434)]])</f>
        <v>28508</v>
      </c>
    </row>
    <row r="120" spans="1:10" s="7" customFormat="1" ht="15.5" x14ac:dyDescent="0.35">
      <c r="A120" s="8" t="s">
        <v>286</v>
      </c>
      <c r="B120" s="8" t="s">
        <v>322</v>
      </c>
      <c r="C120" s="8" t="s">
        <v>344</v>
      </c>
      <c r="D120" s="8">
        <v>36</v>
      </c>
      <c r="E120" s="9">
        <v>67876</v>
      </c>
      <c r="F120" s="9">
        <v>67876</v>
      </c>
      <c r="G120" s="10" t="s">
        <v>82</v>
      </c>
      <c r="H120" s="33">
        <f t="shared" si="14"/>
        <v>0</v>
      </c>
      <c r="I120" s="33">
        <v>241406</v>
      </c>
      <c r="J120" s="33">
        <f>SUM(Table1[[#This Row],[ROC/P 
CalWORKS Funding 
(PCA 23550)]:[Adult Education 
CalWORKS Funding 
(PCA 23434)]])</f>
        <v>241406</v>
      </c>
    </row>
    <row r="121" spans="1:10" s="7" customFormat="1" ht="15.5" x14ac:dyDescent="0.35">
      <c r="A121" s="8" t="s">
        <v>286</v>
      </c>
      <c r="B121" s="8" t="s">
        <v>322</v>
      </c>
      <c r="C121" s="8" t="s">
        <v>344</v>
      </c>
      <c r="D121" s="8">
        <v>36</v>
      </c>
      <c r="E121" s="9">
        <v>75044</v>
      </c>
      <c r="F121" s="9">
        <v>75044</v>
      </c>
      <c r="G121" s="10" t="s">
        <v>83</v>
      </c>
      <c r="H121" s="33">
        <f t="shared" si="14"/>
        <v>0</v>
      </c>
      <c r="I121" s="33">
        <v>17174</v>
      </c>
      <c r="J121" s="33">
        <f>SUM(Table1[[#This Row],[ROC/P 
CalWORKS Funding 
(PCA 23550)]:[Adult Education 
CalWORKS Funding 
(PCA 23434)]])</f>
        <v>17174</v>
      </c>
    </row>
    <row r="122" spans="1:10" s="7" customFormat="1" ht="15.5" x14ac:dyDescent="0.35">
      <c r="A122" s="8" t="s">
        <v>286</v>
      </c>
      <c r="B122" s="8" t="s">
        <v>322</v>
      </c>
      <c r="C122" s="8" t="s">
        <v>344</v>
      </c>
      <c r="D122" s="8" t="s">
        <v>215</v>
      </c>
      <c r="E122" s="9">
        <v>75051</v>
      </c>
      <c r="F122" s="9">
        <v>75051</v>
      </c>
      <c r="G122" s="10" t="s">
        <v>250</v>
      </c>
      <c r="H122" s="33">
        <f t="shared" si="14"/>
        <v>0</v>
      </c>
      <c r="I122" s="33">
        <v>992</v>
      </c>
      <c r="J122" s="33">
        <f>SUM(Table1[[#This Row],[ROC/P 
CalWORKS Funding 
(PCA 23550)]:[Adult Education 
CalWORKS Funding 
(PCA 23434)]])</f>
        <v>992</v>
      </c>
    </row>
    <row r="123" spans="1:10" s="7" customFormat="1" ht="15.5" x14ac:dyDescent="0.35">
      <c r="A123" s="8" t="s">
        <v>286</v>
      </c>
      <c r="B123" s="8" t="s">
        <v>322</v>
      </c>
      <c r="C123" s="8" t="s">
        <v>344</v>
      </c>
      <c r="D123" s="8">
        <v>36</v>
      </c>
      <c r="E123" s="9">
        <v>67959</v>
      </c>
      <c r="F123" s="9">
        <v>67959</v>
      </c>
      <c r="G123" s="10" t="s">
        <v>251</v>
      </c>
      <c r="H123" s="33">
        <f t="shared" si="14"/>
        <v>0</v>
      </c>
      <c r="I123" s="33">
        <v>2267</v>
      </c>
      <c r="J123" s="33">
        <f>SUM(Table1[[#This Row],[ROC/P 
CalWORKS Funding 
(PCA 23550)]:[Adult Education 
CalWORKS Funding 
(PCA 23434)]])</f>
        <v>2267</v>
      </c>
    </row>
    <row r="124" spans="1:10" s="7" customFormat="1" ht="15.5" x14ac:dyDescent="0.35">
      <c r="A124" s="8" t="s">
        <v>286</v>
      </c>
      <c r="B124" s="8" t="s">
        <v>322</v>
      </c>
      <c r="C124" s="8" t="s">
        <v>344</v>
      </c>
      <c r="D124" s="8">
        <v>36</v>
      </c>
      <c r="E124" s="9">
        <v>75077</v>
      </c>
      <c r="F124" s="9">
        <v>75077</v>
      </c>
      <c r="G124" s="10" t="s">
        <v>252</v>
      </c>
      <c r="H124" s="33">
        <f t="shared" si="14"/>
        <v>0</v>
      </c>
      <c r="I124" s="33">
        <v>8631</v>
      </c>
      <c r="J124" s="33">
        <f>SUM(Table1[[#This Row],[ROC/P 
CalWORKS Funding 
(PCA 23550)]:[Adult Education 
CalWORKS Funding 
(PCA 23434)]])</f>
        <v>8631</v>
      </c>
    </row>
    <row r="125" spans="1:10" s="7" customFormat="1" ht="15.5" x14ac:dyDescent="0.35">
      <c r="A125" s="8" t="s">
        <v>286</v>
      </c>
      <c r="B125" s="8" t="s">
        <v>322</v>
      </c>
      <c r="C125" s="8" t="s">
        <v>344</v>
      </c>
      <c r="D125" s="8">
        <v>36</v>
      </c>
      <c r="E125" s="9">
        <v>74211</v>
      </c>
      <c r="F125" s="9">
        <v>74211</v>
      </c>
      <c r="G125" s="10" t="s">
        <v>145</v>
      </c>
      <c r="H125" s="33">
        <v>5114</v>
      </c>
      <c r="I125" s="33">
        <f t="shared" ref="I125:I127" si="15">$H$3</f>
        <v>0</v>
      </c>
      <c r="J125" s="33">
        <f>SUM(Table1[[#This Row],[ROC/P 
CalWORKS Funding 
(PCA 23550)]:[Adult Education 
CalWORKS Funding 
(PCA 23434)]])</f>
        <v>5114</v>
      </c>
    </row>
    <row r="126" spans="1:10" s="7" customFormat="1" ht="15.5" x14ac:dyDescent="0.35">
      <c r="A126" s="8" t="s">
        <v>286</v>
      </c>
      <c r="B126" s="8" t="s">
        <v>322</v>
      </c>
      <c r="C126" s="8" t="s">
        <v>344</v>
      </c>
      <c r="D126" s="8">
        <v>36</v>
      </c>
      <c r="E126" s="9">
        <v>74138</v>
      </c>
      <c r="F126" s="9">
        <v>74138</v>
      </c>
      <c r="G126" s="10" t="s">
        <v>139</v>
      </c>
      <c r="H126" s="33">
        <v>35744</v>
      </c>
      <c r="I126" s="33">
        <f t="shared" si="15"/>
        <v>0</v>
      </c>
      <c r="J126" s="33">
        <f>SUM(Table1[[#This Row],[ROC/P 
CalWORKS Funding 
(PCA 23550)]:[Adult Education 
CalWORKS Funding 
(PCA 23434)]])</f>
        <v>35744</v>
      </c>
    </row>
    <row r="127" spans="1:10" s="7" customFormat="1" ht="15.5" x14ac:dyDescent="0.35">
      <c r="A127" s="8" t="s">
        <v>286</v>
      </c>
      <c r="B127" s="8" t="s">
        <v>322</v>
      </c>
      <c r="C127" s="8" t="s">
        <v>344</v>
      </c>
      <c r="D127" s="8">
        <v>36</v>
      </c>
      <c r="E127" s="9">
        <v>74518</v>
      </c>
      <c r="F127" s="9">
        <v>74518</v>
      </c>
      <c r="G127" s="10" t="s">
        <v>140</v>
      </c>
      <c r="H127" s="33">
        <v>77841</v>
      </c>
      <c r="I127" s="33">
        <f t="shared" si="15"/>
        <v>0</v>
      </c>
      <c r="J127" s="33">
        <f>SUM(Table1[[#This Row],[ROC/P 
CalWORKS Funding 
(PCA 23550)]:[Adult Education 
CalWORKS Funding 
(PCA 23434)]])</f>
        <v>77841</v>
      </c>
    </row>
    <row r="128" spans="1:10" s="7" customFormat="1" ht="15.5" x14ac:dyDescent="0.35">
      <c r="A128" s="8" t="s">
        <v>287</v>
      </c>
      <c r="B128" s="8" t="s">
        <v>329</v>
      </c>
      <c r="C128" s="8" t="s">
        <v>345</v>
      </c>
      <c r="D128" s="8">
        <v>37</v>
      </c>
      <c r="E128" s="9">
        <v>68106</v>
      </c>
      <c r="F128" s="9">
        <v>68106</v>
      </c>
      <c r="G128" s="10" t="s">
        <v>84</v>
      </c>
      <c r="H128" s="33">
        <f t="shared" ref="H128:H133" si="16">$H$3</f>
        <v>0</v>
      </c>
      <c r="I128" s="33">
        <v>66229</v>
      </c>
      <c r="J128" s="33">
        <f>SUM(Table1[[#This Row],[ROC/P 
CalWORKS Funding 
(PCA 23550)]:[Adult Education 
CalWORKS Funding 
(PCA 23434)]])</f>
        <v>66229</v>
      </c>
    </row>
    <row r="129" spans="1:10" s="7" customFormat="1" ht="15.5" x14ac:dyDescent="0.35">
      <c r="A129" s="8" t="s">
        <v>287</v>
      </c>
      <c r="B129" s="8" t="s">
        <v>329</v>
      </c>
      <c r="C129" s="8" t="s">
        <v>345</v>
      </c>
      <c r="D129" s="8">
        <v>37</v>
      </c>
      <c r="E129" s="9">
        <v>68130</v>
      </c>
      <c r="F129" s="9">
        <v>68130</v>
      </c>
      <c r="G129" s="10" t="s">
        <v>85</v>
      </c>
      <c r="H129" s="33">
        <f t="shared" si="16"/>
        <v>0</v>
      </c>
      <c r="I129" s="33">
        <v>173679</v>
      </c>
      <c r="J129" s="33">
        <f>SUM(Table1[[#This Row],[ROC/P 
CalWORKS Funding 
(PCA 23550)]:[Adult Education 
CalWORKS Funding 
(PCA 23434)]])</f>
        <v>173679</v>
      </c>
    </row>
    <row r="130" spans="1:10" s="7" customFormat="1" ht="15.5" x14ac:dyDescent="0.35">
      <c r="A130" s="8" t="s">
        <v>287</v>
      </c>
      <c r="B130" s="8" t="s">
        <v>329</v>
      </c>
      <c r="C130" s="8" t="s">
        <v>345</v>
      </c>
      <c r="D130" s="8">
        <v>37</v>
      </c>
      <c r="E130" s="9">
        <v>68296</v>
      </c>
      <c r="F130" s="9">
        <v>68296</v>
      </c>
      <c r="G130" s="10" t="s">
        <v>86</v>
      </c>
      <c r="H130" s="33">
        <f t="shared" si="16"/>
        <v>0</v>
      </c>
      <c r="I130" s="33">
        <v>38656</v>
      </c>
      <c r="J130" s="33">
        <f>SUM(Table1[[#This Row],[ROC/P 
CalWORKS Funding 
(PCA 23550)]:[Adult Education 
CalWORKS Funding 
(PCA 23434)]])</f>
        <v>38656</v>
      </c>
    </row>
    <row r="131" spans="1:10" s="7" customFormat="1" ht="15.5" x14ac:dyDescent="0.35">
      <c r="A131" s="8" t="s">
        <v>287</v>
      </c>
      <c r="B131" s="8" t="s">
        <v>329</v>
      </c>
      <c r="C131" s="8" t="s">
        <v>345</v>
      </c>
      <c r="D131" s="8">
        <v>37</v>
      </c>
      <c r="E131" s="9">
        <v>68338</v>
      </c>
      <c r="F131" s="9">
        <v>68338</v>
      </c>
      <c r="G131" s="10" t="s">
        <v>253</v>
      </c>
      <c r="H131" s="33">
        <f t="shared" si="16"/>
        <v>0</v>
      </c>
      <c r="I131" s="33">
        <v>39537</v>
      </c>
      <c r="J131" s="33">
        <f>SUM(Table1[[#This Row],[ROC/P 
CalWORKS Funding 
(PCA 23550)]:[Adult Education 
CalWORKS Funding 
(PCA 23434)]])</f>
        <v>39537</v>
      </c>
    </row>
    <row r="132" spans="1:10" s="7" customFormat="1" ht="15.5" x14ac:dyDescent="0.35">
      <c r="A132" s="8" t="s">
        <v>287</v>
      </c>
      <c r="B132" s="8" t="s">
        <v>329</v>
      </c>
      <c r="C132" s="8" t="s">
        <v>345</v>
      </c>
      <c r="D132" s="8">
        <v>37</v>
      </c>
      <c r="E132" s="9">
        <v>68411</v>
      </c>
      <c r="F132" s="9">
        <v>68411</v>
      </c>
      <c r="G132" s="10" t="s">
        <v>87</v>
      </c>
      <c r="H132" s="33">
        <f t="shared" si="16"/>
        <v>0</v>
      </c>
      <c r="I132" s="33">
        <v>321235</v>
      </c>
      <c r="J132" s="33">
        <f>SUM(Table1[[#This Row],[ROC/P 
CalWORKS Funding 
(PCA 23550)]:[Adult Education 
CalWORKS Funding 
(PCA 23434)]])</f>
        <v>321235</v>
      </c>
    </row>
    <row r="133" spans="1:10" s="7" customFormat="1" ht="15.5" x14ac:dyDescent="0.35">
      <c r="A133" s="8" t="s">
        <v>287</v>
      </c>
      <c r="B133" s="8" t="s">
        <v>329</v>
      </c>
      <c r="C133" s="8" t="s">
        <v>345</v>
      </c>
      <c r="D133" s="8">
        <v>37</v>
      </c>
      <c r="E133" s="9">
        <v>68452</v>
      </c>
      <c r="F133" s="9">
        <v>68452</v>
      </c>
      <c r="G133" s="10" t="s">
        <v>88</v>
      </c>
      <c r="H133" s="33">
        <f t="shared" si="16"/>
        <v>0</v>
      </c>
      <c r="I133" s="33">
        <v>156007</v>
      </c>
      <c r="J133" s="33">
        <f>SUM(Table1[[#This Row],[ROC/P 
CalWORKS Funding 
(PCA 23550)]:[Adult Education 
CalWORKS Funding 
(PCA 23434)]])</f>
        <v>156007</v>
      </c>
    </row>
    <row r="134" spans="1:10" s="7" customFormat="1" ht="15.5" x14ac:dyDescent="0.35">
      <c r="A134" s="8" t="s">
        <v>288</v>
      </c>
      <c r="B134" s="8" t="s">
        <v>323</v>
      </c>
      <c r="C134" s="8" t="s">
        <v>341</v>
      </c>
      <c r="D134" s="8">
        <v>39</v>
      </c>
      <c r="E134" s="9">
        <v>74542</v>
      </c>
      <c r="F134" s="9">
        <v>74542</v>
      </c>
      <c r="G134" s="10" t="s">
        <v>208</v>
      </c>
      <c r="H134" s="33">
        <v>21373</v>
      </c>
      <c r="I134" s="33">
        <f>$H$3</f>
        <v>0</v>
      </c>
      <c r="J134" s="33">
        <f>SUM(Table1[[#This Row],[ROC/P 
CalWORKS Funding 
(PCA 23550)]:[Adult Education 
CalWORKS Funding 
(PCA 23434)]])</f>
        <v>21373</v>
      </c>
    </row>
    <row r="135" spans="1:10" s="7" customFormat="1" ht="15.5" x14ac:dyDescent="0.35">
      <c r="A135" s="8" t="s">
        <v>288</v>
      </c>
      <c r="B135" s="8" t="s">
        <v>323</v>
      </c>
      <c r="C135" s="8" t="s">
        <v>341</v>
      </c>
      <c r="D135" s="8" t="s">
        <v>217</v>
      </c>
      <c r="E135" s="9">
        <v>10397</v>
      </c>
      <c r="F135" s="9">
        <v>10397</v>
      </c>
      <c r="G135" s="10" t="s">
        <v>254</v>
      </c>
      <c r="H135" s="33">
        <f t="shared" ref="H135:H140" si="17">$H$3</f>
        <v>0</v>
      </c>
      <c r="I135" s="33">
        <v>86012</v>
      </c>
      <c r="J135" s="33">
        <f>SUM(Table1[[#This Row],[ROC/P 
CalWORKS Funding 
(PCA 23550)]:[Adult Education 
CalWORKS Funding 
(PCA 23434)]])</f>
        <v>86012</v>
      </c>
    </row>
    <row r="136" spans="1:10" s="7" customFormat="1" ht="15.5" x14ac:dyDescent="0.35">
      <c r="A136" s="8" t="s">
        <v>288</v>
      </c>
      <c r="B136" s="8" t="s">
        <v>323</v>
      </c>
      <c r="C136" s="8" t="s">
        <v>341</v>
      </c>
      <c r="D136" s="8">
        <v>39</v>
      </c>
      <c r="E136" s="9">
        <v>68585</v>
      </c>
      <c r="F136" s="9">
        <v>68585</v>
      </c>
      <c r="G136" s="10" t="s">
        <v>89</v>
      </c>
      <c r="H136" s="33">
        <f t="shared" si="17"/>
        <v>0</v>
      </c>
      <c r="I136" s="33">
        <v>2725</v>
      </c>
      <c r="J136" s="33">
        <f>SUM(Table1[[#This Row],[ROC/P 
CalWORKS Funding 
(PCA 23550)]:[Adult Education 
CalWORKS Funding 
(PCA 23434)]])</f>
        <v>2725</v>
      </c>
    </row>
    <row r="137" spans="1:10" s="7" customFormat="1" ht="15.5" x14ac:dyDescent="0.35">
      <c r="A137" s="8" t="s">
        <v>288</v>
      </c>
      <c r="B137" s="8" t="s">
        <v>323</v>
      </c>
      <c r="C137" s="8" t="s">
        <v>341</v>
      </c>
      <c r="D137" s="8">
        <v>39</v>
      </c>
      <c r="E137" s="9">
        <v>68593</v>
      </c>
      <c r="F137" s="9">
        <v>68593</v>
      </c>
      <c r="G137" s="10" t="s">
        <v>90</v>
      </c>
      <c r="H137" s="33">
        <f t="shared" si="17"/>
        <v>0</v>
      </c>
      <c r="I137" s="33">
        <v>9078</v>
      </c>
      <c r="J137" s="33">
        <f>SUM(Table1[[#This Row],[ROC/P 
CalWORKS Funding 
(PCA 23550)]:[Adult Education 
CalWORKS Funding 
(PCA 23434)]])</f>
        <v>9078</v>
      </c>
    </row>
    <row r="138" spans="1:10" s="7" customFormat="1" ht="15.5" x14ac:dyDescent="0.35">
      <c r="A138" s="8" t="s">
        <v>288</v>
      </c>
      <c r="B138" s="8" t="s">
        <v>323</v>
      </c>
      <c r="C138" s="8" t="s">
        <v>341</v>
      </c>
      <c r="D138" s="8">
        <v>39</v>
      </c>
      <c r="E138" s="9">
        <v>68676</v>
      </c>
      <c r="F138" s="9">
        <v>68676</v>
      </c>
      <c r="G138" s="10" t="s">
        <v>91</v>
      </c>
      <c r="H138" s="33">
        <f t="shared" si="17"/>
        <v>0</v>
      </c>
      <c r="I138" s="33">
        <v>33181</v>
      </c>
      <c r="J138" s="33">
        <f>SUM(Table1[[#This Row],[ROC/P 
CalWORKS Funding 
(PCA 23550)]:[Adult Education 
CalWORKS Funding 
(PCA 23434)]])</f>
        <v>33181</v>
      </c>
    </row>
    <row r="139" spans="1:10" s="7" customFormat="1" ht="15.5" x14ac:dyDescent="0.35">
      <c r="A139" s="8" t="s">
        <v>291</v>
      </c>
      <c r="B139" s="8" t="s">
        <v>324</v>
      </c>
      <c r="C139" s="8" t="s">
        <v>341</v>
      </c>
      <c r="D139" s="8">
        <v>40</v>
      </c>
      <c r="E139" s="9">
        <v>68759</v>
      </c>
      <c r="F139" s="9">
        <v>68759</v>
      </c>
      <c r="G139" s="10" t="s">
        <v>92</v>
      </c>
      <c r="H139" s="33">
        <f t="shared" si="17"/>
        <v>0</v>
      </c>
      <c r="I139" s="33">
        <v>15189</v>
      </c>
      <c r="J139" s="33">
        <f>SUM(Table1[[#This Row],[ROC/P 
CalWORKS Funding 
(PCA 23550)]:[Adult Education 
CalWORKS Funding 
(PCA 23434)]])</f>
        <v>15189</v>
      </c>
    </row>
    <row r="140" spans="1:10" s="7" customFormat="1" ht="15.5" x14ac:dyDescent="0.35">
      <c r="A140" s="8" t="s">
        <v>289</v>
      </c>
      <c r="B140" s="8" t="s">
        <v>325</v>
      </c>
      <c r="C140" s="8" t="s">
        <v>341</v>
      </c>
      <c r="D140" s="8" t="s">
        <v>93</v>
      </c>
      <c r="E140" s="9">
        <v>69047</v>
      </c>
      <c r="F140" s="9">
        <v>69047</v>
      </c>
      <c r="G140" s="11" t="s">
        <v>94</v>
      </c>
      <c r="H140" s="33">
        <f t="shared" si="17"/>
        <v>0</v>
      </c>
      <c r="I140" s="33">
        <v>28655</v>
      </c>
      <c r="J140" s="33">
        <f>SUM(Table1[[#This Row],[ROC/P 
CalWORKS Funding 
(PCA 23550)]:[Adult Education 
CalWORKS Funding 
(PCA 23434)]])</f>
        <v>28655</v>
      </c>
    </row>
    <row r="141" spans="1:10" s="7" customFormat="1" ht="15.5" x14ac:dyDescent="0.35">
      <c r="A141" s="9" t="s">
        <v>290</v>
      </c>
      <c r="B141" s="9" t="s">
        <v>330</v>
      </c>
      <c r="C141" s="9">
        <v>1</v>
      </c>
      <c r="D141" s="9">
        <v>42</v>
      </c>
      <c r="E141" s="9">
        <v>10421</v>
      </c>
      <c r="F141" s="9">
        <v>10421</v>
      </c>
      <c r="G141" s="7" t="s">
        <v>95</v>
      </c>
      <c r="H141" s="33">
        <v>9087</v>
      </c>
      <c r="I141" s="33">
        <f>$H$3</f>
        <v>0</v>
      </c>
      <c r="J141" s="33">
        <f>SUM(Table1[[#This Row],[ROC/P 
CalWORKS Funding 
(PCA 23550)]:[Adult Education 
CalWORKS Funding 
(PCA 23434)]])</f>
        <v>9087</v>
      </c>
    </row>
    <row r="142" spans="1:10" s="7" customFormat="1" ht="15.5" x14ac:dyDescent="0.35">
      <c r="A142" s="9" t="s">
        <v>290</v>
      </c>
      <c r="B142" s="9" t="s">
        <v>330</v>
      </c>
      <c r="C142" s="8" t="s">
        <v>341</v>
      </c>
      <c r="D142" s="8" t="s">
        <v>96</v>
      </c>
      <c r="E142" s="9">
        <v>69229</v>
      </c>
      <c r="F142" s="9">
        <v>69229</v>
      </c>
      <c r="G142" s="10" t="s">
        <v>97</v>
      </c>
      <c r="H142" s="33">
        <f t="shared" ref="H142:H150" si="18">$H$3</f>
        <v>0</v>
      </c>
      <c r="I142" s="33">
        <v>55694</v>
      </c>
      <c r="J142" s="33">
        <f>SUM(Table1[[#This Row],[ROC/P 
CalWORKS Funding 
(PCA 23550)]:[Adult Education 
CalWORKS Funding 
(PCA 23434)]])</f>
        <v>55694</v>
      </c>
    </row>
    <row r="143" spans="1:10" s="7" customFormat="1" ht="15.5" x14ac:dyDescent="0.35">
      <c r="A143" s="8" t="s">
        <v>293</v>
      </c>
      <c r="B143" s="8" t="s">
        <v>326</v>
      </c>
      <c r="C143" s="8" t="s">
        <v>347</v>
      </c>
      <c r="D143" s="8" t="s">
        <v>98</v>
      </c>
      <c r="E143" s="9">
        <v>69401</v>
      </c>
      <c r="F143" s="9">
        <v>69401</v>
      </c>
      <c r="G143" s="10" t="s">
        <v>99</v>
      </c>
      <c r="H143" s="33">
        <f t="shared" si="18"/>
        <v>0</v>
      </c>
      <c r="I143" s="33">
        <v>16327</v>
      </c>
      <c r="J143" s="33">
        <f>SUM(Table1[[#This Row],[ROC/P 
CalWORKS Funding 
(PCA 23550)]:[Adult Education 
CalWORKS Funding 
(PCA 23434)]])</f>
        <v>16327</v>
      </c>
    </row>
    <row r="144" spans="1:10" s="7" customFormat="1" ht="15.5" x14ac:dyDescent="0.35">
      <c r="A144" s="8" t="s">
        <v>293</v>
      </c>
      <c r="B144" s="8" t="s">
        <v>326</v>
      </c>
      <c r="C144" s="8" t="s">
        <v>347</v>
      </c>
      <c r="D144" s="8" t="s">
        <v>98</v>
      </c>
      <c r="E144" s="9">
        <v>69427</v>
      </c>
      <c r="F144" s="9">
        <v>69427</v>
      </c>
      <c r="G144" s="10" t="s">
        <v>100</v>
      </c>
      <c r="H144" s="33">
        <f t="shared" si="18"/>
        <v>0</v>
      </c>
      <c r="I144" s="33">
        <v>41361</v>
      </c>
      <c r="J144" s="33">
        <f>SUM(Table1[[#This Row],[ROC/P 
CalWORKS Funding 
(PCA 23550)]:[Adult Education 
CalWORKS Funding 
(PCA 23434)]])</f>
        <v>41361</v>
      </c>
    </row>
    <row r="145" spans="1:10" s="7" customFormat="1" ht="15.5" x14ac:dyDescent="0.35">
      <c r="A145" s="8" t="s">
        <v>293</v>
      </c>
      <c r="B145" s="8" t="s">
        <v>326</v>
      </c>
      <c r="C145" s="8" t="s">
        <v>347</v>
      </c>
      <c r="D145" s="8" t="s">
        <v>98</v>
      </c>
      <c r="E145" s="9">
        <v>69468</v>
      </c>
      <c r="F145" s="9">
        <v>69468</v>
      </c>
      <c r="G145" s="10" t="s">
        <v>101</v>
      </c>
      <c r="H145" s="33">
        <f t="shared" si="18"/>
        <v>0</v>
      </c>
      <c r="I145" s="33">
        <v>1360</v>
      </c>
      <c r="J145" s="33">
        <f>SUM(Table1[[#This Row],[ROC/P 
CalWORKS Funding 
(PCA 23550)]:[Adult Education 
CalWORKS Funding 
(PCA 23434)]])</f>
        <v>1360</v>
      </c>
    </row>
    <row r="146" spans="1:10" s="7" customFormat="1" ht="15.5" x14ac:dyDescent="0.35">
      <c r="A146" s="8" t="s">
        <v>293</v>
      </c>
      <c r="B146" s="8" t="s">
        <v>326</v>
      </c>
      <c r="C146" s="8" t="s">
        <v>347</v>
      </c>
      <c r="D146" s="8" t="s">
        <v>98</v>
      </c>
      <c r="E146" s="9">
        <v>69583</v>
      </c>
      <c r="F146" s="9">
        <v>69583</v>
      </c>
      <c r="G146" s="10" t="s">
        <v>102</v>
      </c>
      <c r="H146" s="33">
        <f t="shared" si="18"/>
        <v>0</v>
      </c>
      <c r="I146" s="33">
        <v>19049</v>
      </c>
      <c r="J146" s="33">
        <f>SUM(Table1[[#This Row],[ROC/P 
CalWORKS Funding 
(PCA 23550)]:[Adult Education 
CalWORKS Funding 
(PCA 23434)]])</f>
        <v>19049</v>
      </c>
    </row>
    <row r="147" spans="1:10" s="7" customFormat="1" ht="15.5" x14ac:dyDescent="0.35">
      <c r="A147" s="8" t="s">
        <v>293</v>
      </c>
      <c r="B147" s="8" t="s">
        <v>326</v>
      </c>
      <c r="C147" s="8" t="s">
        <v>347</v>
      </c>
      <c r="D147" s="8" t="s">
        <v>98</v>
      </c>
      <c r="E147" s="9">
        <v>69609</v>
      </c>
      <c r="F147" s="9">
        <v>69609</v>
      </c>
      <c r="G147" s="10" t="s">
        <v>146</v>
      </c>
      <c r="H147" s="33">
        <f t="shared" si="18"/>
        <v>0</v>
      </c>
      <c r="I147" s="33">
        <v>12245</v>
      </c>
      <c r="J147" s="33">
        <f>SUM(Table1[[#This Row],[ROC/P 
CalWORKS Funding 
(PCA 23550)]:[Adult Education 
CalWORKS Funding 
(PCA 23434)]])</f>
        <v>12245</v>
      </c>
    </row>
    <row r="148" spans="1:10" s="7" customFormat="1" ht="15.5" x14ac:dyDescent="0.35">
      <c r="A148" s="8" t="s">
        <v>293</v>
      </c>
      <c r="B148" s="8" t="s">
        <v>326</v>
      </c>
      <c r="C148" s="8" t="s">
        <v>347</v>
      </c>
      <c r="D148" s="8" t="s">
        <v>98</v>
      </c>
      <c r="E148" s="9">
        <v>69666</v>
      </c>
      <c r="F148" s="9">
        <v>69666</v>
      </c>
      <c r="G148" s="10" t="s">
        <v>152</v>
      </c>
      <c r="H148" s="33">
        <f t="shared" si="18"/>
        <v>0</v>
      </c>
      <c r="I148" s="33">
        <v>40274</v>
      </c>
      <c r="J148" s="33">
        <f>SUM(Table1[[#This Row],[ROC/P 
CalWORKS Funding 
(PCA 23550)]:[Adult Education 
CalWORKS Funding 
(PCA 23434)]])</f>
        <v>40274</v>
      </c>
    </row>
    <row r="149" spans="1:10" s="7" customFormat="1" ht="15.5" x14ac:dyDescent="0.35">
      <c r="A149" s="8" t="s">
        <v>293</v>
      </c>
      <c r="B149" s="8" t="s">
        <v>326</v>
      </c>
      <c r="C149" s="8" t="s">
        <v>347</v>
      </c>
      <c r="D149" s="8" t="s">
        <v>98</v>
      </c>
      <c r="E149" s="9">
        <v>69674</v>
      </c>
      <c r="F149" s="9">
        <v>69674</v>
      </c>
      <c r="G149" s="10" t="s">
        <v>103</v>
      </c>
      <c r="H149" s="33">
        <f t="shared" si="18"/>
        <v>0</v>
      </c>
      <c r="I149" s="33">
        <v>4082</v>
      </c>
      <c r="J149" s="33">
        <f>SUM(Table1[[#This Row],[ROC/P 
CalWORKS Funding 
(PCA 23550)]:[Adult Education 
CalWORKS Funding 
(PCA 23434)]])</f>
        <v>4082</v>
      </c>
    </row>
    <row r="150" spans="1:10" s="7" customFormat="1" ht="15.5" x14ac:dyDescent="0.35">
      <c r="A150" s="8" t="s">
        <v>293</v>
      </c>
      <c r="B150" s="8" t="s">
        <v>326</v>
      </c>
      <c r="C150" s="8" t="s">
        <v>347</v>
      </c>
      <c r="D150" s="8" t="s">
        <v>98</v>
      </c>
      <c r="E150" s="9">
        <v>73387</v>
      </c>
      <c r="F150" s="9">
        <v>73387</v>
      </c>
      <c r="G150" s="10" t="s">
        <v>104</v>
      </c>
      <c r="H150" s="33">
        <f t="shared" si="18"/>
        <v>0</v>
      </c>
      <c r="I150" s="33">
        <v>1360</v>
      </c>
      <c r="J150" s="33">
        <f>SUM(Table1[[#This Row],[ROC/P 
CalWORKS Funding 
(PCA 23550)]:[Adult Education 
CalWORKS Funding 
(PCA 23434)]])</f>
        <v>1360</v>
      </c>
    </row>
    <row r="151" spans="1:10" s="7" customFormat="1" ht="15.5" x14ac:dyDescent="0.35">
      <c r="A151" s="8" t="s">
        <v>293</v>
      </c>
      <c r="B151" s="8" t="s">
        <v>326</v>
      </c>
      <c r="C151" s="8" t="s">
        <v>347</v>
      </c>
      <c r="D151" s="8" t="s">
        <v>98</v>
      </c>
      <c r="E151" s="9">
        <v>74294</v>
      </c>
      <c r="F151" s="9">
        <v>74294</v>
      </c>
      <c r="G151" s="10" t="s">
        <v>209</v>
      </c>
      <c r="H151" s="33">
        <v>22200</v>
      </c>
      <c r="I151" s="33">
        <f t="shared" ref="I151:I152" si="19">$H$3</f>
        <v>0</v>
      </c>
      <c r="J151" s="33">
        <f>SUM(Table1[[#This Row],[ROC/P 
CalWORKS Funding 
(PCA 23550)]:[Adult Education 
CalWORKS Funding 
(PCA 23434)]])</f>
        <v>22200</v>
      </c>
    </row>
    <row r="152" spans="1:10" s="7" customFormat="1" ht="15.5" x14ac:dyDescent="0.35">
      <c r="A152" s="8" t="s">
        <v>292</v>
      </c>
      <c r="B152" s="8" t="s">
        <v>332</v>
      </c>
      <c r="C152" s="8" t="s">
        <v>341</v>
      </c>
      <c r="D152" s="8">
        <v>44</v>
      </c>
      <c r="E152" s="9">
        <v>10447</v>
      </c>
      <c r="F152" s="9">
        <v>10447</v>
      </c>
      <c r="G152" s="10" t="s">
        <v>105</v>
      </c>
      <c r="H152" s="33">
        <v>10721</v>
      </c>
      <c r="I152" s="33">
        <f t="shared" si="19"/>
        <v>0</v>
      </c>
      <c r="J152" s="33">
        <f>SUM(Table1[[#This Row],[ROC/P 
CalWORKS Funding 
(PCA 23550)]:[Adult Education 
CalWORKS Funding 
(PCA 23434)]])</f>
        <v>10721</v>
      </c>
    </row>
    <row r="153" spans="1:10" s="7" customFormat="1" ht="15.5" x14ac:dyDescent="0.35">
      <c r="A153" s="8" t="s">
        <v>292</v>
      </c>
      <c r="B153" s="8" t="s">
        <v>332</v>
      </c>
      <c r="C153" s="8" t="s">
        <v>341</v>
      </c>
      <c r="D153" s="8" t="s">
        <v>106</v>
      </c>
      <c r="E153" s="9">
        <v>69799</v>
      </c>
      <c r="F153" s="9">
        <v>69799</v>
      </c>
      <c r="G153" s="10" t="s">
        <v>255</v>
      </c>
      <c r="H153" s="33">
        <f>$H$3</f>
        <v>0</v>
      </c>
      <c r="I153" s="33">
        <v>65713</v>
      </c>
      <c r="J153" s="33">
        <f>SUM(Table1[[#This Row],[ROC/P 
CalWORKS Funding 
(PCA 23550)]:[Adult Education 
CalWORKS Funding 
(PCA 23434)]])</f>
        <v>65713</v>
      </c>
    </row>
    <row r="154" spans="1:10" s="7" customFormat="1" ht="15.5" x14ac:dyDescent="0.35">
      <c r="A154" s="9" t="s">
        <v>294</v>
      </c>
      <c r="B154" s="9" t="s">
        <v>327</v>
      </c>
      <c r="C154" s="9">
        <v>1</v>
      </c>
      <c r="D154" s="9">
        <v>45</v>
      </c>
      <c r="E154" s="9">
        <v>74583</v>
      </c>
      <c r="F154" s="9">
        <v>74583</v>
      </c>
      <c r="G154" s="7" t="s">
        <v>153</v>
      </c>
      <c r="H154" s="33">
        <v>6345</v>
      </c>
      <c r="I154" s="33">
        <f>$H$3</f>
        <v>0</v>
      </c>
      <c r="J154" s="33">
        <f>SUM(Table1[[#This Row],[ROC/P 
CalWORKS Funding 
(PCA 23550)]:[Adult Education 
CalWORKS Funding 
(PCA 23434)]])</f>
        <v>6345</v>
      </c>
    </row>
    <row r="155" spans="1:10" s="7" customFormat="1" ht="15.5" x14ac:dyDescent="0.35">
      <c r="A155" s="9" t="s">
        <v>294</v>
      </c>
      <c r="B155" s="9" t="s">
        <v>327</v>
      </c>
      <c r="C155" s="8" t="s">
        <v>341</v>
      </c>
      <c r="D155" s="8" t="s">
        <v>107</v>
      </c>
      <c r="E155" s="9">
        <v>69856</v>
      </c>
      <c r="F155" s="9">
        <v>69856</v>
      </c>
      <c r="G155" s="10" t="s">
        <v>108</v>
      </c>
      <c r="H155" s="33">
        <f t="shared" ref="H155:H163" si="20">$H$3</f>
        <v>0</v>
      </c>
      <c r="I155" s="33">
        <v>31673</v>
      </c>
      <c r="J155" s="33">
        <f>SUM(Table1[[#This Row],[ROC/P 
CalWORKS Funding 
(PCA 23550)]:[Adult Education 
CalWORKS Funding 
(PCA 23434)]])</f>
        <v>31673</v>
      </c>
    </row>
    <row r="156" spans="1:10" s="7" customFormat="1" ht="15.5" x14ac:dyDescent="0.35">
      <c r="A156" s="9" t="s">
        <v>294</v>
      </c>
      <c r="B156" s="9" t="s">
        <v>327</v>
      </c>
      <c r="C156" s="8" t="s">
        <v>341</v>
      </c>
      <c r="D156" s="8" t="s">
        <v>107</v>
      </c>
      <c r="E156" s="9">
        <v>70136</v>
      </c>
      <c r="F156" s="9">
        <v>70136</v>
      </c>
      <c r="G156" s="10" t="s">
        <v>109</v>
      </c>
      <c r="H156" s="33">
        <f t="shared" si="20"/>
        <v>0</v>
      </c>
      <c r="I156" s="33">
        <v>7216</v>
      </c>
      <c r="J156" s="33">
        <f>SUM(Table1[[#This Row],[ROC/P 
CalWORKS Funding 
(PCA 23550)]:[Adult Education 
CalWORKS Funding 
(PCA 23434)]])</f>
        <v>7216</v>
      </c>
    </row>
    <row r="157" spans="1:10" s="7" customFormat="1" ht="15.5" x14ac:dyDescent="0.35">
      <c r="A157" s="8" t="s">
        <v>295</v>
      </c>
      <c r="B157" s="8" t="s">
        <v>331</v>
      </c>
      <c r="C157" s="8" t="s">
        <v>347</v>
      </c>
      <c r="D157" s="8" t="s">
        <v>154</v>
      </c>
      <c r="E157" s="9">
        <v>70540</v>
      </c>
      <c r="F157" s="9">
        <v>70540</v>
      </c>
      <c r="G157" s="10" t="s">
        <v>155</v>
      </c>
      <c r="H157" s="33">
        <f t="shared" si="20"/>
        <v>0</v>
      </c>
      <c r="I157" s="33">
        <v>28189</v>
      </c>
      <c r="J157" s="33">
        <f>SUM(Table1[[#This Row],[ROC/P 
CalWORKS Funding 
(PCA 23550)]:[Adult Education 
CalWORKS Funding 
(PCA 23434)]])</f>
        <v>28189</v>
      </c>
    </row>
    <row r="158" spans="1:10" s="7" customFormat="1" ht="15.5" x14ac:dyDescent="0.35">
      <c r="A158" s="8" t="s">
        <v>295</v>
      </c>
      <c r="B158" s="8" t="s">
        <v>331</v>
      </c>
      <c r="C158" s="8" t="s">
        <v>347</v>
      </c>
      <c r="D158" s="8" t="s">
        <v>154</v>
      </c>
      <c r="E158" s="9">
        <v>70581</v>
      </c>
      <c r="F158" s="9">
        <v>70581</v>
      </c>
      <c r="G158" s="10" t="s">
        <v>156</v>
      </c>
      <c r="H158" s="33">
        <f t="shared" si="20"/>
        <v>0</v>
      </c>
      <c r="I158" s="33">
        <v>5821</v>
      </c>
      <c r="J158" s="33">
        <f>SUM(Table1[[#This Row],[ROC/P 
CalWORKS Funding 
(PCA 23550)]:[Adult Education 
CalWORKS Funding 
(PCA 23434)]])</f>
        <v>5821</v>
      </c>
    </row>
    <row r="159" spans="1:10" s="7" customFormat="1" ht="15.5" x14ac:dyDescent="0.35">
      <c r="A159" s="8" t="s">
        <v>295</v>
      </c>
      <c r="B159" s="8" t="s">
        <v>331</v>
      </c>
      <c r="C159" s="8" t="s">
        <v>347</v>
      </c>
      <c r="D159" s="8" t="s">
        <v>154</v>
      </c>
      <c r="E159" s="9">
        <v>70573</v>
      </c>
      <c r="F159" s="9">
        <v>70573</v>
      </c>
      <c r="G159" s="10" t="s">
        <v>157</v>
      </c>
      <c r="H159" s="33">
        <f t="shared" si="20"/>
        <v>0</v>
      </c>
      <c r="I159" s="33">
        <v>3909</v>
      </c>
      <c r="J159" s="33">
        <f>SUM(Table1[[#This Row],[ROC/P 
CalWORKS Funding 
(PCA 23550)]:[Adult Education 
CalWORKS Funding 
(PCA 23434)]])</f>
        <v>3909</v>
      </c>
    </row>
    <row r="160" spans="1:10" s="7" customFormat="1" ht="15.5" x14ac:dyDescent="0.35">
      <c r="A160" s="8" t="s">
        <v>296</v>
      </c>
      <c r="B160" s="8" t="s">
        <v>333</v>
      </c>
      <c r="C160" s="8" t="s">
        <v>348</v>
      </c>
      <c r="D160" s="8" t="s">
        <v>158</v>
      </c>
      <c r="E160" s="9">
        <v>70862</v>
      </c>
      <c r="F160" s="9">
        <v>70862</v>
      </c>
      <c r="G160" s="10" t="s">
        <v>159</v>
      </c>
      <c r="H160" s="33">
        <f t="shared" si="20"/>
        <v>0</v>
      </c>
      <c r="I160" s="33">
        <v>52786</v>
      </c>
      <c r="J160" s="33">
        <f>SUM(Table1[[#This Row],[ROC/P 
CalWORKS Funding 
(PCA 23550)]:[Adult Education 
CalWORKS Funding 
(PCA 23434)]])</f>
        <v>52786</v>
      </c>
    </row>
    <row r="161" spans="1:10" s="7" customFormat="1" ht="15.5" x14ac:dyDescent="0.35">
      <c r="A161" s="8" t="s">
        <v>297</v>
      </c>
      <c r="B161" s="8" t="s">
        <v>334</v>
      </c>
      <c r="C161" s="8" t="s">
        <v>347</v>
      </c>
      <c r="D161" s="8" t="s">
        <v>110</v>
      </c>
      <c r="E161" s="9">
        <v>71043</v>
      </c>
      <c r="F161" s="9">
        <v>71043</v>
      </c>
      <c r="G161" s="10" t="s">
        <v>111</v>
      </c>
      <c r="H161" s="33">
        <f t="shared" si="20"/>
        <v>0</v>
      </c>
      <c r="I161" s="33">
        <v>93974</v>
      </c>
      <c r="J161" s="33">
        <f>SUM(Table1[[#This Row],[ROC/P 
CalWORKS Funding 
(PCA 23550)]:[Adult Education 
CalWORKS Funding 
(PCA 23434)]])</f>
        <v>93974</v>
      </c>
    </row>
    <row r="162" spans="1:10" s="7" customFormat="1" ht="15.5" x14ac:dyDescent="0.35">
      <c r="A162" s="8" t="s">
        <v>297</v>
      </c>
      <c r="B162" s="8" t="s">
        <v>334</v>
      </c>
      <c r="C162" s="8" t="s">
        <v>347</v>
      </c>
      <c r="D162" s="8" t="s">
        <v>110</v>
      </c>
      <c r="E162" s="9">
        <v>75739</v>
      </c>
      <c r="F162" s="9">
        <v>75739</v>
      </c>
      <c r="G162" s="10" t="s">
        <v>112</v>
      </c>
      <c r="H162" s="33">
        <f t="shared" si="20"/>
        <v>0</v>
      </c>
      <c r="I162" s="33">
        <v>42667</v>
      </c>
      <c r="J162" s="33">
        <f>SUM(Table1[[#This Row],[ROC/P 
CalWORKS Funding 
(PCA 23550)]:[Adult Education 
CalWORKS Funding 
(PCA 23434)]])</f>
        <v>42667</v>
      </c>
    </row>
    <row r="163" spans="1:10" s="7" customFormat="1" ht="15.5" x14ac:dyDescent="0.35">
      <c r="A163" s="8" t="s">
        <v>297</v>
      </c>
      <c r="B163" s="8" t="s">
        <v>334</v>
      </c>
      <c r="C163" s="8" t="s">
        <v>347</v>
      </c>
      <c r="D163" s="8" t="s">
        <v>110</v>
      </c>
      <c r="E163" s="9">
        <v>71175</v>
      </c>
      <c r="F163" s="9">
        <v>71175</v>
      </c>
      <c r="G163" s="10" t="s">
        <v>256</v>
      </c>
      <c r="H163" s="33">
        <f t="shared" si="20"/>
        <v>0</v>
      </c>
      <c r="I163" s="33">
        <v>23224</v>
      </c>
      <c r="J163" s="33">
        <f>SUM(Table1[[#This Row],[ROC/P 
CalWORKS Funding 
(PCA 23550)]:[Adult Education 
CalWORKS Funding 
(PCA 23434)]])</f>
        <v>23224</v>
      </c>
    </row>
    <row r="164" spans="1:10" s="7" customFormat="1" ht="15.5" x14ac:dyDescent="0.35">
      <c r="A164" s="8" t="s">
        <v>297</v>
      </c>
      <c r="B164" s="8" t="s">
        <v>334</v>
      </c>
      <c r="C164" s="8" t="s">
        <v>347</v>
      </c>
      <c r="D164" s="8" t="s">
        <v>110</v>
      </c>
      <c r="E164" s="9">
        <v>74609</v>
      </c>
      <c r="F164" s="9">
        <v>74609</v>
      </c>
      <c r="G164" s="10" t="s">
        <v>165</v>
      </c>
      <c r="H164" s="33">
        <v>26085</v>
      </c>
      <c r="I164" s="33">
        <f t="shared" ref="I164:I165" si="21">$H$3</f>
        <v>0</v>
      </c>
      <c r="J164" s="33">
        <f>SUM(Table1[[#This Row],[ROC/P 
CalWORKS Funding 
(PCA 23550)]:[Adult Education 
CalWORKS Funding 
(PCA 23434)]])</f>
        <v>26085</v>
      </c>
    </row>
    <row r="165" spans="1:10" s="7" customFormat="1" ht="15.5" x14ac:dyDescent="0.35">
      <c r="A165" s="8" t="s">
        <v>298</v>
      </c>
      <c r="B165" s="8" t="s">
        <v>338</v>
      </c>
      <c r="C165" s="8" t="s">
        <v>341</v>
      </c>
      <c r="D165" s="8" t="s">
        <v>113</v>
      </c>
      <c r="E165" s="9">
        <v>74633</v>
      </c>
      <c r="F165" s="9">
        <v>74633</v>
      </c>
      <c r="G165" s="11" t="s">
        <v>141</v>
      </c>
      <c r="H165" s="33">
        <v>10457</v>
      </c>
      <c r="I165" s="33">
        <f t="shared" si="21"/>
        <v>0</v>
      </c>
      <c r="J165" s="33">
        <f>SUM(Table1[[#This Row],[ROC/P 
CalWORKS Funding 
(PCA 23550)]:[Adult Education 
CalWORKS Funding 
(PCA 23434)]])</f>
        <v>10457</v>
      </c>
    </row>
    <row r="166" spans="1:10" s="7" customFormat="1" ht="15.5" x14ac:dyDescent="0.35">
      <c r="A166" s="8" t="s">
        <v>299</v>
      </c>
      <c r="B166" s="8" t="s">
        <v>335</v>
      </c>
      <c r="C166" s="8" t="s">
        <v>341</v>
      </c>
      <c r="D166" s="8" t="s">
        <v>257</v>
      </c>
      <c r="E166" s="9">
        <v>71506</v>
      </c>
      <c r="F166" s="9">
        <v>71506</v>
      </c>
      <c r="G166" s="11" t="s">
        <v>258</v>
      </c>
      <c r="H166" s="33">
        <f t="shared" ref="H166:H175" si="22">$H$3</f>
        <v>0</v>
      </c>
      <c r="I166" s="33">
        <v>14543</v>
      </c>
      <c r="J166" s="33">
        <f>SUM(Table1[[#This Row],[ROC/P 
CalWORKS Funding 
(PCA 23550)]:[Adult Education 
CalWORKS Funding 
(PCA 23434)]])</f>
        <v>14543</v>
      </c>
    </row>
    <row r="167" spans="1:10" s="7" customFormat="1" ht="15.5" x14ac:dyDescent="0.35">
      <c r="A167" s="8" t="s">
        <v>300</v>
      </c>
      <c r="B167" s="8" t="s">
        <v>336</v>
      </c>
      <c r="C167" s="8" t="s">
        <v>341</v>
      </c>
      <c r="D167" s="8" t="s">
        <v>114</v>
      </c>
      <c r="E167" s="9">
        <v>75028</v>
      </c>
      <c r="F167" s="9">
        <v>75028</v>
      </c>
      <c r="G167" s="10" t="s">
        <v>115</v>
      </c>
      <c r="H167" s="33">
        <f t="shared" si="22"/>
        <v>0</v>
      </c>
      <c r="I167" s="33">
        <v>705</v>
      </c>
      <c r="J167" s="33">
        <f>SUM(Table1[[#This Row],[ROC/P 
CalWORKS Funding 
(PCA 23550)]:[Adult Education 
CalWORKS Funding 
(PCA 23434)]])</f>
        <v>705</v>
      </c>
    </row>
    <row r="168" spans="1:10" s="7" customFormat="1" ht="15.5" x14ac:dyDescent="0.35">
      <c r="A168" s="8" t="s">
        <v>300</v>
      </c>
      <c r="B168" s="8" t="s">
        <v>336</v>
      </c>
      <c r="C168" s="8" t="s">
        <v>341</v>
      </c>
      <c r="D168" s="8" t="s">
        <v>114</v>
      </c>
      <c r="E168" s="9">
        <v>76513</v>
      </c>
      <c r="F168" s="9">
        <v>76513</v>
      </c>
      <c r="G168" s="10" t="s">
        <v>116</v>
      </c>
      <c r="H168" s="33">
        <f t="shared" si="22"/>
        <v>0</v>
      </c>
      <c r="I168" s="33">
        <v>3173</v>
      </c>
      <c r="J168" s="33">
        <f>SUM(Table1[[#This Row],[ROC/P 
CalWORKS Funding 
(PCA 23550)]:[Adult Education 
CalWORKS Funding 
(PCA 23434)]])</f>
        <v>3173</v>
      </c>
    </row>
    <row r="169" spans="1:10" s="7" customFormat="1" ht="15.5" x14ac:dyDescent="0.35">
      <c r="A169" s="8" t="s">
        <v>301</v>
      </c>
      <c r="B169" s="8" t="s">
        <v>337</v>
      </c>
      <c r="C169" s="8" t="s">
        <v>348</v>
      </c>
      <c r="D169" s="8" t="s">
        <v>117</v>
      </c>
      <c r="E169" s="9">
        <v>71860</v>
      </c>
      <c r="F169" s="9">
        <v>71860</v>
      </c>
      <c r="G169" s="10" t="s">
        <v>259</v>
      </c>
      <c r="H169" s="33">
        <f t="shared" si="22"/>
        <v>0</v>
      </c>
      <c r="I169" s="33">
        <v>4459</v>
      </c>
      <c r="J169" s="33">
        <f>SUM(Table1[[#This Row],[ROC/P 
CalWORKS Funding 
(PCA 23550)]:[Adult Education 
CalWORKS Funding 
(PCA 23434)]])</f>
        <v>4459</v>
      </c>
    </row>
    <row r="170" spans="1:10" s="7" customFormat="1" ht="15.5" x14ac:dyDescent="0.35">
      <c r="A170" s="8" t="s">
        <v>301</v>
      </c>
      <c r="B170" s="8" t="s">
        <v>337</v>
      </c>
      <c r="C170" s="8" t="s">
        <v>348</v>
      </c>
      <c r="D170" s="8" t="s">
        <v>117</v>
      </c>
      <c r="E170" s="9">
        <v>72249</v>
      </c>
      <c r="F170" s="9">
        <v>72249</v>
      </c>
      <c r="G170" s="10" t="s">
        <v>118</v>
      </c>
      <c r="H170" s="33">
        <f t="shared" si="22"/>
        <v>0</v>
      </c>
      <c r="I170" s="33">
        <v>135854</v>
      </c>
      <c r="J170" s="33">
        <f>SUM(Table1[[#This Row],[ROC/P 
CalWORKS Funding 
(PCA 23550)]:[Adult Education 
CalWORKS Funding 
(PCA 23434)]])</f>
        <v>135854</v>
      </c>
    </row>
    <row r="171" spans="1:10" s="7" customFormat="1" ht="15.5" x14ac:dyDescent="0.35">
      <c r="A171" s="8" t="s">
        <v>301</v>
      </c>
      <c r="B171" s="8" t="s">
        <v>337</v>
      </c>
      <c r="C171" s="8" t="s">
        <v>348</v>
      </c>
      <c r="D171" s="8" t="s">
        <v>117</v>
      </c>
      <c r="E171" s="9">
        <v>72256</v>
      </c>
      <c r="F171" s="9">
        <v>72256</v>
      </c>
      <c r="G171" s="10" t="s">
        <v>119</v>
      </c>
      <c r="H171" s="33">
        <f t="shared" si="22"/>
        <v>0</v>
      </c>
      <c r="I171" s="33">
        <v>85447</v>
      </c>
      <c r="J171" s="33">
        <f>SUM(Table1[[#This Row],[ROC/P 
CalWORKS Funding 
(PCA 23550)]:[Adult Education 
CalWORKS Funding 
(PCA 23434)]])</f>
        <v>85447</v>
      </c>
    </row>
    <row r="172" spans="1:10" s="7" customFormat="1" ht="15.5" x14ac:dyDescent="0.35">
      <c r="A172" s="8" t="s">
        <v>301</v>
      </c>
      <c r="B172" s="8" t="s">
        <v>337</v>
      </c>
      <c r="C172" s="8" t="s">
        <v>348</v>
      </c>
      <c r="D172" s="8" t="s">
        <v>117</v>
      </c>
      <c r="E172" s="9">
        <v>75523</v>
      </c>
      <c r="F172" s="9">
        <v>75523</v>
      </c>
      <c r="G172" s="10" t="s">
        <v>120</v>
      </c>
      <c r="H172" s="33">
        <f t="shared" si="22"/>
        <v>0</v>
      </c>
      <c r="I172" s="33">
        <v>51850</v>
      </c>
      <c r="J172" s="33">
        <f>SUM(Table1[[#This Row],[ROC/P 
CalWORKS Funding 
(PCA 23550)]:[Adult Education 
CalWORKS Funding 
(PCA 23434)]])</f>
        <v>51850</v>
      </c>
    </row>
    <row r="173" spans="1:10" s="7" customFormat="1" ht="15.5" x14ac:dyDescent="0.35">
      <c r="A173" s="8" t="s">
        <v>302</v>
      </c>
      <c r="B173" s="8" t="s">
        <v>339</v>
      </c>
      <c r="C173" s="8" t="s">
        <v>341</v>
      </c>
      <c r="D173" s="8">
        <v>56</v>
      </c>
      <c r="E173" s="9">
        <v>72546</v>
      </c>
      <c r="F173" s="9">
        <v>72546</v>
      </c>
      <c r="G173" s="10" t="s">
        <v>121</v>
      </c>
      <c r="H173" s="33">
        <f t="shared" si="22"/>
        <v>0</v>
      </c>
      <c r="I173" s="33">
        <v>68255</v>
      </c>
      <c r="J173" s="33">
        <f>SUM(Table1[[#This Row],[ROC/P 
CalWORKS Funding 
(PCA 23550)]:[Adult Education 
CalWORKS Funding 
(PCA 23434)]])</f>
        <v>68255</v>
      </c>
    </row>
    <row r="174" spans="1:10" s="7" customFormat="1" ht="15.5" x14ac:dyDescent="0.35">
      <c r="A174" s="8" t="s">
        <v>302</v>
      </c>
      <c r="B174" s="8" t="s">
        <v>339</v>
      </c>
      <c r="C174" s="8" t="s">
        <v>341</v>
      </c>
      <c r="D174" s="8">
        <v>56</v>
      </c>
      <c r="E174" s="9">
        <v>72603</v>
      </c>
      <c r="F174" s="9">
        <v>72603</v>
      </c>
      <c r="G174" s="10" t="s">
        <v>122</v>
      </c>
      <c r="H174" s="33">
        <f t="shared" si="22"/>
        <v>0</v>
      </c>
      <c r="I174" s="33">
        <v>9598</v>
      </c>
      <c r="J174" s="33">
        <f>SUM(Table1[[#This Row],[ROC/P 
CalWORKS Funding 
(PCA 23550)]:[Adult Education 
CalWORKS Funding 
(PCA 23434)]])</f>
        <v>9598</v>
      </c>
    </row>
    <row r="175" spans="1:10" s="7" customFormat="1" ht="15.5" x14ac:dyDescent="0.35">
      <c r="A175" s="8" t="s">
        <v>302</v>
      </c>
      <c r="B175" s="8" t="s">
        <v>339</v>
      </c>
      <c r="C175" s="8" t="s">
        <v>341</v>
      </c>
      <c r="D175" s="8">
        <v>56</v>
      </c>
      <c r="E175" s="9">
        <v>72652</v>
      </c>
      <c r="F175" s="9">
        <v>72652</v>
      </c>
      <c r="G175" s="10" t="s">
        <v>147</v>
      </c>
      <c r="H175" s="33">
        <f t="shared" si="22"/>
        <v>0</v>
      </c>
      <c r="I175" s="33">
        <v>28796</v>
      </c>
      <c r="J175" s="33">
        <f>SUM(Table1[[#This Row],[ROC/P 
CalWORKS Funding 
(PCA 23550)]:[Adult Education 
CalWORKS Funding 
(PCA 23434)]])</f>
        <v>28796</v>
      </c>
    </row>
    <row r="176" spans="1:10" s="7" customFormat="1" ht="15.5" x14ac:dyDescent="0.35">
      <c r="A176" s="8" t="s">
        <v>302</v>
      </c>
      <c r="B176" s="8" t="s">
        <v>339</v>
      </c>
      <c r="C176" s="8" t="s">
        <v>341</v>
      </c>
      <c r="D176" s="8">
        <v>56</v>
      </c>
      <c r="E176" s="9">
        <v>74617</v>
      </c>
      <c r="F176" s="9">
        <v>74617</v>
      </c>
      <c r="G176" s="10" t="s">
        <v>142</v>
      </c>
      <c r="H176" s="33">
        <v>17402</v>
      </c>
      <c r="I176" s="33">
        <f t="shared" ref="I176:I177" si="23">$H$3</f>
        <v>0</v>
      </c>
      <c r="J176" s="33">
        <f>SUM(Table1[[#This Row],[ROC/P 
CalWORKS Funding 
(PCA 23550)]:[Adult Education 
CalWORKS Funding 
(PCA 23434)]])</f>
        <v>17402</v>
      </c>
    </row>
    <row r="177" spans="1:10" s="7" customFormat="1" ht="15.5" x14ac:dyDescent="0.35">
      <c r="A177" s="9" t="s">
        <v>303</v>
      </c>
      <c r="B177" s="9" t="s">
        <v>340</v>
      </c>
      <c r="C177" s="9">
        <v>1</v>
      </c>
      <c r="D177" s="9">
        <v>57</v>
      </c>
      <c r="E177" s="9">
        <v>10579</v>
      </c>
      <c r="F177" s="9">
        <v>10579</v>
      </c>
      <c r="G177" s="7" t="s">
        <v>123</v>
      </c>
      <c r="H177" s="33">
        <v>8173</v>
      </c>
      <c r="I177" s="33">
        <f t="shared" si="23"/>
        <v>0</v>
      </c>
      <c r="J177" s="33">
        <f>SUM(Table1[[#This Row],[ROC/P 
CalWORKS Funding 
(PCA 23550)]:[Adult Education 
CalWORKS Funding 
(PCA 23434)]])</f>
        <v>8173</v>
      </c>
    </row>
    <row r="178" spans="1:10" s="7" customFormat="1" ht="15.5" x14ac:dyDescent="0.35">
      <c r="A178" s="9" t="s">
        <v>303</v>
      </c>
      <c r="B178" s="9" t="s">
        <v>340</v>
      </c>
      <c r="C178" s="8" t="s">
        <v>341</v>
      </c>
      <c r="D178" s="8" t="s">
        <v>124</v>
      </c>
      <c r="E178" s="9">
        <v>72678</v>
      </c>
      <c r="F178" s="9">
        <v>72678</v>
      </c>
      <c r="G178" s="10" t="s">
        <v>125</v>
      </c>
      <c r="H178" s="33">
        <f t="shared" ref="H178:H180" si="24">$H$3</f>
        <v>0</v>
      </c>
      <c r="I178" s="33">
        <v>16697</v>
      </c>
      <c r="J178" s="33">
        <f>SUM(Table1[[#This Row],[ROC/P 
CalWORKS Funding 
(PCA 23550)]:[Adult Education 
CalWORKS Funding 
(PCA 23434)]])</f>
        <v>16697</v>
      </c>
    </row>
    <row r="179" spans="1:10" s="7" customFormat="1" ht="15.5" x14ac:dyDescent="0.35">
      <c r="A179" s="9" t="s">
        <v>303</v>
      </c>
      <c r="B179" s="9" t="s">
        <v>340</v>
      </c>
      <c r="C179" s="8" t="s">
        <v>341</v>
      </c>
      <c r="D179" s="8" t="s">
        <v>124</v>
      </c>
      <c r="E179" s="9">
        <v>72694</v>
      </c>
      <c r="F179" s="9">
        <v>72694</v>
      </c>
      <c r="G179" s="10" t="s">
        <v>126</v>
      </c>
      <c r="H179" s="33">
        <f t="shared" si="24"/>
        <v>0</v>
      </c>
      <c r="I179" s="33">
        <v>16698</v>
      </c>
      <c r="J179" s="33">
        <f>SUM(Table1[[#This Row],[ROC/P 
CalWORKS Funding 
(PCA 23550)]:[Adult Education 
CalWORKS Funding 
(PCA 23434)]])</f>
        <v>16698</v>
      </c>
    </row>
    <row r="180" spans="1:10" s="7" customFormat="1" ht="15.5" x14ac:dyDescent="0.35">
      <c r="A180" s="9" t="s">
        <v>303</v>
      </c>
      <c r="B180" s="9" t="s">
        <v>340</v>
      </c>
      <c r="C180" s="8" t="s">
        <v>341</v>
      </c>
      <c r="D180" s="8" t="s">
        <v>124</v>
      </c>
      <c r="E180" s="9">
        <v>72710</v>
      </c>
      <c r="F180" s="9">
        <v>72710</v>
      </c>
      <c r="G180" s="10" t="s">
        <v>127</v>
      </c>
      <c r="H180" s="33">
        <f t="shared" si="24"/>
        <v>0</v>
      </c>
      <c r="I180" s="33">
        <v>16697</v>
      </c>
      <c r="J180" s="33">
        <f>SUM(Table1[[#This Row],[ROC/P 
CalWORKS Funding 
(PCA 23550)]:[Adult Education 
CalWORKS Funding 
(PCA 23434)]])</f>
        <v>16697</v>
      </c>
    </row>
    <row r="181" spans="1:10" s="7" customFormat="1" ht="15.5" x14ac:dyDescent="0.35">
      <c r="A181" s="25" t="s">
        <v>261</v>
      </c>
      <c r="B181" s="25"/>
      <c r="C181" s="25"/>
      <c r="D181" s="25"/>
      <c r="E181" s="35"/>
      <c r="F181" s="35"/>
      <c r="G181" s="26"/>
      <c r="H181" s="36">
        <f>SUBTOTAL(109,Table1[ROC/P 
CalWORKS Funding 
(PCA 23550)])</f>
        <v>1161000</v>
      </c>
      <c r="I181" s="36">
        <f>SUBTOTAL(109,Table1[Adult Education 
CalWORKS Funding 
(PCA 23434)])</f>
        <v>8582917</v>
      </c>
      <c r="J181" s="36">
        <f>SUBTOTAL(109,Table1[Total 
Apportionment])</f>
        <v>9743917</v>
      </c>
    </row>
    <row r="182" spans="1:10" ht="25.5" customHeight="1" x14ac:dyDescent="0.35">
      <c r="A182" s="7" t="s">
        <v>354</v>
      </c>
      <c r="B182" s="7"/>
      <c r="C182" s="7"/>
      <c r="D182" s="7"/>
      <c r="E182" s="7"/>
      <c r="F182" s="7"/>
      <c r="G182" s="12"/>
      <c r="H182" s="14"/>
      <c r="I182" s="14"/>
      <c r="J182" s="7"/>
    </row>
    <row r="183" spans="1:10" ht="16.5" customHeight="1" x14ac:dyDescent="0.35">
      <c r="A183" s="20" t="s">
        <v>175</v>
      </c>
      <c r="B183" s="20"/>
      <c r="C183" s="20"/>
      <c r="D183" s="20"/>
      <c r="E183" s="1"/>
      <c r="F183" s="1"/>
    </row>
    <row r="184" spans="1:10" ht="16.5" customHeight="1" x14ac:dyDescent="0.35">
      <c r="A184" s="20" t="s">
        <v>233</v>
      </c>
      <c r="B184" s="20"/>
      <c r="C184" s="20"/>
      <c r="D184" s="20"/>
      <c r="H184" s="5"/>
      <c r="I184" s="5"/>
    </row>
    <row r="185" spans="1:10" ht="16.5" customHeight="1" x14ac:dyDescent="0.35">
      <c r="A185" s="21" t="s">
        <v>351</v>
      </c>
      <c r="B185" s="21"/>
      <c r="C185" s="21"/>
      <c r="D185" s="21"/>
      <c r="G185" s="6"/>
    </row>
    <row r="186" spans="1:10" ht="16.5" customHeight="1" x14ac:dyDescent="0.25">
      <c r="A186" s="4"/>
      <c r="B186" s="4"/>
      <c r="C186" s="4"/>
      <c r="D186" s="4"/>
      <c r="E186" s="1"/>
      <c r="F186" s="1"/>
    </row>
    <row r="187" spans="1:10" ht="16.5" customHeight="1" x14ac:dyDescent="0.25"/>
    <row r="188" spans="1:10" ht="16.5" customHeight="1" x14ac:dyDescent="0.25"/>
    <row r="189" spans="1:10" ht="16.5" customHeight="1" x14ac:dyDescent="0.25"/>
    <row r="190" spans="1:10" ht="16.5" customHeight="1" x14ac:dyDescent="0.3">
      <c r="G190" s="6"/>
    </row>
    <row r="191" spans="1:10" ht="16.5" customHeight="1" x14ac:dyDescent="0.25"/>
    <row r="192" spans="1:10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3.5" customHeight="1" x14ac:dyDescent="0.25"/>
    <row r="201" ht="13.5" customHeight="1" x14ac:dyDescent="0.25"/>
  </sheetData>
  <sortState xmlns:xlrd2="http://schemas.microsoft.com/office/spreadsheetml/2017/richdata2" ref="E227:J227">
    <sortCondition ref="E227"/>
  </sortState>
  <pageMargins left="0.75" right="0.75" top="0.5" bottom="0.5" header="0.3" footer="0.25"/>
  <pageSetup scale="53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2"/>
  <sheetViews>
    <sheetView zoomScaleNormal="100" workbookViewId="0"/>
  </sheetViews>
  <sheetFormatPr defaultColWidth="9.1796875" defaultRowHeight="15.5" x14ac:dyDescent="0.35"/>
  <cols>
    <col min="1" max="1" width="17.54296875" style="8" customWidth="1"/>
    <col min="2" max="3" width="49.7265625" style="7" customWidth="1"/>
    <col min="4" max="4" width="24.54296875" style="7" customWidth="1"/>
    <col min="5" max="16384" width="9.1796875" style="7"/>
  </cols>
  <sheetData>
    <row r="1" spans="1:8" ht="24" customHeight="1" x14ac:dyDescent="0.35">
      <c r="A1" s="24" t="s">
        <v>353</v>
      </c>
      <c r="B1"/>
      <c r="C1"/>
      <c r="D1"/>
    </row>
    <row r="2" spans="1:8" ht="20.25" customHeight="1" x14ac:dyDescent="0.35">
      <c r="A2" s="38" t="s">
        <v>260</v>
      </c>
      <c r="B2"/>
      <c r="C2"/>
      <c r="D2"/>
      <c r="E2"/>
      <c r="F2"/>
      <c r="G2"/>
      <c r="H2"/>
    </row>
    <row r="3" spans="1:8" ht="51" customHeight="1" thickBot="1" x14ac:dyDescent="0.4">
      <c r="A3" s="18" t="s">
        <v>0</v>
      </c>
      <c r="B3" s="19" t="s">
        <v>350</v>
      </c>
      <c r="C3" s="19" t="s">
        <v>349</v>
      </c>
      <c r="D3" s="28" t="s">
        <v>234</v>
      </c>
    </row>
    <row r="4" spans="1:8" ht="16.5" customHeight="1" thickTop="1" x14ac:dyDescent="0.35">
      <c r="A4" s="22" t="s">
        <v>3</v>
      </c>
      <c r="B4" s="23" t="s">
        <v>176</v>
      </c>
      <c r="C4" s="30" t="s">
        <v>355</v>
      </c>
      <c r="D4" s="13">
        <v>278050</v>
      </c>
    </row>
    <row r="5" spans="1:8" ht="16.5" customHeight="1" x14ac:dyDescent="0.35">
      <c r="A5" s="8" t="s">
        <v>166</v>
      </c>
      <c r="B5" s="11" t="s">
        <v>177</v>
      </c>
      <c r="C5" s="30" t="s">
        <v>355</v>
      </c>
      <c r="D5" s="13">
        <v>51124</v>
      </c>
    </row>
    <row r="6" spans="1:8" ht="16.5" customHeight="1" x14ac:dyDescent="0.35">
      <c r="A6" s="8" t="s">
        <v>12</v>
      </c>
      <c r="B6" s="11" t="s">
        <v>178</v>
      </c>
      <c r="C6" s="30" t="s">
        <v>355</v>
      </c>
      <c r="D6" s="13">
        <v>197478</v>
      </c>
    </row>
    <row r="7" spans="1:8" ht="16.5" customHeight="1" x14ac:dyDescent="0.35">
      <c r="A7" s="8" t="s">
        <v>19</v>
      </c>
      <c r="B7" s="11" t="s">
        <v>179</v>
      </c>
      <c r="C7" s="30" t="s">
        <v>355</v>
      </c>
      <c r="D7" s="13">
        <v>20361</v>
      </c>
    </row>
    <row r="8" spans="1:8" ht="16.5" customHeight="1" x14ac:dyDescent="0.35">
      <c r="A8" s="8" t="s">
        <v>21</v>
      </c>
      <c r="B8" s="11" t="s">
        <v>180</v>
      </c>
      <c r="C8" s="30" t="s">
        <v>355</v>
      </c>
      <c r="D8" s="13">
        <v>821992</v>
      </c>
    </row>
    <row r="9" spans="1:8" ht="16.5" customHeight="1" x14ac:dyDescent="0.35">
      <c r="A9" s="8" t="s">
        <v>148</v>
      </c>
      <c r="B9" s="11" t="s">
        <v>220</v>
      </c>
      <c r="C9" s="30" t="s">
        <v>355</v>
      </c>
      <c r="D9" s="13">
        <v>34903</v>
      </c>
    </row>
    <row r="10" spans="1:8" ht="16.5" customHeight="1" x14ac:dyDescent="0.35">
      <c r="A10" s="8" t="s">
        <v>133</v>
      </c>
      <c r="B10" s="11" t="s">
        <v>181</v>
      </c>
      <c r="C10" s="30" t="s">
        <v>355</v>
      </c>
      <c r="D10" s="13">
        <v>123048</v>
      </c>
    </row>
    <row r="11" spans="1:8" ht="16.5" customHeight="1" x14ac:dyDescent="0.35">
      <c r="A11" s="8" t="s">
        <v>129</v>
      </c>
      <c r="B11" s="11" t="s">
        <v>182</v>
      </c>
      <c r="C11" s="30" t="s">
        <v>355</v>
      </c>
      <c r="D11" s="13">
        <v>205864</v>
      </c>
    </row>
    <row r="12" spans="1:8" ht="16.5" customHeight="1" x14ac:dyDescent="0.35">
      <c r="A12" s="8" t="s">
        <v>211</v>
      </c>
      <c r="B12" s="11" t="s">
        <v>221</v>
      </c>
      <c r="C12" s="30" t="s">
        <v>355</v>
      </c>
      <c r="D12" s="13">
        <v>69544</v>
      </c>
    </row>
    <row r="13" spans="1:8" ht="16.5" customHeight="1" x14ac:dyDescent="0.35">
      <c r="A13" s="8" t="s">
        <v>212</v>
      </c>
      <c r="B13" s="7" t="s">
        <v>184</v>
      </c>
      <c r="C13" s="30" t="s">
        <v>355</v>
      </c>
      <c r="D13" s="13">
        <v>14436</v>
      </c>
    </row>
    <row r="14" spans="1:8" x14ac:dyDescent="0.35">
      <c r="A14" s="8" t="s">
        <v>31</v>
      </c>
      <c r="B14" s="11" t="s">
        <v>222</v>
      </c>
      <c r="C14" s="30" t="s">
        <v>355</v>
      </c>
      <c r="D14" s="13">
        <v>2705524</v>
      </c>
    </row>
    <row r="15" spans="1:8" x14ac:dyDescent="0.35">
      <c r="A15" s="9">
        <v>20</v>
      </c>
      <c r="B15" s="11" t="s">
        <v>185</v>
      </c>
      <c r="C15" s="30" t="s">
        <v>355</v>
      </c>
      <c r="D15" s="13">
        <v>27317</v>
      </c>
    </row>
    <row r="16" spans="1:8" x14ac:dyDescent="0.35">
      <c r="A16" s="8" t="s">
        <v>151</v>
      </c>
      <c r="B16" s="11" t="s">
        <v>186</v>
      </c>
      <c r="C16" s="30" t="s">
        <v>355</v>
      </c>
      <c r="D16" s="13">
        <v>11480</v>
      </c>
    </row>
    <row r="17" spans="1:4" x14ac:dyDescent="0.35">
      <c r="A17" s="9">
        <v>23</v>
      </c>
      <c r="B17" s="11" t="s">
        <v>200</v>
      </c>
      <c r="C17" s="30" t="s">
        <v>355</v>
      </c>
      <c r="D17" s="13">
        <v>18529</v>
      </c>
    </row>
    <row r="18" spans="1:4" x14ac:dyDescent="0.35">
      <c r="A18" s="8" t="s">
        <v>46</v>
      </c>
      <c r="B18" s="11" t="s">
        <v>187</v>
      </c>
      <c r="C18" s="30" t="s">
        <v>355</v>
      </c>
      <c r="D18" s="13">
        <v>94228</v>
      </c>
    </row>
    <row r="19" spans="1:4" x14ac:dyDescent="0.35">
      <c r="A19" s="8" t="s">
        <v>48</v>
      </c>
      <c r="B19" s="11" t="s">
        <v>223</v>
      </c>
      <c r="C19" s="30" t="s">
        <v>355</v>
      </c>
      <c r="D19" s="13">
        <v>63654</v>
      </c>
    </row>
    <row r="20" spans="1:4" x14ac:dyDescent="0.35">
      <c r="A20" s="8" t="s">
        <v>213</v>
      </c>
      <c r="B20" s="11" t="s">
        <v>188</v>
      </c>
      <c r="C20" s="30" t="s">
        <v>355</v>
      </c>
      <c r="D20" s="13">
        <v>483045</v>
      </c>
    </row>
    <row r="21" spans="1:4" x14ac:dyDescent="0.35">
      <c r="A21" s="8" t="s">
        <v>54</v>
      </c>
      <c r="B21" s="11" t="s">
        <v>189</v>
      </c>
      <c r="C21" s="30" t="s">
        <v>355</v>
      </c>
      <c r="D21" s="13">
        <v>40723</v>
      </c>
    </row>
    <row r="22" spans="1:4" x14ac:dyDescent="0.35">
      <c r="A22" s="8" t="s">
        <v>57</v>
      </c>
      <c r="B22" s="11" t="s">
        <v>224</v>
      </c>
      <c r="C22" s="30" t="s">
        <v>355</v>
      </c>
      <c r="D22" s="13">
        <v>605093</v>
      </c>
    </row>
    <row r="23" spans="1:4" x14ac:dyDescent="0.35">
      <c r="A23" s="8" t="s">
        <v>214</v>
      </c>
      <c r="B23" s="11" t="s">
        <v>190</v>
      </c>
      <c r="C23" s="30" t="s">
        <v>355</v>
      </c>
      <c r="D23" s="13">
        <v>929628</v>
      </c>
    </row>
    <row r="24" spans="1:4" x14ac:dyDescent="0.35">
      <c r="A24" s="8" t="s">
        <v>215</v>
      </c>
      <c r="B24" s="11" t="s">
        <v>191</v>
      </c>
      <c r="C24" s="30" t="s">
        <v>355</v>
      </c>
      <c r="D24" s="13">
        <v>846174</v>
      </c>
    </row>
    <row r="25" spans="1:4" x14ac:dyDescent="0.35">
      <c r="A25" s="8" t="s">
        <v>216</v>
      </c>
      <c r="B25" s="11" t="s">
        <v>225</v>
      </c>
      <c r="C25" s="30" t="s">
        <v>355</v>
      </c>
      <c r="D25" s="13">
        <v>795343</v>
      </c>
    </row>
    <row r="26" spans="1:4" x14ac:dyDescent="0.35">
      <c r="A26" s="8" t="s">
        <v>217</v>
      </c>
      <c r="B26" s="11" t="s">
        <v>192</v>
      </c>
      <c r="C26" s="30" t="s">
        <v>355</v>
      </c>
      <c r="D26" s="13">
        <v>152369</v>
      </c>
    </row>
    <row r="27" spans="1:4" x14ac:dyDescent="0.35">
      <c r="A27" s="8" t="s">
        <v>218</v>
      </c>
      <c r="B27" s="11" t="s">
        <v>226</v>
      </c>
      <c r="C27" s="30" t="s">
        <v>355</v>
      </c>
      <c r="D27" s="13">
        <v>15189</v>
      </c>
    </row>
    <row r="28" spans="1:4" x14ac:dyDescent="0.35">
      <c r="A28" s="8" t="s">
        <v>93</v>
      </c>
      <c r="B28" s="11" t="s">
        <v>193</v>
      </c>
      <c r="C28" s="30" t="s">
        <v>355</v>
      </c>
      <c r="D28" s="13">
        <v>28655</v>
      </c>
    </row>
    <row r="29" spans="1:4" x14ac:dyDescent="0.35">
      <c r="A29" s="8" t="s">
        <v>96</v>
      </c>
      <c r="B29" s="11" t="s">
        <v>227</v>
      </c>
      <c r="C29" s="30" t="s">
        <v>355</v>
      </c>
      <c r="D29" s="13">
        <v>64781</v>
      </c>
    </row>
    <row r="30" spans="1:4" x14ac:dyDescent="0.35">
      <c r="A30" s="8" t="s">
        <v>98</v>
      </c>
      <c r="B30" s="11" t="s">
        <v>194</v>
      </c>
      <c r="C30" s="30" t="s">
        <v>355</v>
      </c>
      <c r="D30" s="13">
        <v>158258</v>
      </c>
    </row>
    <row r="31" spans="1:4" x14ac:dyDescent="0.35">
      <c r="A31" s="8" t="s">
        <v>106</v>
      </c>
      <c r="B31" s="11" t="s">
        <v>228</v>
      </c>
      <c r="C31" s="30" t="s">
        <v>355</v>
      </c>
      <c r="D31" s="13">
        <v>76434</v>
      </c>
    </row>
    <row r="32" spans="1:4" x14ac:dyDescent="0.35">
      <c r="A32" s="8" t="s">
        <v>107</v>
      </c>
      <c r="B32" s="11" t="s">
        <v>195</v>
      </c>
      <c r="C32" s="30" t="s">
        <v>355</v>
      </c>
      <c r="D32" s="13">
        <v>45234</v>
      </c>
    </row>
    <row r="33" spans="1:4" x14ac:dyDescent="0.35">
      <c r="A33" s="8" t="s">
        <v>154</v>
      </c>
      <c r="B33" s="11" t="s">
        <v>229</v>
      </c>
      <c r="C33" s="30" t="s">
        <v>355</v>
      </c>
      <c r="D33" s="13">
        <v>37919</v>
      </c>
    </row>
    <row r="34" spans="1:4" x14ac:dyDescent="0.35">
      <c r="A34" s="8" t="s">
        <v>158</v>
      </c>
      <c r="B34" s="11" t="s">
        <v>196</v>
      </c>
      <c r="C34" s="30" t="s">
        <v>355</v>
      </c>
      <c r="D34" s="13">
        <v>52786</v>
      </c>
    </row>
    <row r="35" spans="1:4" x14ac:dyDescent="0.35">
      <c r="A35" s="8" t="s">
        <v>110</v>
      </c>
      <c r="B35" s="11" t="s">
        <v>230</v>
      </c>
      <c r="C35" s="30" t="s">
        <v>355</v>
      </c>
      <c r="D35" s="13">
        <v>185950</v>
      </c>
    </row>
    <row r="36" spans="1:4" x14ac:dyDescent="0.35">
      <c r="A36" s="8" t="s">
        <v>113</v>
      </c>
      <c r="B36" s="11" t="s">
        <v>231</v>
      </c>
      <c r="C36" s="30" t="s">
        <v>355</v>
      </c>
      <c r="D36" s="13">
        <v>10457</v>
      </c>
    </row>
    <row r="37" spans="1:4" x14ac:dyDescent="0.35">
      <c r="A37" s="8" t="s">
        <v>257</v>
      </c>
      <c r="B37" s="11" t="s">
        <v>262</v>
      </c>
      <c r="C37" s="30" t="s">
        <v>355</v>
      </c>
      <c r="D37" s="13">
        <v>14543</v>
      </c>
    </row>
    <row r="38" spans="1:4" x14ac:dyDescent="0.35">
      <c r="A38" s="8" t="s">
        <v>114</v>
      </c>
      <c r="B38" s="11" t="s">
        <v>197</v>
      </c>
      <c r="C38" s="30" t="s">
        <v>355</v>
      </c>
      <c r="D38" s="13">
        <v>3878</v>
      </c>
    </row>
    <row r="39" spans="1:4" x14ac:dyDescent="0.35">
      <c r="A39" s="8" t="s">
        <v>117</v>
      </c>
      <c r="B39" s="11" t="s">
        <v>198</v>
      </c>
      <c r="C39" s="30" t="s">
        <v>355</v>
      </c>
      <c r="D39" s="13">
        <v>277610</v>
      </c>
    </row>
    <row r="40" spans="1:4" x14ac:dyDescent="0.35">
      <c r="A40" s="8" t="s">
        <v>219</v>
      </c>
      <c r="B40" s="11" t="s">
        <v>199</v>
      </c>
      <c r="C40" s="30" t="s">
        <v>355</v>
      </c>
      <c r="D40" s="13">
        <v>124051</v>
      </c>
    </row>
    <row r="41" spans="1:4" x14ac:dyDescent="0.35">
      <c r="A41" s="8" t="s">
        <v>124</v>
      </c>
      <c r="B41" s="11" t="s">
        <v>232</v>
      </c>
      <c r="C41" s="30" t="s">
        <v>355</v>
      </c>
      <c r="D41" s="13">
        <v>58265</v>
      </c>
    </row>
    <row r="42" spans="1:4" ht="16.5" customHeight="1" x14ac:dyDescent="0.35">
      <c r="A42" s="25" t="s">
        <v>261</v>
      </c>
      <c r="B42" s="26"/>
      <c r="C42" s="26"/>
      <c r="D42" s="27">
        <f>SUBTOTAL(109,Table2[Total 
Apportionment])</f>
        <v>9743917</v>
      </c>
    </row>
    <row r="43" spans="1:4" ht="24.75" customHeight="1" x14ac:dyDescent="0.35">
      <c r="A43" s="7" t="s">
        <v>354</v>
      </c>
      <c r="D43" s="16"/>
    </row>
    <row r="44" spans="1:4" ht="16.5" customHeight="1" x14ac:dyDescent="0.35">
      <c r="A44" s="7" t="s">
        <v>175</v>
      </c>
    </row>
    <row r="45" spans="1:4" ht="16.5" customHeight="1" x14ac:dyDescent="0.35">
      <c r="A45" s="15" t="s">
        <v>233</v>
      </c>
      <c r="D45" s="17"/>
    </row>
    <row r="46" spans="1:4" ht="16.5" customHeight="1" x14ac:dyDescent="0.35">
      <c r="A46" s="29" t="s">
        <v>351</v>
      </c>
      <c r="B46" s="10"/>
      <c r="C46" s="10"/>
    </row>
    <row r="47" spans="1:4" ht="16.5" customHeight="1" x14ac:dyDescent="0.35">
      <c r="A47" s="15"/>
    </row>
    <row r="48" spans="1:4" ht="16.5" customHeight="1" x14ac:dyDescent="0.35"/>
    <row r="49" spans="2:3" ht="16.5" customHeight="1" x14ac:dyDescent="0.35"/>
    <row r="50" spans="2:3" ht="16.5" customHeight="1" x14ac:dyDescent="0.35"/>
    <row r="51" spans="2:3" ht="16.5" customHeight="1" x14ac:dyDescent="0.35">
      <c r="B51" s="10"/>
      <c r="C51" s="10"/>
    </row>
    <row r="52" spans="2:3" ht="16.5" customHeight="1" x14ac:dyDescent="0.35"/>
    <row r="53" spans="2:3" ht="16.5" customHeight="1" x14ac:dyDescent="0.35"/>
    <row r="54" spans="2:3" ht="16.5" customHeight="1" x14ac:dyDescent="0.35"/>
    <row r="55" spans="2:3" ht="16.5" customHeight="1" x14ac:dyDescent="0.35"/>
    <row r="56" spans="2:3" ht="16.5" customHeight="1" x14ac:dyDescent="0.35"/>
    <row r="57" spans="2:3" ht="16.5" customHeight="1" x14ac:dyDescent="0.35"/>
    <row r="58" spans="2:3" ht="16.5" customHeight="1" x14ac:dyDescent="0.35"/>
    <row r="59" spans="2:3" ht="16.5" customHeight="1" x14ac:dyDescent="0.35"/>
    <row r="60" spans="2:3" ht="16.5" customHeight="1" x14ac:dyDescent="0.35"/>
    <row r="61" spans="2:3" ht="13.5" customHeight="1" x14ac:dyDescent="0.35"/>
    <row r="62" spans="2:3" ht="13.5" customHeight="1" x14ac:dyDescent="0.35"/>
  </sheetData>
  <pageMargins left="0.7" right="0.7" top="0.75" bottom="0.75" header="0.3" footer="0.3"/>
  <pageSetup scale="65" orientation="portrait" r:id="rId1"/>
  <headerFooter>
    <oddFooter>&amp;C&amp;P of &amp;N</oddFooter>
  </headerFooter>
  <ignoredErrors>
    <ignoredError sqref="A4:A4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 Amounts</vt:lpstr>
      <vt:lpstr>County Totals</vt:lpstr>
      <vt:lpstr>'County Totals'!Print_Titles</vt:lpstr>
      <vt:lpstr>'LEA Amounts'!Print_Titles</vt:lpstr>
    </vt:vector>
  </TitlesOfParts>
  <Company>CA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Recip-18: CalWORKs (CA Dept of Education)</dc:title>
  <dc:subject>California Work Opportunity and Responsibility to Kids (CalWORKs) first apportionment schedule for fiscal year 2018-19.</dc:subject>
  <dc:creator/>
  <cp:lastModifiedBy>Marc Shaffer</cp:lastModifiedBy>
  <cp:lastPrinted>2019-06-27T18:33:50Z</cp:lastPrinted>
  <dcterms:created xsi:type="dcterms:W3CDTF">2013-02-12T22:52:12Z</dcterms:created>
  <dcterms:modified xsi:type="dcterms:W3CDTF">2023-06-16T16:53:31Z</dcterms:modified>
</cp:coreProperties>
</file>