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40961C55-471C-46D5-8D3B-D818204EB8BE}" xr6:coauthVersionLast="47" xr6:coauthVersionMax="47" xr10:uidLastSave="{00000000-0000-0000-0000-000000000000}"/>
  <bookViews>
    <workbookView xWindow="-120" yWindow="-120" windowWidth="29040" windowHeight="15720" tabRatio="684" xr2:uid="{84376BE6-2603-4C39-8922-019C386A4BD8}"/>
  </bookViews>
  <sheets>
    <sheet name="Instructions" sheetId="1" r:id="rId1"/>
    <sheet name="1. Applicant Information" sheetId="2" r:id="rId2"/>
    <sheet name="2. Contact Information" sheetId="9" r:id="rId3"/>
    <sheet name="3. Budget Summary" sheetId="3" r:id="rId4"/>
    <sheet name="4. Year 1" sheetId="4" r:id="rId5"/>
    <sheet name="5. Year 2"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B3" i="9" l="1"/>
  <c r="B2" i="9"/>
  <c r="B5" i="9"/>
  <c r="B4" i="9"/>
  <c r="D14" i="3" l="1"/>
  <c r="D12" i="3"/>
  <c r="D11" i="3"/>
  <c r="D10" i="3"/>
  <c r="D9" i="3"/>
  <c r="D8" i="3"/>
  <c r="C14" i="3"/>
  <c r="C12" i="3"/>
  <c r="C11" i="3"/>
  <c r="C10" i="3"/>
  <c r="C9" i="3"/>
  <c r="C8" i="3"/>
  <c r="C7" i="3"/>
  <c r="E7" i="3" s="1"/>
  <c r="E12" i="3" l="1"/>
  <c r="E14" i="3"/>
  <c r="E11" i="3"/>
  <c r="E9" i="3"/>
  <c r="E10" i="3"/>
  <c r="E8" i="3"/>
  <c r="D13" i="3"/>
  <c r="C13" i="8"/>
  <c r="C13" i="4"/>
  <c r="C15" i="8" l="1"/>
  <c r="B5" i="8" l="1"/>
  <c r="B4" i="8"/>
  <c r="B3" i="8"/>
  <c r="B2" i="8"/>
  <c r="C13" i="3" l="1"/>
  <c r="E13" i="3" s="1"/>
  <c r="C15" i="3" l="1"/>
  <c r="B5" i="4" l="1"/>
  <c r="B4" i="4"/>
  <c r="B3" i="4"/>
  <c r="B2" i="4"/>
  <c r="B5" i="3"/>
  <c r="B4" i="3"/>
  <c r="B3" i="3"/>
  <c r="B2" i="3"/>
  <c r="D15" i="3" l="1"/>
  <c r="E15" i="3" s="1"/>
  <c r="C15" i="4"/>
</calcChain>
</file>

<file path=xl/sharedStrings.xml><?xml version="1.0" encoding="utf-8"?>
<sst xmlns="http://schemas.openxmlformats.org/spreadsheetml/2006/main" count="134" uniqueCount="85">
  <si>
    <t>California Department of Education</t>
  </si>
  <si>
    <t>DOCUMENT SUBMISSION</t>
  </si>
  <si>
    <t>LEA CDS Code:</t>
  </si>
  <si>
    <t>Object Code</t>
  </si>
  <si>
    <t>Budget Item</t>
  </si>
  <si>
    <t>Certificated Personnel Salaries</t>
  </si>
  <si>
    <t>Classified Personnel Salaries</t>
  </si>
  <si>
    <t>Employee Benefits</t>
  </si>
  <si>
    <t>Books and Supplies</t>
  </si>
  <si>
    <t>Services and Other Operating Expenditures</t>
  </si>
  <si>
    <t>Capital Outlay</t>
  </si>
  <si>
    <t>Total Direct Costs</t>
  </si>
  <si>
    <t>N/A</t>
  </si>
  <si>
    <t>Program:</t>
  </si>
  <si>
    <t>Program Budget Summary</t>
  </si>
  <si>
    <t>Year 1 Budget</t>
  </si>
  <si>
    <t>Year 2 Budget</t>
  </si>
  <si>
    <t>Grant Funds</t>
  </si>
  <si>
    <t>Total Budget</t>
  </si>
  <si>
    <t>Grant Total</t>
  </si>
  <si>
    <t>Indirect Rate</t>
  </si>
  <si>
    <t>Total Budget &amp; Expenditures</t>
  </si>
  <si>
    <t>Contact Information</t>
  </si>
  <si>
    <t>Primary Contact Name:</t>
  </si>
  <si>
    <t>Primary Contact Title:</t>
  </si>
  <si>
    <t>Primary Contact Phone Number:</t>
  </si>
  <si>
    <t>Primary Contact Email:</t>
  </si>
  <si>
    <t>Secondary Contact Name:</t>
  </si>
  <si>
    <t>Secondary Contact Title:</t>
  </si>
  <si>
    <t>Secondary Contact Phone Number:</t>
  </si>
  <si>
    <t>Secondary Contact Email:</t>
  </si>
  <si>
    <r>
      <rPr>
        <b/>
        <sz val="12"/>
        <color theme="1"/>
        <rFont val="Arial"/>
        <family val="2"/>
      </rPr>
      <t>3. Budget Summary:</t>
    </r>
    <r>
      <rPr>
        <sz val="12"/>
        <rFont val="Arial"/>
        <family val="2"/>
      </rPr>
      <t xml:space="preserve"> Program information will auto-populate from the Applicant Information tab. Budget information will auto-populate from the annual </t>
    </r>
    <r>
      <rPr>
        <sz val="12"/>
        <color theme="1"/>
        <rFont val="Arial"/>
        <family val="2"/>
      </rPr>
      <t>budget worksheets (Tab 3 and 4).</t>
    </r>
  </si>
  <si>
    <t>Superintendent's, or designee's, Printed Name and Title:</t>
  </si>
  <si>
    <t>Superintendent's, or designee's, Signature:</t>
  </si>
  <si>
    <t>Approval Date:</t>
  </si>
  <si>
    <r>
      <rPr>
        <b/>
        <sz val="12"/>
        <rFont val="Arial"/>
        <family val="2"/>
      </rPr>
      <t>2. Contact Information:</t>
    </r>
    <r>
      <rPr>
        <sz val="12"/>
        <rFont val="Arial"/>
        <family val="2"/>
      </rPr>
      <t xml:space="preserve"> Enter the following information under SECTION 1: 1) Primary Contact Name; 2) Primary Contact Title; 3) Primary Contact Phone Number; 4) Primary Contact Email Address; 5) Secondary Program Contact Name; 6) Secondary Program Contact Title; 7) Secondary Program Contact Phone Number; and 8) Secondary Program Contact Email Address. </t>
    </r>
  </si>
  <si>
    <t>Applicant Information</t>
  </si>
  <si>
    <t>Total Requested Amount:</t>
  </si>
  <si>
    <t>[Enter Total Grant Amount Here]</t>
  </si>
  <si>
    <t>[Enter Approval Date Here]</t>
  </si>
  <si>
    <t>[Insert Superintendent's Signature Here]</t>
  </si>
  <si>
    <t>[Enter Primary Contact Name Here]</t>
  </si>
  <si>
    <t>[Enter Secondary Contact Name Here]</t>
  </si>
  <si>
    <t>[Enter Secondary Contact Title Here]</t>
  </si>
  <si>
    <t>[Enter Secondary Contact Phone Number Here]</t>
  </si>
  <si>
    <t>[Enter Secondary Contact Email Here]</t>
  </si>
  <si>
    <t>[Enter Primary Contact Title Here]</t>
  </si>
  <si>
    <t>[Enter Primary Contact Phone Number Here]</t>
  </si>
  <si>
    <t>[Enter Primary Contact Email Here]</t>
  </si>
  <si>
    <t>[Enter Object Code Here]</t>
  </si>
  <si>
    <t>[Enter Line Detail and Narrative Here]</t>
  </si>
  <si>
    <t>[Enter Grant Funds Here]</t>
  </si>
  <si>
    <t>Document Instructions</t>
  </si>
  <si>
    <t>Purpose</t>
  </si>
  <si>
    <t>MCECgrant@cde.ca.gov</t>
  </si>
  <si>
    <t>Section 1 - Contact Information</t>
  </si>
  <si>
    <t>Contact Information Entry</t>
  </si>
  <si>
    <r>
      <t xml:space="preserve">Line Detail and Narrative 
</t>
    </r>
    <r>
      <rPr>
        <i/>
        <sz val="12"/>
        <color theme="1"/>
        <rFont val="Arial"/>
        <family val="2"/>
      </rPr>
      <t>(Provide a detailed justification and breakdown/calculation for each expenditure.)</t>
    </r>
  </si>
  <si>
    <t>MCEC Attachment I: Budget Worksheet - Instructions</t>
  </si>
  <si>
    <t>Field Names</t>
  </si>
  <si>
    <t>Applicant Information Data Entry Fields</t>
  </si>
  <si>
    <t>[Enter Indirect Rate %]</t>
  </si>
  <si>
    <t>Local Educational Agency (LEA) School Name:</t>
  </si>
  <si>
    <t>[Enter LEA School Name Here]</t>
  </si>
  <si>
    <t>LEA School Name:</t>
  </si>
  <si>
    <t xml:space="preserve">LEA School Name: </t>
  </si>
  <si>
    <r>
      <rPr>
        <b/>
        <sz val="12"/>
        <rFont val="Arial"/>
        <family val="2"/>
      </rPr>
      <t>1. Applicant Information:</t>
    </r>
    <r>
      <rPr>
        <sz val="12"/>
        <rFont val="Arial"/>
        <family val="2"/>
      </rPr>
      <t xml:space="preserve"> Enter the following information: 1) Grantee Local Educational Agency (LEA) School Name; 2) Grantee School LEA County-District-School (CDS) Code (e.g., 12-12345-1234567); and 3) Total Requested Award Amount.
When all information is complete in all tabs, obtain the Superintendent, or authorized designee's, approval and signature by completing the following: 12) Enter the name and title; 13) Enter the signature of the individual listed in the previous step;* and 14) Provide the date of approval/signature.
*If the signature cannot be added to this Excel document, please PDF the Applicant Information worksheet, obtain the signature and submit this Excel document with the PDF signature page together.</t>
    </r>
  </si>
  <si>
    <r>
      <rPr>
        <b/>
        <sz val="12"/>
        <color theme="1"/>
        <rFont val="Arial"/>
        <family val="2"/>
      </rPr>
      <t>5. Year 2:</t>
    </r>
    <r>
      <rPr>
        <sz val="12"/>
        <color theme="1"/>
        <rFont val="Arial"/>
        <family val="2"/>
      </rPr>
      <t xml:space="preserve"> Program information will auto-populate from the Applicant Information tab. Enter the following information for each line item/cost/expenditure: 1) Object Code; 2) Line Detail and Narrative, including a detailed justification and breakdown/calculation for the expenditure; and 3) District and Community Matching Funds. Enter the Indirect Cost Rate (not to exceed the California Department of Education's [CDE's] approved rate). Expand and add rows as needed.</t>
    </r>
  </si>
  <si>
    <r>
      <rPr>
        <b/>
        <sz val="12"/>
        <color theme="1"/>
        <rFont val="Arial"/>
        <family val="2"/>
      </rPr>
      <t>4. Year 1:</t>
    </r>
    <r>
      <rPr>
        <sz val="12"/>
        <color theme="1"/>
        <rFont val="Arial"/>
        <family val="2"/>
      </rPr>
      <t xml:space="preserve"> Program information will auto-populate from the Applicant Information tab. Enter the following information for each line item/cost/expenditure: 1) Object Code; 2) Line Detail and Narrative, including a detailed justification and breakdown/calculation for the expenditure; and 3) District and Community Matching Funds. Enter the Indirect Cost Rate (not to exceed the California Department of Education's approved rate). Expand and add rows as needed.</t>
    </r>
  </si>
  <si>
    <t>[Enter LEA School CDS Code Here]</t>
  </si>
  <si>
    <t>[Enter Superintendent's Name and Title Here]</t>
  </si>
  <si>
    <t>LEA School CDS Code:</t>
  </si>
  <si>
    <r>
      <t>The</t>
    </r>
    <r>
      <rPr>
        <sz val="12"/>
        <rFont val="Arial"/>
        <family val="2"/>
      </rPr>
      <t xml:space="preserve"> Budget Worksheet requires completion of the following worksheet tabs:</t>
    </r>
    <r>
      <rPr>
        <sz val="12"/>
        <color theme="1"/>
        <rFont val="Arial"/>
        <family val="2"/>
      </rPr>
      <t xml:space="preserve"> 
</t>
    </r>
    <r>
      <rPr>
        <sz val="12"/>
        <rFont val="Arial"/>
        <family val="2"/>
      </rPr>
      <t>1) Applicant Information; 2) Contact Information; 3) Budget Summary; 4) Year 1; and 5) Year 2.</t>
    </r>
  </si>
  <si>
    <t>Year 2 - Budget (July 1, 2026 - June 30, 2027)</t>
  </si>
  <si>
    <t>The Middle College and Early College (MCEC) Grant Budget Worksheet for the MCEC Grant application.</t>
  </si>
  <si>
    <t>February 2026</t>
  </si>
  <si>
    <t>2026–27 MCEC Grant</t>
  </si>
  <si>
    <t>Year 1 - Budget (July 1, 2026 - June 30, 2027)</t>
  </si>
  <si>
    <t>[Enter Line Detail and Narrative Here]
Example: CTE/Dual Enrollment counselor position to provide student support services to Early College and CTE students: (190 days, 8 hours/day @ $49.00 per hour =$74,480) or (Salary - $80,000 annual @ 0.5 FTE = $40,000)
Day to Day Sub: Professional Development Release Time (10 days X $250/day = $2,500)</t>
  </si>
  <si>
    <t>[Enter Line Detail and Narrative Here]
Example: Classroom Paraprofessional to support CTE and dual enrollment students to improve student outcomes: ($25/hr x 400 hours = $10,000) or (Salary - $60,000 annual @ 0.25 FTE = $15,000)</t>
  </si>
  <si>
    <t>[Enter Line Detail and Narrative Here]
Example: School benefits for dual enrollment counselor and classroom paraprofessional at 30% of salary and include health coverage, CalPERS or CalSTRS, Life Insurance, Short-Term and Long-Term Disability, and Savings &amp; Reimbursement benefits.</t>
  </si>
  <si>
    <t>[Enter Line Detail and Narrative Here]
Example: College textbooks and materials to support student outcomes. These resources will help eliminate financial barriers and create a supportive academic environment that prepares students for higher education and career opportunities.
College Textbooks ($150 each x 30 = $4,500)
Notebooks ($7.50 each x 30 = $225)
HP Chromebooks ($350 each x 30 = $10,500)</t>
  </si>
  <si>
    <t>[Enter Line Detail and Narrative Here]
Example: Teachers and staff will attend professional development conferences and workshops focused on dual-enrollment best practices, curriculum alignment, and student success strategies. These events provide valuable training on instructional strategies, equity in dual enrollment, and partnership development with community colleges. Funding will cover registration fees, travel expenses, and instructional materials to ensure educators have the resources needed to enhance program effectiveness and student outcomes.
3 staff to attend the Middle College National Consortium (MCNC) Conference
Conference registration for 3 staff at $1,150 = $3,450. Lodging at 5 nights × $200/night × 3 staff = $3,000. Flights at 3 × $375 = $1,125
2 teachers to attend conference in San Diego.
Conference registration for 2 teachers at $1295, Lodging for 3 nights @ $300 per night, per diem, 4 days = $125, Southwest flight = $200 = $1,920
Professional Learning: (California Dual Enrollment Equity Conference March 16-19, 2026 - 6 Registrations @$750 each = $4,500, Lodging = $2,500)</t>
  </si>
  <si>
    <t>[Enter Line Detail and Narrative Here]
Capital Outlay is for any item with a cost of $5,000 or greater and requires preapproval from CDE. A form is required to be filled out and signed along with a vendor quote for each item.
Example: 
Grant funds will be used to purchase at a C10-Passenger Van ($50,000) to remove transportation barriers for students attending college courses and site visits for industry partners.</t>
  </si>
  <si>
    <r>
      <rPr>
        <sz val="12"/>
        <color rgb="FF000000"/>
        <rFont val="Arial"/>
        <family val="2"/>
      </rPr>
      <t xml:space="preserve">Email </t>
    </r>
    <r>
      <rPr>
        <sz val="12"/>
        <color indexed="8"/>
        <rFont val="Arial"/>
        <family val="2"/>
      </rPr>
      <t>signed original to the CDE. For questions regarding this report, email the CDE 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</si>
</sst>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00000000000000"/>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3"/>
      <color theme="3"/>
      <name val="Calibri"/>
      <family val="2"/>
      <scheme val="minor"/>
    </font>
    <font>
      <sz val="12"/>
      <name val="Arial"/>
      <family val="2"/>
    </font>
    <font>
      <sz val="10"/>
      <name val="Arial"/>
      <family val="2"/>
    </font>
    <font>
      <sz val="12"/>
      <color theme="1"/>
      <name val="Arial"/>
      <family val="2"/>
    </font>
    <font>
      <b/>
      <sz val="12"/>
      <name val="Arial"/>
      <family val="2"/>
    </font>
    <font>
      <b/>
      <sz val="12"/>
      <color theme="1"/>
      <name val="Arial"/>
      <family val="2"/>
    </font>
    <font>
      <sz val="12"/>
      <color indexed="8"/>
      <name val="Arial"/>
      <family val="2"/>
    </font>
    <font>
      <sz val="12"/>
      <color rgb="FF000000"/>
      <name val="Arial"/>
      <family val="2"/>
    </font>
    <font>
      <b/>
      <sz val="12"/>
      <color theme="3"/>
      <name val="Arial"/>
      <family val="2"/>
    </font>
    <font>
      <u/>
      <sz val="10"/>
      <color indexed="12"/>
      <name val="Arial"/>
      <family val="2"/>
    </font>
    <font>
      <u/>
      <sz val="12"/>
      <color indexed="12"/>
      <name val="Arial"/>
      <family val="2"/>
    </font>
    <font>
      <b/>
      <sz val="12"/>
      <color theme="0"/>
      <name val="Arial"/>
      <family val="2"/>
    </font>
    <font>
      <sz val="12"/>
      <color theme="1"/>
      <name val="Calibri"/>
      <family val="2"/>
      <scheme val="minor"/>
    </font>
    <font>
      <i/>
      <sz val="12"/>
      <color theme="1"/>
      <name val="Arial"/>
      <family val="2"/>
    </font>
    <font>
      <b/>
      <sz val="13"/>
      <color theme="0"/>
      <name val="Arial"/>
      <family val="2"/>
    </font>
    <font>
      <b/>
      <sz val="16"/>
      <color theme="3"/>
      <name val="Arial"/>
      <family val="2"/>
    </font>
    <font>
      <b/>
      <sz val="15"/>
      <color theme="3"/>
      <name val="Arial"/>
      <family val="2"/>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8"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4" tint="0.39997558519241921"/>
      </left>
      <right/>
      <top/>
      <bottom style="thin">
        <color theme="4" tint="0.39997558519241921"/>
      </bottom>
      <diagonal/>
    </border>
    <border>
      <left style="thick">
        <color theme="4"/>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thin">
        <color indexed="64"/>
      </right>
      <top style="thin">
        <color indexed="64"/>
      </top>
      <bottom style="thin">
        <color indexed="64"/>
      </bottom>
      <diagonal/>
    </border>
  </borders>
  <cellStyleXfs count="5">
    <xf numFmtId="0" fontId="0" fillId="0" borderId="0"/>
    <xf numFmtId="0" fontId="22" fillId="0" borderId="1" applyNumberFormat="0" applyFill="0" applyAlignment="0" applyProtection="0"/>
    <xf numFmtId="0" fontId="6" fillId="0" borderId="2" applyNumberFormat="0" applyFill="0" applyAlignment="0" applyProtection="0"/>
    <xf numFmtId="0" fontId="15" fillId="0" borderId="0" applyNumberFormat="0" applyFill="0" applyBorder="0" applyAlignment="0" applyProtection="0">
      <alignment vertical="top"/>
      <protection locked="0"/>
    </xf>
    <xf numFmtId="0" fontId="8" fillId="0" borderId="0"/>
  </cellStyleXfs>
  <cellXfs count="84">
    <xf numFmtId="0" fontId="0" fillId="0" borderId="0" xfId="0"/>
    <xf numFmtId="0" fontId="9" fillId="0" borderId="3" xfId="0" applyFont="1" applyBorder="1" applyAlignment="1">
      <alignment horizontal="left" vertical="center" wrapText="1"/>
    </xf>
    <xf numFmtId="0" fontId="7" fillId="0" borderId="0" xfId="0" applyFont="1" applyAlignment="1">
      <alignment horizontal="left" vertical="center"/>
    </xf>
    <xf numFmtId="49" fontId="7" fillId="0" borderId="0" xfId="0" applyNumberFormat="1" applyFont="1" applyAlignment="1">
      <alignment horizontal="left" vertical="center"/>
    </xf>
    <xf numFmtId="0" fontId="7" fillId="0" borderId="3" xfId="0" applyFont="1" applyBorder="1" applyAlignment="1">
      <alignment vertical="center" wrapText="1"/>
    </xf>
    <xf numFmtId="0" fontId="12" fillId="0" borderId="0" xfId="0" applyFont="1" applyAlignment="1">
      <alignment horizontal="left" vertical="center" wrapText="1"/>
    </xf>
    <xf numFmtId="0" fontId="16" fillId="0" borderId="0" xfId="3" applyFont="1" applyFill="1" applyBorder="1" applyAlignment="1" applyProtection="1">
      <alignment horizontal="left" vertical="center" wrapText="1"/>
    </xf>
    <xf numFmtId="0" fontId="9"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8" fillId="0" borderId="0" xfId="0" applyFont="1" applyAlignment="1">
      <alignment vertical="center"/>
    </xf>
    <xf numFmtId="0" fontId="18" fillId="0" borderId="0" xfId="0" applyFont="1"/>
    <xf numFmtId="0" fontId="11" fillId="0" borderId="3" xfId="0" applyFont="1" applyBorder="1" applyAlignment="1">
      <alignment horizontal="left" vertical="center"/>
    </xf>
    <xf numFmtId="0" fontId="11" fillId="0" borderId="4" xfId="0" applyFont="1" applyBorder="1" applyAlignment="1">
      <alignment horizontal="left" vertical="center"/>
    </xf>
    <xf numFmtId="0" fontId="18" fillId="0" borderId="0" xfId="0" applyFont="1" applyAlignment="1">
      <alignment vertical="center" wrapText="1"/>
    </xf>
    <xf numFmtId="0" fontId="20" fillId="3" borderId="2" xfId="2" applyFont="1" applyFill="1" applyAlignment="1">
      <alignment vertical="center" wrapText="1"/>
    </xf>
    <xf numFmtId="0" fontId="22" fillId="0" borderId="1" xfId="1" applyFill="1" applyAlignment="1" applyProtection="1">
      <alignment horizontal="left" vertical="center" wrapText="1"/>
    </xf>
    <xf numFmtId="0" fontId="17" fillId="3" borderId="6" xfId="0" applyFont="1" applyFill="1" applyBorder="1" applyAlignment="1">
      <alignment wrapText="1"/>
    </xf>
    <xf numFmtId="0" fontId="11" fillId="0" borderId="5" xfId="0" applyFont="1" applyBorder="1" applyAlignment="1">
      <alignment horizontal="left" vertical="center"/>
    </xf>
    <xf numFmtId="0" fontId="21" fillId="0" borderId="0" xfId="1" applyFont="1" applyBorder="1" applyAlignment="1" applyProtection="1">
      <alignment vertical="center"/>
    </xf>
    <xf numFmtId="0" fontId="22" fillId="0" borderId="1" xfId="1" applyAlignment="1" applyProtection="1">
      <alignment vertical="center"/>
    </xf>
    <xf numFmtId="0" fontId="14" fillId="0" borderId="0" xfId="1" applyFont="1" applyBorder="1" applyAlignment="1" applyProtection="1">
      <alignment vertical="center"/>
    </xf>
    <xf numFmtId="0" fontId="9" fillId="0" borderId="0" xfId="0" applyFont="1" applyAlignment="1">
      <alignment horizontal="left" vertical="center"/>
    </xf>
    <xf numFmtId="164" fontId="9" fillId="0" borderId="0" xfId="0" applyNumberFormat="1" applyFont="1" applyAlignment="1">
      <alignment horizontal="left" vertical="center"/>
    </xf>
    <xf numFmtId="0" fontId="9" fillId="0" borderId="3"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22" fillId="0" borderId="1" xfId="1" applyAlignment="1" applyProtection="1">
      <alignment horizontal="left" vertical="center"/>
    </xf>
    <xf numFmtId="0" fontId="14" fillId="0" borderId="0" xfId="1" applyFont="1" applyBorder="1" applyAlignment="1" applyProtection="1">
      <alignment horizontal="left" vertical="center" wrapText="1"/>
    </xf>
    <xf numFmtId="0" fontId="9" fillId="0" borderId="0" xfId="0" applyFont="1" applyAlignment="1">
      <alignment horizontal="left" vertical="center" wrapText="1"/>
    </xf>
    <xf numFmtId="164" fontId="9" fillId="0" borderId="0" xfId="0" applyNumberFormat="1" applyFont="1" applyAlignment="1">
      <alignment horizontal="left" vertical="center" wrapText="1"/>
    </xf>
    <xf numFmtId="0" fontId="9" fillId="4" borderId="3" xfId="0" applyFont="1" applyFill="1" applyBorder="1" applyAlignment="1" applyProtection="1">
      <alignment horizontal="left" vertical="center"/>
      <protection locked="0"/>
    </xf>
    <xf numFmtId="0" fontId="9" fillId="4" borderId="3" xfId="0" applyFont="1" applyFill="1" applyBorder="1" applyAlignment="1" applyProtection="1">
      <alignment vertical="center" wrapText="1"/>
      <protection locked="0"/>
    </xf>
    <xf numFmtId="4" fontId="9" fillId="4" borderId="3" xfId="0" applyNumberFormat="1" applyFont="1" applyFill="1" applyBorder="1" applyAlignment="1" applyProtection="1">
      <alignment vertical="center"/>
      <protection locked="0"/>
    </xf>
    <xf numFmtId="0" fontId="9" fillId="0" borderId="3" xfId="0" applyFont="1" applyBorder="1" applyAlignment="1" applyProtection="1">
      <alignment vertical="center" wrapText="1"/>
      <protection locked="0"/>
    </xf>
    <xf numFmtId="4" fontId="9" fillId="0" borderId="3" xfId="0" applyNumberFormat="1" applyFont="1" applyBorder="1" applyAlignment="1" applyProtection="1">
      <alignment vertical="center"/>
      <protection locked="0"/>
    </xf>
    <xf numFmtId="0" fontId="14" fillId="0" borderId="0" xfId="1" applyFont="1" applyBorder="1" applyAlignment="1" applyProtection="1">
      <alignment horizontal="left" vertical="center"/>
    </xf>
    <xf numFmtId="0" fontId="11" fillId="0" borderId="0" xfId="0" applyFont="1" applyAlignment="1">
      <alignment vertical="center" wrapText="1"/>
    </xf>
    <xf numFmtId="0" fontId="9" fillId="4" borderId="0" xfId="0" applyFont="1" applyFill="1" applyAlignment="1">
      <alignment horizontal="center" vertical="center"/>
    </xf>
    <xf numFmtId="0" fontId="9" fillId="4" borderId="0" xfId="0" applyFont="1" applyFill="1" applyAlignment="1">
      <alignment vertical="center"/>
    </xf>
    <xf numFmtId="165" fontId="9" fillId="4" borderId="0" xfId="0" quotePrefix="1" applyNumberFormat="1" applyFont="1" applyFill="1" applyAlignment="1">
      <alignment vertical="center"/>
    </xf>
    <xf numFmtId="165" fontId="9" fillId="4" borderId="0" xfId="0" applyNumberFormat="1" applyFont="1" applyFill="1" applyAlignment="1">
      <alignment vertical="center"/>
    </xf>
    <xf numFmtId="0" fontId="9" fillId="0" borderId="0" xfId="0" applyFont="1" applyAlignment="1">
      <alignment horizontal="center" vertical="center"/>
    </xf>
    <xf numFmtId="165" fontId="9" fillId="0" borderId="0" xfId="0" applyNumberFormat="1" applyFont="1" applyAlignment="1">
      <alignment vertical="center"/>
    </xf>
    <xf numFmtId="0" fontId="11" fillId="4" borderId="0" xfId="0" applyFont="1" applyFill="1" applyAlignment="1">
      <alignment vertical="center"/>
    </xf>
    <xf numFmtId="165" fontId="11" fillId="4" borderId="0" xfId="0" quotePrefix="1" applyNumberFormat="1" applyFont="1" applyFill="1" applyAlignment="1">
      <alignment vertical="center"/>
    </xf>
    <xf numFmtId="165" fontId="11" fillId="4" borderId="0" xfId="0" applyNumberFormat="1" applyFont="1" applyFill="1" applyAlignment="1">
      <alignment vertical="center"/>
    </xf>
    <xf numFmtId="166" fontId="9" fillId="0" borderId="0" xfId="0" applyNumberFormat="1" applyFont="1" applyAlignment="1">
      <alignment horizontal="left" vertical="center"/>
    </xf>
    <xf numFmtId="166" fontId="9" fillId="0" borderId="0" xfId="0" applyNumberFormat="1" applyFont="1" applyAlignment="1">
      <alignment horizontal="left" vertical="center" wrapText="1"/>
    </xf>
    <xf numFmtId="165" fontId="11" fillId="0" borderId="0" xfId="0" quotePrefix="1" applyNumberFormat="1" applyFont="1" applyAlignment="1">
      <alignment vertical="center"/>
    </xf>
    <xf numFmtId="165" fontId="11" fillId="0" borderId="0" xfId="0" applyNumberFormat="1" applyFont="1" applyAlignment="1">
      <alignment vertical="center"/>
    </xf>
    <xf numFmtId="0" fontId="9" fillId="0" borderId="8" xfId="0" applyFont="1" applyBorder="1" applyAlignment="1">
      <alignment vertical="center"/>
    </xf>
    <xf numFmtId="0" fontId="11" fillId="2" borderId="8" xfId="0" applyFont="1" applyFill="1" applyBorder="1" applyAlignment="1">
      <alignment vertical="center" wrapText="1"/>
    </xf>
    <xf numFmtId="165" fontId="9" fillId="2" borderId="8" xfId="0" applyNumberFormat="1" applyFont="1" applyFill="1" applyBorder="1" applyAlignment="1">
      <alignment vertical="center"/>
    </xf>
    <xf numFmtId="165" fontId="5" fillId="2" borderId="8" xfId="0" quotePrefix="1" applyNumberFormat="1" applyFont="1" applyFill="1" applyBorder="1" applyAlignment="1">
      <alignment vertical="center" wrapText="1"/>
    </xf>
    <xf numFmtId="165" fontId="11" fillId="2" borderId="8" xfId="0" quotePrefix="1" applyNumberFormat="1" applyFont="1" applyFill="1" applyBorder="1" applyAlignment="1">
      <alignment vertical="center"/>
    </xf>
    <xf numFmtId="165" fontId="11" fillId="2" borderId="8" xfId="0" applyNumberFormat="1" applyFont="1" applyFill="1" applyBorder="1" applyAlignment="1">
      <alignment vertical="center"/>
    </xf>
    <xf numFmtId="0" fontId="11" fillId="0" borderId="9" xfId="0" applyFont="1" applyBorder="1" applyAlignment="1">
      <alignment wrapText="1"/>
    </xf>
    <xf numFmtId="4" fontId="9" fillId="0" borderId="9" xfId="0" applyNumberFormat="1" applyFont="1" applyBorder="1" applyAlignment="1" applyProtection="1">
      <alignment vertical="center"/>
      <protection locked="0"/>
    </xf>
    <xf numFmtId="4" fontId="11" fillId="0" borderId="9" xfId="0" applyNumberFormat="1" applyFont="1" applyBorder="1" applyAlignment="1">
      <alignment vertical="center"/>
    </xf>
    <xf numFmtId="2" fontId="11" fillId="0" borderId="9" xfId="0" applyNumberFormat="1" applyFont="1" applyBorder="1" applyAlignment="1">
      <alignment vertical="center" wrapText="1"/>
    </xf>
    <xf numFmtId="0" fontId="11" fillId="0" borderId="0" xfId="0" applyFont="1"/>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wrapText="1"/>
    </xf>
    <xf numFmtId="165" fontId="9" fillId="0" borderId="0" xfId="0" quotePrefix="1" applyNumberFormat="1" applyFont="1" applyAlignment="1">
      <alignment vertical="center"/>
    </xf>
    <xf numFmtId="0" fontId="3" fillId="0" borderId="0" xfId="0" applyFont="1" applyAlignment="1">
      <alignment horizontal="left" vertical="center" wrapText="1"/>
    </xf>
    <xf numFmtId="0" fontId="2" fillId="0" borderId="3"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11" fillId="0" borderId="3" xfId="0" applyFont="1" applyBorder="1" applyAlignment="1">
      <alignment horizontal="left" vertical="center" wrapText="1"/>
    </xf>
    <xf numFmtId="166" fontId="9" fillId="0" borderId="3" xfId="0" applyNumberFormat="1" applyFont="1" applyBorder="1" applyAlignment="1" applyProtection="1">
      <alignment horizontal="left" vertical="center"/>
      <protection locked="0"/>
    </xf>
    <xf numFmtId="164" fontId="5" fillId="0" borderId="3" xfId="0" applyNumberFormat="1"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 fillId="4" borderId="3" xfId="0" applyFont="1" applyFill="1" applyBorder="1" applyAlignment="1" applyProtection="1">
      <alignment vertical="center" wrapText="1"/>
      <protection locked="0"/>
    </xf>
    <xf numFmtId="0" fontId="1" fillId="0" borderId="3" xfId="0" applyFont="1" applyBorder="1" applyAlignment="1" applyProtection="1">
      <alignment vertical="center" wrapText="1"/>
      <protection locked="0"/>
    </xf>
    <xf numFmtId="4" fontId="1" fillId="4" borderId="3" xfId="0" applyNumberFormat="1" applyFont="1" applyFill="1" applyBorder="1" applyAlignment="1" applyProtection="1">
      <alignment vertical="center"/>
      <protection locked="0"/>
    </xf>
    <xf numFmtId="0" fontId="1" fillId="0" borderId="3" xfId="0" applyFont="1" applyBorder="1" applyAlignment="1" applyProtection="1">
      <alignment horizontal="left" vertical="center"/>
      <protection locked="0"/>
    </xf>
    <xf numFmtId="0" fontId="18" fillId="0" borderId="0" xfId="0" applyFont="1" applyAlignment="1" applyProtection="1">
      <alignment vertical="center"/>
      <protection locked="0"/>
    </xf>
    <xf numFmtId="0" fontId="18" fillId="0" borderId="0" xfId="0" applyFont="1" applyAlignment="1" applyProtection="1">
      <alignment vertical="center" wrapText="1"/>
      <protection locked="0"/>
    </xf>
    <xf numFmtId="0" fontId="11" fillId="4" borderId="3" xfId="0" applyFont="1" applyFill="1" applyBorder="1" applyAlignment="1" applyProtection="1">
      <alignment vertical="center" wrapText="1"/>
      <protection locked="0"/>
    </xf>
    <xf numFmtId="4" fontId="11" fillId="4" borderId="3" xfId="0" applyNumberFormat="1" applyFont="1" applyFill="1" applyBorder="1" applyAlignment="1" applyProtection="1">
      <alignment vertical="center"/>
      <protection locked="0"/>
    </xf>
  </cellXfs>
  <cellStyles count="5">
    <cellStyle name="Heading 1" xfId="1" builtinId="16" customBuiltin="1"/>
    <cellStyle name="Heading 2" xfId="2" builtinId="17"/>
    <cellStyle name="Hyperlink" xfId="3" builtinId="8"/>
    <cellStyle name="Normal" xfId="0" builtinId="0"/>
    <cellStyle name="Normal 2" xfId="4" xr:uid="{FD1AC08B-C908-4BCE-91A8-A8F4C3D02F78}"/>
  </cellStyles>
  <dxfs count="26">
    <dxf>
      <font>
        <strike val="0"/>
        <outline val="0"/>
        <shadow val="0"/>
        <u val="none"/>
        <vertAlign val="baseline"/>
        <sz val="12"/>
      </font>
      <numFmt numFmtId="4" formatCode="#,##0.0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protection locked="1" hidden="0"/>
    </dxf>
    <dxf>
      <font>
        <strike val="0"/>
        <outline val="0"/>
        <shadow val="0"/>
        <u val="none"/>
        <vertAlign val="baseline"/>
        <sz val="12"/>
      </font>
      <numFmt numFmtId="4" formatCode="#,##0.00"/>
      <alignment vertical="center" textRotation="0" indent="0" justifyLastLine="0" shrinkToFit="0" readingOrder="0"/>
      <border diagonalUp="0" diagonalDown="0">
        <left style="thin">
          <color auto="1"/>
        </left>
        <right style="thin">
          <color auto="1"/>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12"/>
        <color theme="1"/>
        <name val="Arial"/>
        <family val="2"/>
        <scheme val="none"/>
      </font>
      <alignment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quot;$&quot;#,##0.00"/>
      <alignment vertical="center" textRotation="0"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165" formatCode="&quot;$&quot;#,##0.00"/>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165" formatCode="&quot;$&quot;#,##0.00"/>
      <alignment vertical="center" textRotation="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vertical="center" textRotation="0" indent="0" justifyLastLine="0" shrinkToFit="0" readingOrder="0"/>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right style="thin">
          <color auto="1"/>
        </right>
        <top style="thin">
          <color auto="1"/>
        </top>
        <bottom style="thin">
          <color auto="1"/>
        </bottom>
      </border>
      <protection locked="0" hidden="0"/>
    </dxf>
    <dxf>
      <font>
        <b/>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border>
    </dxf>
    <dxf>
      <border outline="0">
        <bottom style="thin">
          <color auto="1"/>
        </bottom>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strike val="0"/>
        <outline val="0"/>
        <shadow val="0"/>
        <u val="none"/>
        <vertAlign val="baseline"/>
        <sz val="12"/>
        <color theme="1"/>
        <name val="Arial"/>
        <family val="2"/>
        <scheme val="none"/>
      </font>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AAC360-E05F-4784-8F5B-DDDBB97C2B1B}" name="Table6" displayName="Table6" ref="A2:B9" totalsRowShown="0" headerRowDxfId="25">
  <autoFilter ref="A2:B9" xr:uid="{3DAAC360-E05F-4784-8F5B-DDDBB97C2B1B}">
    <filterColumn colId="0" hiddenButton="1"/>
    <filterColumn colId="1" hiddenButton="1"/>
  </autoFilter>
  <tableColumns count="2">
    <tableColumn id="1" xr3:uid="{C842ADB3-5BF5-4A90-BD1E-2479091CF9A8}" name="Field Names" dataDxfId="24"/>
    <tableColumn id="2" xr3:uid="{CB9409E8-7A28-4489-8913-C3AA2571CFA4}" name="Applicant Information Data Entry Fields" dataDxfId="23"/>
  </tableColumns>
  <tableStyleInfo name="TableStyleLight9" showFirstColumn="0" showLastColumn="0" showRowStripes="1" showColumnStripes="0"/>
  <extLst>
    <ext xmlns:x14="http://schemas.microsoft.com/office/spreadsheetml/2009/9/main" uri="{504A1905-F514-4f6f-8877-14C23A59335A}">
      <x14:table altTextSummary="Complete Applicant Information Data Entry Field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8A1CD2-8E6B-4448-A238-09A57E62F696}" name="Table7" displayName="Table7" ref="A6:B14" totalsRowShown="0" headerRowDxfId="22" dataDxfId="20" headerRowBorderDxfId="21" tableBorderDxfId="19">
  <autoFilter ref="A6:B14" xr:uid="{128A1CD2-8E6B-4448-A238-09A57E62F696}">
    <filterColumn colId="0" hiddenButton="1"/>
    <filterColumn colId="1" hiddenButton="1"/>
  </autoFilter>
  <tableColumns count="2">
    <tableColumn id="1" xr3:uid="{730D7465-BCDE-40E0-8977-9717ED4EDFD0}" name="Section 1 - Contact Information" dataDxfId="18"/>
    <tableColumn id="2" xr3:uid="{67E50BEF-AC8B-44A7-A862-3B3B111E8BC1}" name="Contact Information Entry" dataDxfId="1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6D0388-B499-486D-A83F-93A576DDF188}" name="Table1" displayName="Table1" ref="A6:E15" totalsRowShown="0" headerRowDxfId="16" dataDxfId="15">
  <tableColumns count="5">
    <tableColumn id="1" xr3:uid="{965D8AE7-AF8D-4068-AD00-ABD55BBD3A54}" name="Object Code" dataDxfId="14"/>
    <tableColumn id="2" xr3:uid="{C944D89E-7DF1-48DB-9E8E-928E95DE6DCC}" name="Budget Item" dataDxfId="13"/>
    <tableColumn id="3" xr3:uid="{6B957846-7639-4B19-B3DB-2C28D5B41233}" name="Year 1 Budget" dataDxfId="12">
      <calculatedColumnFormula>SUM(C2:C6)</calculatedColumnFormula>
    </tableColumn>
    <tableColumn id="7" xr3:uid="{9E575AFA-11B8-4697-AD01-2B95CEF3852C}" name="Year 2 Budget" dataDxfId="11"/>
    <tableColumn id="6" xr3:uid="{0E32D7EC-AB4D-4624-A407-96700A47EE0F}" name="Grant Total" dataDxfId="10">
      <calculatedColumnFormula>SUM(Table1[[#This Row],[Year 1 Budget]:[Year 2 Budget]])</calculatedColumnFormula>
    </tableColumn>
  </tableColumns>
  <tableStyleInfo name="TableStyleMedium2" showFirstColumn="0" showLastColumn="0" showRowStripes="1" showColumnStripes="0"/>
  <extLst>
    <ext xmlns:x14="http://schemas.microsoft.com/office/spreadsheetml/2009/9/main" uri="{504A1905-F514-4f6f-8877-14C23A59335A}">
      <x14:table altTextSummary="Program Budget Summary Table. Totals will autopopulate with values from Year 1 and Year 2 budge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8ED702A-7EE5-498E-980C-E7BDA7389290}" name="Table14" displayName="Table14" ref="A6:C15" totalsRowShown="0" headerRowDxfId="9" dataDxfId="8">
  <tableColumns count="3">
    <tableColumn id="1" xr3:uid="{42E70495-3836-4BF6-8876-0CEE9FDEDFA1}" name="Object Code" dataDxfId="7"/>
    <tableColumn id="2" xr3:uid="{CA982D60-7221-4689-B80F-25CF888B7FFD}" name="Line Detail and Narrative _x000a_(Provide a detailed justification and breakdown/calculation for each expenditure.)" dataDxfId="6"/>
    <tableColumn id="3" xr3:uid="{38DEB707-4E2B-4F8D-96DE-88117E25CB8D}" name="Grant Funds" dataDxfId="5">
      <calculatedColumnFormula>SUM(C2:C6)</calculatedColumnFormula>
    </tableColumn>
  </tableColumns>
  <tableStyleInfo name="TableStyleMedium2" showFirstColumn="0" showLastColumn="0" showRowStripes="1" showColumnStripes="0"/>
  <extLst>
    <ext xmlns:x14="http://schemas.microsoft.com/office/spreadsheetml/2009/9/main" uri="{504A1905-F514-4f6f-8877-14C23A59335A}">
      <x14:table altTextSummary="Year 1 Budget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704E51-E2ED-4538-B50A-7702C439A26E}" name="Table143" displayName="Table143" ref="A6:C15" totalsRowShown="0" headerRowDxfId="4" dataDxfId="3">
  <tableColumns count="3">
    <tableColumn id="1" xr3:uid="{708EF9F0-8B94-416B-872A-6EECEA5B04E1}" name="Object Code" dataDxfId="2"/>
    <tableColumn id="2" xr3:uid="{6F51134E-A864-4301-AC9D-FB1471C9F1A4}" name="Line Detail and Narrative _x000a_(Provide a detailed justification and breakdown/calculation for each expenditure.)" dataDxfId="1"/>
    <tableColumn id="3" xr3:uid="{36FFD6CD-1DE7-41D5-9DD3-02CC63FE1137}" name="Grant Funds" dataDxfId="0">
      <calculatedColumnFormula>SUM(C2:C6)</calculatedColumnFormula>
    </tableColumn>
  </tableColumns>
  <tableStyleInfo name="TableStyleMedium2" showFirstColumn="0" showLastColumn="0" showRowStripes="1" showColumnStripes="0"/>
  <extLst>
    <ext xmlns:x14="http://schemas.microsoft.com/office/spreadsheetml/2009/9/main" uri="{504A1905-F514-4f6f-8877-14C23A59335A}">
      <x14:table altTextSummary="Year 2 Budget Table."/>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CECgrant@cde.ca.go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5447-FE02-43AE-8AB6-B0BB5BB2D74D}">
  <dimension ref="A1:A18"/>
  <sheetViews>
    <sheetView tabSelected="1" zoomScaleNormal="100" workbookViewId="0"/>
  </sheetViews>
  <sheetFormatPr defaultColWidth="8.85546875" defaultRowHeight="15.75" x14ac:dyDescent="0.25"/>
  <cols>
    <col min="1" max="1" width="123" style="10" customWidth="1"/>
    <col min="2" max="16384" width="8.85546875" style="10"/>
  </cols>
  <sheetData>
    <row r="1" spans="1:1" ht="44.1" customHeight="1" thickBot="1" x14ac:dyDescent="0.3">
      <c r="A1" s="16" t="s">
        <v>58</v>
      </c>
    </row>
    <row r="2" spans="1:1" ht="24" customHeight="1" thickTop="1" x14ac:dyDescent="0.25">
      <c r="A2" s="2" t="s">
        <v>0</v>
      </c>
    </row>
    <row r="3" spans="1:1" ht="21.95" customHeight="1" x14ac:dyDescent="0.25">
      <c r="A3" s="3" t="s">
        <v>75</v>
      </c>
    </row>
    <row r="4" spans="1:1" ht="32.450000000000003" customHeight="1" thickBot="1" x14ac:dyDescent="0.3">
      <c r="A4" s="15" t="s">
        <v>53</v>
      </c>
    </row>
    <row r="5" spans="1:1" ht="42.6" customHeight="1" thickTop="1" x14ac:dyDescent="0.25">
      <c r="A5" s="69" t="s">
        <v>74</v>
      </c>
    </row>
    <row r="6" spans="1:1" ht="33.950000000000003" customHeight="1" thickBot="1" x14ac:dyDescent="0.3">
      <c r="A6" s="15" t="s">
        <v>52</v>
      </c>
    </row>
    <row r="7" spans="1:1" ht="32.1" customHeight="1" thickTop="1" x14ac:dyDescent="0.2">
      <c r="A7" s="67" t="s">
        <v>72</v>
      </c>
    </row>
    <row r="8" spans="1:1" ht="126" customHeight="1" x14ac:dyDescent="0.25">
      <c r="A8" s="4" t="s">
        <v>66</v>
      </c>
    </row>
    <row r="9" spans="1:1" ht="61.5" customHeight="1" x14ac:dyDescent="0.25">
      <c r="A9" s="4" t="s">
        <v>35</v>
      </c>
    </row>
    <row r="10" spans="1:1" ht="37.5" customHeight="1" x14ac:dyDescent="0.25">
      <c r="A10" s="1" t="s">
        <v>31</v>
      </c>
    </row>
    <row r="11" spans="1:1" ht="60.75" x14ac:dyDescent="0.25">
      <c r="A11" s="1" t="s">
        <v>68</v>
      </c>
    </row>
    <row r="12" spans="1:1" ht="60.75" x14ac:dyDescent="0.25">
      <c r="A12" s="1" t="s">
        <v>67</v>
      </c>
    </row>
    <row r="13" spans="1:1" ht="17.25" thickBot="1" x14ac:dyDescent="0.3">
      <c r="A13" s="15" t="s">
        <v>1</v>
      </c>
    </row>
    <row r="14" spans="1:1" ht="16.5" thickTop="1" x14ac:dyDescent="0.25">
      <c r="A14" s="5" t="s">
        <v>84</v>
      </c>
    </row>
    <row r="15" spans="1:1" ht="15" customHeight="1" x14ac:dyDescent="0.25">
      <c r="A15" s="6" t="s">
        <v>54</v>
      </c>
    </row>
    <row r="18" spans="1:1" x14ac:dyDescent="0.25">
      <c r="A18" s="5"/>
    </row>
  </sheetData>
  <sheetProtection sheet="1" objects="1" scenarios="1"/>
  <hyperlinks>
    <hyperlink ref="A15" r:id="rId1" xr:uid="{281FE71E-6745-4894-8702-B02C34BA01B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0FF7-5785-4E74-AA73-158BF07F89F8}">
  <dimension ref="A1:B9"/>
  <sheetViews>
    <sheetView workbookViewId="0"/>
  </sheetViews>
  <sheetFormatPr defaultColWidth="8.85546875" defaultRowHeight="15.75" x14ac:dyDescent="0.25"/>
  <cols>
    <col min="1" max="1" width="33.42578125" style="11" customWidth="1"/>
    <col min="2" max="2" width="61.42578125" style="11" customWidth="1"/>
    <col min="3" max="16384" width="8.85546875" style="11"/>
  </cols>
  <sheetData>
    <row r="1" spans="1:2" ht="39.6" customHeight="1" x14ac:dyDescent="0.25">
      <c r="A1" s="19" t="s">
        <v>36</v>
      </c>
      <c r="B1" s="21"/>
    </row>
    <row r="2" spans="1:2" ht="33.6" customHeight="1" x14ac:dyDescent="0.25">
      <c r="A2" s="66" t="s">
        <v>59</v>
      </c>
      <c r="B2" s="66" t="s">
        <v>60</v>
      </c>
    </row>
    <row r="3" spans="1:2" ht="26.1" customHeight="1" x14ac:dyDescent="0.25">
      <c r="A3" s="12" t="s">
        <v>13</v>
      </c>
      <c r="B3" s="12" t="s">
        <v>76</v>
      </c>
    </row>
    <row r="4" spans="1:2" ht="31.5" x14ac:dyDescent="0.25">
      <c r="A4" s="72" t="s">
        <v>62</v>
      </c>
      <c r="B4" s="70" t="s">
        <v>63</v>
      </c>
    </row>
    <row r="5" spans="1:2" ht="25.5" customHeight="1" x14ac:dyDescent="0.25">
      <c r="A5" s="12" t="s">
        <v>71</v>
      </c>
      <c r="B5" s="73" t="s">
        <v>69</v>
      </c>
    </row>
    <row r="6" spans="1:2" ht="23.1" customHeight="1" x14ac:dyDescent="0.25">
      <c r="A6" s="12" t="s">
        <v>37</v>
      </c>
      <c r="B6" s="74" t="s">
        <v>38</v>
      </c>
    </row>
    <row r="7" spans="1:2" ht="47.45" customHeight="1" x14ac:dyDescent="0.25">
      <c r="A7" s="72" t="s">
        <v>32</v>
      </c>
      <c r="B7" s="75" t="s">
        <v>70</v>
      </c>
    </row>
    <row r="8" spans="1:2" ht="47.45" customHeight="1" x14ac:dyDescent="0.25">
      <c r="A8" s="72" t="s">
        <v>33</v>
      </c>
      <c r="B8" s="75" t="s">
        <v>40</v>
      </c>
    </row>
    <row r="9" spans="1:2" ht="22.5" customHeight="1" x14ac:dyDescent="0.25">
      <c r="A9" s="12" t="s">
        <v>34</v>
      </c>
      <c r="B9" s="75" t="s">
        <v>39</v>
      </c>
    </row>
  </sheetData>
  <sheetProtection sheet="1" objects="1" scenarios="1"/>
  <dataValidations xWindow="433" yWindow="225" count="1">
    <dataValidation allowBlank="1" showErrorMessage="1" sqref="B3:B6" xr:uid="{7E57CFCA-3240-4BBC-A812-CF1FD8836C76}"/>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422F-C0E8-4332-9119-B5ABD5A05AFC}">
  <dimension ref="A1:B14"/>
  <sheetViews>
    <sheetView workbookViewId="0"/>
  </sheetViews>
  <sheetFormatPr defaultColWidth="8.85546875" defaultRowHeight="15.75" x14ac:dyDescent="0.25"/>
  <cols>
    <col min="1" max="1" width="42.42578125" style="11" customWidth="1"/>
    <col min="2" max="2" width="61.42578125" style="11" customWidth="1"/>
    <col min="3" max="16384" width="8.85546875" style="11"/>
  </cols>
  <sheetData>
    <row r="1" spans="1:2" ht="42.95" customHeight="1" thickBot="1" x14ac:dyDescent="0.3">
      <c r="A1" s="20" t="s">
        <v>22</v>
      </c>
      <c r="B1" s="21"/>
    </row>
    <row r="2" spans="1:2" ht="16.5" thickTop="1" x14ac:dyDescent="0.25">
      <c r="A2" s="9" t="s">
        <v>13</v>
      </c>
      <c r="B2" s="22" t="str">
        <f>'1. Applicant Information'!B3</f>
        <v>2026–27 MCEC Grant</v>
      </c>
    </row>
    <row r="3" spans="1:2" x14ac:dyDescent="0.25">
      <c r="A3" s="9" t="s">
        <v>64</v>
      </c>
      <c r="B3" s="22" t="str">
        <f>'1. Applicant Information'!B4</f>
        <v>[Enter LEA School Name Here]</v>
      </c>
    </row>
    <row r="4" spans="1:2" x14ac:dyDescent="0.25">
      <c r="A4" s="9" t="s">
        <v>2</v>
      </c>
      <c r="B4" s="47" t="str">
        <f>'1. Applicant Information'!B5</f>
        <v>[Enter LEA School CDS Code Here]</v>
      </c>
    </row>
    <row r="5" spans="1:2" x14ac:dyDescent="0.25">
      <c r="A5" s="9" t="s">
        <v>37</v>
      </c>
      <c r="B5" s="23" t="str">
        <f>'1. Applicant Information'!B6</f>
        <v>[Enter Total Grant Amount Here]</v>
      </c>
    </row>
    <row r="6" spans="1:2" x14ac:dyDescent="0.25">
      <c r="A6" s="17" t="s">
        <v>55</v>
      </c>
      <c r="B6" s="17" t="s">
        <v>56</v>
      </c>
    </row>
    <row r="7" spans="1:2" ht="18" customHeight="1" x14ac:dyDescent="0.25">
      <c r="A7" s="12" t="s">
        <v>23</v>
      </c>
      <c r="B7" s="79" t="s">
        <v>41</v>
      </c>
    </row>
    <row r="8" spans="1:2" ht="18" customHeight="1" x14ac:dyDescent="0.25">
      <c r="A8" s="12" t="s">
        <v>24</v>
      </c>
      <c r="B8" s="24" t="s">
        <v>46</v>
      </c>
    </row>
    <row r="9" spans="1:2" ht="18" customHeight="1" x14ac:dyDescent="0.25">
      <c r="A9" s="18" t="s">
        <v>25</v>
      </c>
      <c r="B9" s="25" t="s">
        <v>47</v>
      </c>
    </row>
    <row r="10" spans="1:2" ht="18" customHeight="1" x14ac:dyDescent="0.25">
      <c r="A10" s="12" t="s">
        <v>26</v>
      </c>
      <c r="B10" s="71" t="s">
        <v>48</v>
      </c>
    </row>
    <row r="11" spans="1:2" ht="18" customHeight="1" x14ac:dyDescent="0.25">
      <c r="A11" s="13" t="s">
        <v>27</v>
      </c>
      <c r="B11" s="26" t="s">
        <v>42</v>
      </c>
    </row>
    <row r="12" spans="1:2" ht="18" customHeight="1" x14ac:dyDescent="0.25">
      <c r="A12" s="12" t="s">
        <v>28</v>
      </c>
      <c r="B12" s="24" t="s">
        <v>43</v>
      </c>
    </row>
    <row r="13" spans="1:2" ht="18" customHeight="1" x14ac:dyDescent="0.25">
      <c r="A13" s="12" t="s">
        <v>29</v>
      </c>
      <c r="B13" s="24" t="s">
        <v>44</v>
      </c>
    </row>
    <row r="14" spans="1:2" ht="18" customHeight="1" x14ac:dyDescent="0.25">
      <c r="A14" s="18" t="s">
        <v>30</v>
      </c>
      <c r="B14" s="25" t="s">
        <v>45</v>
      </c>
    </row>
  </sheetData>
  <sheetProtection sheet="1" objects="1" scenarios="1"/>
  <dataValidations count="1">
    <dataValidation allowBlank="1" showErrorMessage="1" sqref="B3:B5" xr:uid="{E51541C0-B418-48D2-98EC-3C216E2A9B80}"/>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3281-5DE9-41A1-A288-865B48E809A7}">
  <dimension ref="A1:H16"/>
  <sheetViews>
    <sheetView zoomScaleNormal="100" workbookViewId="0"/>
  </sheetViews>
  <sheetFormatPr defaultColWidth="8.85546875" defaultRowHeight="15" x14ac:dyDescent="0.25"/>
  <cols>
    <col min="1" max="1" width="32.7109375" style="7" customWidth="1"/>
    <col min="2" max="2" width="43.140625" style="7" customWidth="1"/>
    <col min="3" max="8" width="16.85546875" style="7" customWidth="1"/>
    <col min="9" max="16384" width="8.85546875" style="7"/>
  </cols>
  <sheetData>
    <row r="1" spans="1:8" ht="38.1" customHeight="1" thickBot="1" x14ac:dyDescent="0.3">
      <c r="A1" s="27" t="s">
        <v>14</v>
      </c>
      <c r="B1" s="21"/>
      <c r="C1" s="36"/>
      <c r="D1" s="36"/>
      <c r="E1" s="36"/>
      <c r="F1" s="36"/>
      <c r="G1" s="36"/>
      <c r="H1" s="36"/>
    </row>
    <row r="2" spans="1:8" ht="24.95" customHeight="1" thickTop="1" x14ac:dyDescent="0.25">
      <c r="A2" s="9" t="s">
        <v>13</v>
      </c>
      <c r="B2" s="22" t="str">
        <f>'1. Applicant Information'!B3</f>
        <v>2026–27 MCEC Grant</v>
      </c>
    </row>
    <row r="3" spans="1:8" ht="24.95" customHeight="1" x14ac:dyDescent="0.25">
      <c r="A3" s="61" t="s">
        <v>65</v>
      </c>
      <c r="B3" s="22" t="str">
        <f>'1. Applicant Information'!B4</f>
        <v>[Enter LEA School Name Here]</v>
      </c>
    </row>
    <row r="4" spans="1:8" ht="24.95" customHeight="1" x14ac:dyDescent="0.25">
      <c r="A4" s="61" t="s">
        <v>71</v>
      </c>
      <c r="B4" s="47" t="str">
        <f>'1. Applicant Information'!B5</f>
        <v>[Enter LEA School CDS Code Here]</v>
      </c>
    </row>
    <row r="5" spans="1:8" ht="24.95" customHeight="1" x14ac:dyDescent="0.25">
      <c r="A5" s="61" t="s">
        <v>37</v>
      </c>
      <c r="B5" s="23" t="str">
        <f>'1. Applicant Information'!B6</f>
        <v>[Enter Total Grant Amount Here]</v>
      </c>
      <c r="G5" s="51"/>
    </row>
    <row r="6" spans="1:8" s="8" customFormat="1" ht="15.75" x14ac:dyDescent="0.25">
      <c r="A6" s="64" t="s">
        <v>3</v>
      </c>
      <c r="B6" s="64" t="s">
        <v>4</v>
      </c>
      <c r="C6" s="64" t="s">
        <v>15</v>
      </c>
      <c r="D6" s="64" t="s">
        <v>16</v>
      </c>
      <c r="E6" s="65" t="s">
        <v>19</v>
      </c>
      <c r="F6" s="64"/>
      <c r="G6" s="52"/>
      <c r="H6" s="37"/>
    </row>
    <row r="7" spans="1:8" x14ac:dyDescent="0.25">
      <c r="A7" s="38">
        <v>1000</v>
      </c>
      <c r="B7" s="39" t="s">
        <v>5</v>
      </c>
      <c r="C7" s="40">
        <f>(SUMIFS(Table14[Grant Funds],Table14[Object Code],"&gt;=1000",Table14[Object Code],"&lt;2000"))</f>
        <v>0</v>
      </c>
      <c r="D7" s="41">
        <f>(SUMIFS(Table143[Grant Funds],Table143[Object Code],"&gt;=1000",Table143[Object Code],"&lt;2000"))</f>
        <v>0</v>
      </c>
      <c r="E7" s="41">
        <f>SUM(Table1[[#This Row],[Year 1 Budget]:[Year 2 Budget]])</f>
        <v>0</v>
      </c>
      <c r="F7" s="68"/>
      <c r="G7" s="53"/>
      <c r="H7" s="43"/>
    </row>
    <row r="8" spans="1:8" x14ac:dyDescent="0.25">
      <c r="A8" s="42">
        <v>2000</v>
      </c>
      <c r="B8" s="7" t="s">
        <v>6</v>
      </c>
      <c r="C8" s="43">
        <f>(SUMIFS(Table14[Grant Funds],Table14[Object Code],"&gt;=2000",Table14[Object Code],"&lt;3000"))</f>
        <v>0</v>
      </c>
      <c r="D8" s="43">
        <f>(SUMIFS(Table143[Grant Funds],Table143[Object Code],"&gt;=2000",Table143[Object Code],"&lt;3000"))</f>
        <v>0</v>
      </c>
      <c r="E8" s="43">
        <f>SUM(Table1[[#This Row],[Year 1 Budget]:[Year 2 Budget]])</f>
        <v>0</v>
      </c>
      <c r="F8" s="43"/>
      <c r="G8" s="54"/>
      <c r="H8" s="43"/>
    </row>
    <row r="9" spans="1:8" x14ac:dyDescent="0.25">
      <c r="A9" s="38">
        <v>3000</v>
      </c>
      <c r="B9" s="39" t="s">
        <v>7</v>
      </c>
      <c r="C9" s="40">
        <f>(SUMIFS(Table14[Grant Funds],Table14[Object Code],"&gt;=3000",Table14[Object Code],"&lt;4000"))</f>
        <v>0</v>
      </c>
      <c r="D9" s="41">
        <f>(SUMIFS(Table143[Grant Funds],Table143[Object Code],"&gt;=3000",Table143[Object Code],"&lt;4000"))</f>
        <v>0</v>
      </c>
      <c r="E9" s="41">
        <f>SUM(Table1[[#This Row],[Year 1 Budget]:[Year 2 Budget]])</f>
        <v>0</v>
      </c>
      <c r="F9" s="68"/>
      <c r="G9" s="53"/>
      <c r="H9" s="43"/>
    </row>
    <row r="10" spans="1:8" x14ac:dyDescent="0.25">
      <c r="A10" s="42">
        <v>4000</v>
      </c>
      <c r="B10" s="7" t="s">
        <v>8</v>
      </c>
      <c r="C10" s="43">
        <f>(SUMIFS(Table14[Grant Funds],Table14[Object Code],"&gt;=4000",Table14[Object Code],"&lt;5000"))</f>
        <v>0</v>
      </c>
      <c r="D10" s="43">
        <f>(SUMIFS(Table143[Grant Funds],Table143[Object Code],"&gt;=4000",Table143[Object Code],"&lt;5000"))</f>
        <v>0</v>
      </c>
      <c r="E10" s="43">
        <f>SUM(Table1[[#This Row],[Year 1 Budget]:[Year 2 Budget]])</f>
        <v>0</v>
      </c>
      <c r="F10" s="43"/>
      <c r="G10" s="53"/>
      <c r="H10" s="43"/>
    </row>
    <row r="11" spans="1:8" x14ac:dyDescent="0.25">
      <c r="A11" s="38">
        <v>5000</v>
      </c>
      <c r="B11" s="39" t="s">
        <v>9</v>
      </c>
      <c r="C11" s="40">
        <f>(SUMIFS(Table14[Grant Funds],Table14[Object Code],"&gt;=5000",Table14[Object Code],"&lt;6000"))</f>
        <v>0</v>
      </c>
      <c r="D11" s="41">
        <f>(SUMIFS(Table143[Grant Funds],Table143[Object Code],"&gt;=5000",Table143[Object Code],"&lt;6000"))</f>
        <v>0</v>
      </c>
      <c r="E11" s="41">
        <f>SUM(Table1[[#This Row],[Year 1 Budget]:[Year 2 Budget]])</f>
        <v>0</v>
      </c>
      <c r="F11" s="68"/>
      <c r="G11" s="53"/>
      <c r="H11" s="43"/>
    </row>
    <row r="12" spans="1:8" x14ac:dyDescent="0.25">
      <c r="A12" s="42">
        <v>6000</v>
      </c>
      <c r="B12" s="7" t="s">
        <v>10</v>
      </c>
      <c r="C12" s="43">
        <f>(SUMIFS(Table14[Grant Funds],Table14[Object Code],"&gt;=6000",Table14[Object Code],"&lt;7000"))</f>
        <v>0</v>
      </c>
      <c r="D12" s="43">
        <f>(SUMIFS(Table143[Grant Funds],Table143[Object Code],"&gt;=6000",Table143[Object Code],"&lt;7000"))</f>
        <v>0</v>
      </c>
      <c r="E12" s="43">
        <f>SUM(Table1[[#This Row],[Year 1 Budget]:[Year 2 Budget]])</f>
        <v>0</v>
      </c>
      <c r="F12" s="43"/>
      <c r="G12" s="53"/>
      <c r="H12" s="43"/>
    </row>
    <row r="13" spans="1:8" ht="15.75" x14ac:dyDescent="0.25">
      <c r="A13" s="38" t="s">
        <v>12</v>
      </c>
      <c r="B13" s="44" t="s">
        <v>11</v>
      </c>
      <c r="C13" s="45">
        <f>SUM(C7:C12)</f>
        <v>0</v>
      </c>
      <c r="D13" s="45">
        <f>SUM(D7:D12)</f>
        <v>0</v>
      </c>
      <c r="E13" s="41">
        <f>SUM(Table1[[#This Row],[Year 1 Budget]:[Year 2 Budget]])</f>
        <v>0</v>
      </c>
      <c r="F13" s="49"/>
      <c r="G13" s="55"/>
      <c r="H13" s="49"/>
    </row>
    <row r="14" spans="1:8" x14ac:dyDescent="0.25">
      <c r="A14" s="42">
        <v>7000</v>
      </c>
      <c r="B14" s="7" t="s">
        <v>20</v>
      </c>
      <c r="C14" s="43">
        <f>(SUMIFS(Table14[Grant Funds],Table14[Object Code],"&gt;=7000",Table14[Object Code],"&lt;8000"))</f>
        <v>0</v>
      </c>
      <c r="D14" s="43">
        <f>(SUMIFS(Table143[Grant Funds],Table143[Object Code],"&gt;=7000",Table143[Object Code],"&lt;8000"))</f>
        <v>0</v>
      </c>
      <c r="E14" s="43">
        <f>SUM(Table1[[#This Row],[Year 1 Budget]:[Year 2 Budget]])</f>
        <v>0</v>
      </c>
      <c r="F14" s="43"/>
      <c r="G14" s="53"/>
      <c r="H14" s="43"/>
    </row>
    <row r="15" spans="1:8" ht="15.75" x14ac:dyDescent="0.25">
      <c r="A15" s="45" t="s">
        <v>21</v>
      </c>
      <c r="B15" s="45" t="s">
        <v>12</v>
      </c>
      <c r="C15" s="46">
        <f>SUM(C13:C14)</f>
        <v>0</v>
      </c>
      <c r="D15" s="45">
        <f>SUM(D13:D14)</f>
        <v>0</v>
      </c>
      <c r="E15" s="41">
        <f>SUM(Table1[[#This Row],[Year 1 Budget]:[Year 2 Budget]])</f>
        <v>0</v>
      </c>
      <c r="F15" s="50"/>
      <c r="G15" s="56"/>
      <c r="H15" s="50"/>
    </row>
    <row r="16" spans="1:8" x14ac:dyDescent="0.25">
      <c r="G16" s="51"/>
    </row>
  </sheetData>
  <sheetProtection sheet="1" objects="1" scenarios="1"/>
  <dataValidations count="1">
    <dataValidation allowBlank="1" showErrorMessage="1" sqref="B2:B5" xr:uid="{74D03075-45EF-4551-83B9-83BD418BC7C8}"/>
  </dataValidations>
  <pageMargins left="0.7" right="0.7" top="0.75" bottom="0.75" header="0.3" footer="0.3"/>
  <pageSetup orientation="portrait" r:id="rId1"/>
  <ignoredErrors>
    <ignoredError sqref="C7:C15"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7FEA-31D5-4367-8E32-CDF60B9899F9}">
  <dimension ref="A1:D50"/>
  <sheetViews>
    <sheetView workbookViewId="0"/>
  </sheetViews>
  <sheetFormatPr defaultColWidth="8.85546875" defaultRowHeight="30" customHeight="1" x14ac:dyDescent="0.25"/>
  <cols>
    <col min="1" max="1" width="30.140625" style="10" customWidth="1"/>
    <col min="2" max="2" width="84.28515625" style="14" customWidth="1"/>
    <col min="3" max="3" width="28.85546875" style="10" customWidth="1"/>
    <col min="4" max="4" width="8.85546875" style="10" customWidth="1"/>
    <col min="5" max="16384" width="8.85546875" style="10"/>
  </cols>
  <sheetData>
    <row r="1" spans="1:4" ht="35.1" customHeight="1" thickBot="1" x14ac:dyDescent="0.3">
      <c r="A1" s="27" t="s">
        <v>77</v>
      </c>
      <c r="B1" s="28"/>
      <c r="C1" s="36"/>
      <c r="D1" s="36"/>
    </row>
    <row r="2" spans="1:4" ht="24.95" customHeight="1" thickTop="1" x14ac:dyDescent="0.25">
      <c r="A2" s="9" t="s">
        <v>13</v>
      </c>
      <c r="B2" s="29" t="str">
        <f>'1. Applicant Information'!B3</f>
        <v>2026–27 MCEC Grant</v>
      </c>
      <c r="C2" s="22"/>
      <c r="D2" s="22"/>
    </row>
    <row r="3" spans="1:4" ht="24.95" customHeight="1" x14ac:dyDescent="0.25">
      <c r="A3" s="61" t="s">
        <v>65</v>
      </c>
      <c r="B3" s="29" t="str">
        <f>'1. Applicant Information'!B4</f>
        <v>[Enter LEA School Name Here]</v>
      </c>
      <c r="C3" s="22"/>
      <c r="D3" s="22"/>
    </row>
    <row r="4" spans="1:4" ht="24.95" customHeight="1" x14ac:dyDescent="0.25">
      <c r="A4" s="61" t="s">
        <v>71</v>
      </c>
      <c r="B4" s="48" t="str">
        <f>'1. Applicant Information'!B5</f>
        <v>[Enter LEA School CDS Code Here]</v>
      </c>
      <c r="C4" s="22"/>
      <c r="D4" s="22"/>
    </row>
    <row r="5" spans="1:4" ht="24.95" customHeight="1" x14ac:dyDescent="0.25">
      <c r="A5" s="61" t="s">
        <v>37</v>
      </c>
      <c r="B5" s="30" t="str">
        <f>'1. Applicant Information'!B6</f>
        <v>[Enter Total Grant Amount Here]</v>
      </c>
      <c r="C5" s="23"/>
      <c r="D5" s="23"/>
    </row>
    <row r="6" spans="1:4" s="11" customFormat="1" ht="45.75" x14ac:dyDescent="0.25">
      <c r="A6" s="63" t="s">
        <v>3</v>
      </c>
      <c r="B6" s="62" t="s">
        <v>57</v>
      </c>
      <c r="C6" s="62" t="s">
        <v>17</v>
      </c>
      <c r="D6" s="57"/>
    </row>
    <row r="7" spans="1:4" ht="120" x14ac:dyDescent="0.25">
      <c r="A7" s="31">
        <v>1000</v>
      </c>
      <c r="B7" s="76" t="s">
        <v>78</v>
      </c>
      <c r="C7" s="78" t="s">
        <v>51</v>
      </c>
      <c r="D7" s="58"/>
    </row>
    <row r="8" spans="1:4" ht="75" x14ac:dyDescent="0.25">
      <c r="A8" s="24">
        <v>2000</v>
      </c>
      <c r="B8" s="77" t="s">
        <v>79</v>
      </c>
      <c r="C8" s="35" t="s">
        <v>51</v>
      </c>
      <c r="D8" s="58"/>
    </row>
    <row r="9" spans="1:4" ht="90" x14ac:dyDescent="0.25">
      <c r="A9" s="31">
        <v>3000</v>
      </c>
      <c r="B9" s="76" t="s">
        <v>80</v>
      </c>
      <c r="C9" s="33" t="s">
        <v>51</v>
      </c>
      <c r="D9" s="58"/>
    </row>
    <row r="10" spans="1:4" ht="135" x14ac:dyDescent="0.25">
      <c r="A10" s="24">
        <v>4000</v>
      </c>
      <c r="B10" s="77" t="s">
        <v>81</v>
      </c>
      <c r="C10" s="35" t="s">
        <v>51</v>
      </c>
      <c r="D10" s="58"/>
    </row>
    <row r="11" spans="1:4" ht="300" x14ac:dyDescent="0.25">
      <c r="A11" s="31">
        <v>5000</v>
      </c>
      <c r="B11" s="76" t="s">
        <v>82</v>
      </c>
      <c r="C11" s="33" t="s">
        <v>51</v>
      </c>
      <c r="D11" s="58"/>
    </row>
    <row r="12" spans="1:4" ht="150" x14ac:dyDescent="0.25">
      <c r="A12" s="24">
        <v>6000</v>
      </c>
      <c r="B12" s="77" t="s">
        <v>83</v>
      </c>
      <c r="C12" s="35" t="s">
        <v>51</v>
      </c>
      <c r="D12" s="58"/>
    </row>
    <row r="13" spans="1:4" ht="30" customHeight="1" x14ac:dyDescent="0.25">
      <c r="A13" s="82" t="s">
        <v>11</v>
      </c>
      <c r="B13" s="82" t="s">
        <v>12</v>
      </c>
      <c r="C13" s="83">
        <f>SUM(C7:C12)</f>
        <v>0</v>
      </c>
      <c r="D13" s="59"/>
    </row>
    <row r="14" spans="1:4" ht="30" customHeight="1" x14ac:dyDescent="0.25">
      <c r="A14" s="24">
        <v>7000</v>
      </c>
      <c r="B14" s="34" t="s">
        <v>61</v>
      </c>
      <c r="C14" s="35" t="s">
        <v>51</v>
      </c>
      <c r="D14" s="58"/>
    </row>
    <row r="15" spans="1:4" ht="30" customHeight="1" x14ac:dyDescent="0.25">
      <c r="A15" s="83" t="s">
        <v>18</v>
      </c>
      <c r="B15" s="83" t="s">
        <v>12</v>
      </c>
      <c r="C15" s="83">
        <f>SUM(C13:C14)</f>
        <v>0</v>
      </c>
      <c r="D15" s="60"/>
    </row>
    <row r="16" spans="1:4" ht="30" customHeight="1" x14ac:dyDescent="0.25">
      <c r="A16" s="80"/>
      <c r="B16" s="81"/>
      <c r="C16" s="80"/>
    </row>
    <row r="17" spans="1:3" ht="30" customHeight="1" x14ac:dyDescent="0.25">
      <c r="A17" s="80"/>
      <c r="B17" s="81"/>
      <c r="C17" s="80"/>
    </row>
    <row r="18" spans="1:3" ht="30" customHeight="1" x14ac:dyDescent="0.25">
      <c r="A18" s="80"/>
      <c r="B18" s="81"/>
      <c r="C18" s="80"/>
    </row>
    <row r="19" spans="1:3" ht="30" customHeight="1" x14ac:dyDescent="0.25">
      <c r="A19" s="80"/>
      <c r="B19" s="81"/>
      <c r="C19" s="80"/>
    </row>
    <row r="20" spans="1:3" ht="30" customHeight="1" x14ac:dyDescent="0.25">
      <c r="A20" s="80"/>
      <c r="B20" s="81"/>
      <c r="C20" s="80"/>
    </row>
    <row r="21" spans="1:3" ht="30" customHeight="1" x14ac:dyDescent="0.25">
      <c r="A21" s="80"/>
      <c r="B21" s="81"/>
      <c r="C21" s="80"/>
    </row>
    <row r="22" spans="1:3" ht="30" customHeight="1" x14ac:dyDescent="0.25">
      <c r="A22" s="80"/>
      <c r="B22" s="81"/>
      <c r="C22" s="80"/>
    </row>
    <row r="23" spans="1:3" ht="30" customHeight="1" x14ac:dyDescent="0.25">
      <c r="A23" s="80"/>
      <c r="B23" s="81"/>
      <c r="C23" s="80"/>
    </row>
    <row r="24" spans="1:3" ht="30" customHeight="1" x14ac:dyDescent="0.25">
      <c r="A24" s="80"/>
      <c r="B24" s="81"/>
      <c r="C24" s="80"/>
    </row>
    <row r="25" spans="1:3" ht="30" customHeight="1" x14ac:dyDescent="0.25">
      <c r="A25" s="80"/>
      <c r="B25" s="81"/>
      <c r="C25" s="80"/>
    </row>
    <row r="26" spans="1:3" ht="30" customHeight="1" x14ac:dyDescent="0.25">
      <c r="A26" s="80"/>
      <c r="B26" s="81"/>
      <c r="C26" s="80"/>
    </row>
    <row r="27" spans="1:3" ht="30" customHeight="1" x14ac:dyDescent="0.25">
      <c r="A27" s="80"/>
      <c r="B27" s="81"/>
      <c r="C27" s="80"/>
    </row>
    <row r="28" spans="1:3" ht="30" customHeight="1" x14ac:dyDescent="0.25">
      <c r="A28" s="80"/>
      <c r="B28" s="81"/>
      <c r="C28" s="80"/>
    </row>
    <row r="29" spans="1:3" ht="30" customHeight="1" x14ac:dyDescent="0.25">
      <c r="A29" s="80"/>
      <c r="B29" s="81"/>
      <c r="C29" s="80"/>
    </row>
    <row r="30" spans="1:3" ht="30" customHeight="1" x14ac:dyDescent="0.25">
      <c r="A30" s="80"/>
      <c r="B30" s="81"/>
      <c r="C30" s="80"/>
    </row>
    <row r="31" spans="1:3" ht="30" customHeight="1" x14ac:dyDescent="0.25">
      <c r="A31" s="80"/>
      <c r="B31" s="81"/>
      <c r="C31" s="80"/>
    </row>
    <row r="32" spans="1:3" ht="30" customHeight="1" x14ac:dyDescent="0.25">
      <c r="A32" s="80"/>
      <c r="B32" s="81"/>
      <c r="C32" s="80"/>
    </row>
    <row r="33" spans="1:3" ht="30" customHeight="1" x14ac:dyDescent="0.25">
      <c r="A33" s="80"/>
      <c r="B33" s="81"/>
      <c r="C33" s="80"/>
    </row>
    <row r="34" spans="1:3" ht="30" customHeight="1" x14ac:dyDescent="0.25">
      <c r="A34" s="80"/>
      <c r="B34" s="81"/>
      <c r="C34" s="80"/>
    </row>
    <row r="35" spans="1:3" ht="30" customHeight="1" x14ac:dyDescent="0.25">
      <c r="A35" s="80"/>
      <c r="B35" s="81"/>
      <c r="C35" s="80"/>
    </row>
    <row r="36" spans="1:3" ht="30" customHeight="1" x14ac:dyDescent="0.25">
      <c r="A36" s="80"/>
      <c r="B36" s="81"/>
      <c r="C36" s="80"/>
    </row>
    <row r="37" spans="1:3" ht="30" customHeight="1" x14ac:dyDescent="0.25">
      <c r="A37" s="80"/>
      <c r="B37" s="81"/>
      <c r="C37" s="80"/>
    </row>
    <row r="38" spans="1:3" ht="30" customHeight="1" x14ac:dyDescent="0.25">
      <c r="A38" s="80"/>
      <c r="B38" s="81"/>
      <c r="C38" s="80"/>
    </row>
    <row r="39" spans="1:3" ht="30" customHeight="1" x14ac:dyDescent="0.25">
      <c r="A39" s="80"/>
      <c r="B39" s="81"/>
      <c r="C39" s="80"/>
    </row>
    <row r="40" spans="1:3" ht="30" customHeight="1" x14ac:dyDescent="0.25">
      <c r="A40" s="80"/>
      <c r="B40" s="81"/>
      <c r="C40" s="80"/>
    </row>
    <row r="41" spans="1:3" ht="30" customHeight="1" x14ac:dyDescent="0.25">
      <c r="A41" s="80"/>
      <c r="B41" s="81"/>
      <c r="C41" s="80"/>
    </row>
    <row r="42" spans="1:3" ht="30" customHeight="1" x14ac:dyDescent="0.25">
      <c r="A42" s="80"/>
      <c r="B42" s="81"/>
      <c r="C42" s="80"/>
    </row>
    <row r="43" spans="1:3" ht="30" customHeight="1" x14ac:dyDescent="0.25">
      <c r="A43" s="80"/>
      <c r="B43" s="81"/>
      <c r="C43" s="80"/>
    </row>
    <row r="44" spans="1:3" ht="30" customHeight="1" x14ac:dyDescent="0.25">
      <c r="A44" s="80"/>
      <c r="B44" s="81"/>
      <c r="C44" s="80"/>
    </row>
    <row r="45" spans="1:3" ht="30" customHeight="1" x14ac:dyDescent="0.25">
      <c r="A45" s="80"/>
      <c r="B45" s="81"/>
      <c r="C45" s="80"/>
    </row>
    <row r="46" spans="1:3" ht="30" customHeight="1" x14ac:dyDescent="0.25">
      <c r="A46" s="80"/>
      <c r="B46" s="81"/>
      <c r="C46" s="80"/>
    </row>
    <row r="47" spans="1:3" ht="30" customHeight="1" x14ac:dyDescent="0.25">
      <c r="A47" s="80"/>
      <c r="B47" s="81"/>
      <c r="C47" s="80"/>
    </row>
    <row r="48" spans="1:3" ht="30" customHeight="1" x14ac:dyDescent="0.25">
      <c r="A48" s="80"/>
      <c r="B48" s="81"/>
      <c r="C48" s="80"/>
    </row>
    <row r="49" spans="1:3" ht="30" customHeight="1" x14ac:dyDescent="0.25">
      <c r="A49" s="80"/>
      <c r="B49" s="81"/>
      <c r="C49" s="80"/>
    </row>
    <row r="50" spans="1:3" ht="30" customHeight="1" x14ac:dyDescent="0.25">
      <c r="A50" s="80"/>
      <c r="B50" s="81"/>
      <c r="C50" s="80"/>
    </row>
  </sheetData>
  <sheetProtection sheet="1" objects="1" scenarios="1"/>
  <dataValidations count="1">
    <dataValidation allowBlank="1" showErrorMessage="1" sqref="B2:D5" xr:uid="{EFF12C59-FACB-4026-BACE-7059DD8327E3}"/>
  </dataValidations>
  <pageMargins left="0.7" right="0.7" top="0.75" bottom="0.75" header="0.3" footer="0.3"/>
  <pageSetup orientation="portrait" r:id="rId1"/>
  <ignoredErrors>
    <ignoredError sqref="C13 C14:C15"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40AD4-12FD-4434-95D6-80699DB4EE4A}">
  <dimension ref="A1:C50"/>
  <sheetViews>
    <sheetView workbookViewId="0"/>
  </sheetViews>
  <sheetFormatPr defaultColWidth="8.85546875" defaultRowHeight="30" customHeight="1" x14ac:dyDescent="0.25"/>
  <cols>
    <col min="1" max="1" width="30.140625" style="10" customWidth="1"/>
    <col min="2" max="2" width="84.28515625" style="14" customWidth="1"/>
    <col min="3" max="3" width="28.85546875" style="10" customWidth="1"/>
    <col min="4" max="16384" width="8.85546875" style="10"/>
  </cols>
  <sheetData>
    <row r="1" spans="1:3" ht="35.1" customHeight="1" thickBot="1" x14ac:dyDescent="0.3">
      <c r="A1" s="27" t="s">
        <v>73</v>
      </c>
      <c r="B1" s="28"/>
      <c r="C1" s="36"/>
    </row>
    <row r="2" spans="1:3" ht="24.95" customHeight="1" thickTop="1" x14ac:dyDescent="0.25">
      <c r="A2" s="61" t="s">
        <v>13</v>
      </c>
      <c r="B2" s="29" t="str">
        <f>'1. Applicant Information'!B3</f>
        <v>2026–27 MCEC Grant</v>
      </c>
      <c r="C2" s="22"/>
    </row>
    <row r="3" spans="1:3" ht="24.95" customHeight="1" x14ac:dyDescent="0.25">
      <c r="A3" s="61" t="s">
        <v>65</v>
      </c>
      <c r="B3" s="29" t="str">
        <f>'1. Applicant Information'!B4</f>
        <v>[Enter LEA School Name Here]</v>
      </c>
      <c r="C3" s="22"/>
    </row>
    <row r="4" spans="1:3" ht="24.95" customHeight="1" x14ac:dyDescent="0.25">
      <c r="A4" s="61" t="s">
        <v>71</v>
      </c>
      <c r="B4" s="48" t="str">
        <f>'1. Applicant Information'!B5</f>
        <v>[Enter LEA School CDS Code Here]</v>
      </c>
      <c r="C4" s="22"/>
    </row>
    <row r="5" spans="1:3" ht="24.95" customHeight="1" x14ac:dyDescent="0.25">
      <c r="A5" s="61" t="s">
        <v>37</v>
      </c>
      <c r="B5" s="30" t="str">
        <f>'1. Applicant Information'!B6</f>
        <v>[Enter Total Grant Amount Here]</v>
      </c>
      <c r="C5" s="23"/>
    </row>
    <row r="6" spans="1:3" s="11" customFormat="1" ht="45.75" x14ac:dyDescent="0.25">
      <c r="A6" s="62" t="s">
        <v>3</v>
      </c>
      <c r="B6" s="62" t="s">
        <v>57</v>
      </c>
      <c r="C6" s="62" t="s">
        <v>17</v>
      </c>
    </row>
    <row r="7" spans="1:3" ht="30" customHeight="1" x14ac:dyDescent="0.25">
      <c r="A7" s="31" t="s">
        <v>49</v>
      </c>
      <c r="B7" s="32" t="s">
        <v>50</v>
      </c>
      <c r="C7" s="33" t="s">
        <v>51</v>
      </c>
    </row>
    <row r="8" spans="1:3" ht="30" customHeight="1" x14ac:dyDescent="0.25">
      <c r="A8" s="24" t="s">
        <v>49</v>
      </c>
      <c r="B8" s="34" t="s">
        <v>50</v>
      </c>
      <c r="C8" s="35" t="s">
        <v>51</v>
      </c>
    </row>
    <row r="9" spans="1:3" ht="30" customHeight="1" x14ac:dyDescent="0.25">
      <c r="A9" s="31" t="s">
        <v>49</v>
      </c>
      <c r="B9" s="32" t="s">
        <v>50</v>
      </c>
      <c r="C9" s="33" t="s">
        <v>51</v>
      </c>
    </row>
    <row r="10" spans="1:3" ht="30" customHeight="1" x14ac:dyDescent="0.25">
      <c r="A10" s="24" t="s">
        <v>49</v>
      </c>
      <c r="B10" s="34" t="s">
        <v>50</v>
      </c>
      <c r="C10" s="35" t="s">
        <v>51</v>
      </c>
    </row>
    <row r="11" spans="1:3" ht="30" customHeight="1" x14ac:dyDescent="0.25">
      <c r="A11" s="31" t="s">
        <v>49</v>
      </c>
      <c r="B11" s="32" t="s">
        <v>50</v>
      </c>
      <c r="C11" s="33" t="s">
        <v>51</v>
      </c>
    </row>
    <row r="12" spans="1:3" ht="30" customHeight="1" x14ac:dyDescent="0.25">
      <c r="A12" s="24" t="s">
        <v>49</v>
      </c>
      <c r="B12" s="34" t="s">
        <v>50</v>
      </c>
      <c r="C12" s="35" t="s">
        <v>51</v>
      </c>
    </row>
    <row r="13" spans="1:3" ht="30" customHeight="1" x14ac:dyDescent="0.25">
      <c r="A13" s="82" t="s">
        <v>11</v>
      </c>
      <c r="B13" s="82" t="s">
        <v>12</v>
      </c>
      <c r="C13" s="83">
        <f>SUM(C7:C12)</f>
        <v>0</v>
      </c>
    </row>
    <row r="14" spans="1:3" ht="30" customHeight="1" x14ac:dyDescent="0.25">
      <c r="A14" s="24">
        <v>7000</v>
      </c>
      <c r="B14" s="34" t="s">
        <v>61</v>
      </c>
      <c r="C14" s="35" t="s">
        <v>51</v>
      </c>
    </row>
    <row r="15" spans="1:3" ht="30" customHeight="1" x14ac:dyDescent="0.25">
      <c r="A15" s="83" t="s">
        <v>18</v>
      </c>
      <c r="B15" s="83" t="s">
        <v>12</v>
      </c>
      <c r="C15" s="83">
        <f>SUM(C13:C14)</f>
        <v>0</v>
      </c>
    </row>
    <row r="16" spans="1:3" ht="30" customHeight="1" x14ac:dyDescent="0.25">
      <c r="A16" s="80"/>
      <c r="B16" s="81"/>
      <c r="C16" s="80"/>
    </row>
    <row r="17" spans="1:3" ht="30" customHeight="1" x14ac:dyDescent="0.25">
      <c r="A17" s="80"/>
      <c r="B17" s="81"/>
      <c r="C17" s="80"/>
    </row>
    <row r="18" spans="1:3" ht="30" customHeight="1" x14ac:dyDescent="0.25">
      <c r="A18" s="80"/>
      <c r="B18" s="81"/>
      <c r="C18" s="80"/>
    </row>
    <row r="19" spans="1:3" ht="30" customHeight="1" x14ac:dyDescent="0.25">
      <c r="A19" s="80"/>
      <c r="B19" s="81"/>
      <c r="C19" s="80"/>
    </row>
    <row r="20" spans="1:3" ht="30" customHeight="1" x14ac:dyDescent="0.25">
      <c r="A20" s="80"/>
      <c r="B20" s="81"/>
      <c r="C20" s="80"/>
    </row>
    <row r="21" spans="1:3" ht="30" customHeight="1" x14ac:dyDescent="0.25">
      <c r="A21" s="80"/>
      <c r="B21" s="81"/>
      <c r="C21" s="80"/>
    </row>
    <row r="22" spans="1:3" ht="30" customHeight="1" x14ac:dyDescent="0.25">
      <c r="A22" s="80"/>
      <c r="B22" s="81"/>
      <c r="C22" s="80"/>
    </row>
    <row r="23" spans="1:3" ht="30" customHeight="1" x14ac:dyDescent="0.25">
      <c r="A23" s="80"/>
      <c r="B23" s="81"/>
      <c r="C23" s="80"/>
    </row>
    <row r="24" spans="1:3" ht="30" customHeight="1" x14ac:dyDescent="0.25">
      <c r="A24" s="80"/>
      <c r="B24" s="81"/>
      <c r="C24" s="80"/>
    </row>
    <row r="25" spans="1:3" ht="30" customHeight="1" x14ac:dyDescent="0.25">
      <c r="A25" s="80"/>
      <c r="B25" s="81"/>
      <c r="C25" s="80"/>
    </row>
    <row r="26" spans="1:3" ht="30" customHeight="1" x14ac:dyDescent="0.25">
      <c r="A26" s="80"/>
      <c r="B26" s="81"/>
      <c r="C26" s="80"/>
    </row>
    <row r="27" spans="1:3" ht="30" customHeight="1" x14ac:dyDescent="0.25">
      <c r="A27" s="80"/>
      <c r="B27" s="81"/>
      <c r="C27" s="80"/>
    </row>
    <row r="28" spans="1:3" ht="30" customHeight="1" x14ac:dyDescent="0.25">
      <c r="A28" s="80"/>
      <c r="B28" s="81"/>
      <c r="C28" s="80"/>
    </row>
    <row r="29" spans="1:3" ht="30" customHeight="1" x14ac:dyDescent="0.25">
      <c r="A29" s="80"/>
      <c r="B29" s="81"/>
      <c r="C29" s="80"/>
    </row>
    <row r="30" spans="1:3" ht="30" customHeight="1" x14ac:dyDescent="0.25">
      <c r="A30" s="80"/>
      <c r="B30" s="81"/>
      <c r="C30" s="80"/>
    </row>
    <row r="31" spans="1:3" ht="30" customHeight="1" x14ac:dyDescent="0.25">
      <c r="A31" s="80"/>
      <c r="B31" s="81"/>
      <c r="C31" s="80"/>
    </row>
    <row r="32" spans="1:3" ht="30" customHeight="1" x14ac:dyDescent="0.25">
      <c r="A32" s="80"/>
      <c r="B32" s="81"/>
      <c r="C32" s="80"/>
    </row>
    <row r="33" spans="1:3" ht="30" customHeight="1" x14ac:dyDescent="0.25">
      <c r="A33" s="80"/>
      <c r="B33" s="81"/>
      <c r="C33" s="80"/>
    </row>
    <row r="34" spans="1:3" ht="30" customHeight="1" x14ac:dyDescent="0.25">
      <c r="A34" s="80"/>
      <c r="B34" s="81"/>
      <c r="C34" s="80"/>
    </row>
    <row r="35" spans="1:3" ht="30" customHeight="1" x14ac:dyDescent="0.25">
      <c r="A35" s="80"/>
      <c r="B35" s="81"/>
      <c r="C35" s="80"/>
    </row>
    <row r="36" spans="1:3" ht="30" customHeight="1" x14ac:dyDescent="0.25">
      <c r="A36" s="80"/>
      <c r="B36" s="81"/>
      <c r="C36" s="80"/>
    </row>
    <row r="37" spans="1:3" ht="30" customHeight="1" x14ac:dyDescent="0.25">
      <c r="A37" s="80"/>
      <c r="B37" s="81"/>
      <c r="C37" s="80"/>
    </row>
    <row r="38" spans="1:3" ht="30" customHeight="1" x14ac:dyDescent="0.25">
      <c r="A38" s="80"/>
      <c r="B38" s="81"/>
      <c r="C38" s="80"/>
    </row>
    <row r="39" spans="1:3" ht="30" customHeight="1" x14ac:dyDescent="0.25">
      <c r="A39" s="80"/>
      <c r="B39" s="81"/>
      <c r="C39" s="80"/>
    </row>
    <row r="40" spans="1:3" ht="30" customHeight="1" x14ac:dyDescent="0.25">
      <c r="A40" s="80"/>
      <c r="B40" s="81"/>
      <c r="C40" s="80"/>
    </row>
    <row r="41" spans="1:3" ht="30" customHeight="1" x14ac:dyDescent="0.25">
      <c r="A41" s="80"/>
      <c r="B41" s="81"/>
      <c r="C41" s="80"/>
    </row>
    <row r="42" spans="1:3" ht="30" customHeight="1" x14ac:dyDescent="0.25">
      <c r="A42" s="80"/>
      <c r="B42" s="81"/>
      <c r="C42" s="80"/>
    </row>
    <row r="43" spans="1:3" ht="30" customHeight="1" x14ac:dyDescent="0.25">
      <c r="A43" s="80"/>
      <c r="B43" s="81"/>
      <c r="C43" s="80"/>
    </row>
    <row r="44" spans="1:3" ht="30" customHeight="1" x14ac:dyDescent="0.25">
      <c r="A44" s="80"/>
      <c r="B44" s="81"/>
      <c r="C44" s="80"/>
    </row>
    <row r="45" spans="1:3" ht="30" customHeight="1" x14ac:dyDescent="0.25">
      <c r="A45" s="80"/>
      <c r="B45" s="81"/>
      <c r="C45" s="80"/>
    </row>
    <row r="46" spans="1:3" ht="30" customHeight="1" x14ac:dyDescent="0.25">
      <c r="A46" s="80"/>
      <c r="B46" s="81"/>
      <c r="C46" s="80"/>
    </row>
    <row r="47" spans="1:3" ht="30" customHeight="1" x14ac:dyDescent="0.25">
      <c r="A47" s="80"/>
      <c r="B47" s="81"/>
      <c r="C47" s="80"/>
    </row>
    <row r="48" spans="1:3" ht="30" customHeight="1" x14ac:dyDescent="0.25">
      <c r="A48" s="80"/>
      <c r="B48" s="81"/>
      <c r="C48" s="80"/>
    </row>
    <row r="49" spans="1:3" ht="30" customHeight="1" x14ac:dyDescent="0.25">
      <c r="A49" s="80"/>
      <c r="B49" s="81"/>
      <c r="C49" s="80"/>
    </row>
    <row r="50" spans="1:3" ht="30" customHeight="1" x14ac:dyDescent="0.25">
      <c r="A50" s="80"/>
      <c r="B50" s="81"/>
      <c r="C50" s="80"/>
    </row>
  </sheetData>
  <sheetProtection sheet="1" objects="1" scenarios="1"/>
  <dataValidations count="1">
    <dataValidation allowBlank="1" showErrorMessage="1" sqref="B2:C5" xr:uid="{6CDB12ED-601C-4F76-AE4D-82ADEAAB6613}"/>
  </dataValidations>
  <pageMargins left="0.7" right="0.7" top="0.75" bottom="0.75" header="0.3" footer="0.3"/>
  <pageSetup orientation="portrait" r:id="rId1"/>
  <ignoredErrors>
    <ignoredError sqref="C13:C14"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1. Applicant Information</vt:lpstr>
      <vt:lpstr>2. Contact Information</vt:lpstr>
      <vt:lpstr>3. Budget Summary</vt:lpstr>
      <vt:lpstr>4. Year 1</vt:lpstr>
      <vt:lpstr>5. Year 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Att-26: MCEC Budget (CA Dept of Education)</dc:title>
  <dc:subject>Middle College and Early College (MCEC) Budget worksheet for the 2026-27 Request for Applications.</dc:subject>
  <dc:creator/>
  <cp:keywords>Budget Worksheet for the MCEC Grant</cp:keywords>
  <cp:lastModifiedBy/>
  <dcterms:created xsi:type="dcterms:W3CDTF">2026-01-27T20:15:25Z</dcterms:created>
  <dcterms:modified xsi:type="dcterms:W3CDTF">2026-02-02T23:56:54Z</dcterms:modified>
</cp:coreProperties>
</file>