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13_ncr:1_{D5E1DEDC-3D7B-4F9C-BB5B-B22D3EC0A012}" xr6:coauthVersionLast="47" xr6:coauthVersionMax="47" xr10:uidLastSave="{00000000-0000-0000-0000-000000000000}"/>
  <bookViews>
    <workbookView xWindow="-120" yWindow="-120" windowWidth="57840" windowHeight="16440" tabRatio="805" xr2:uid="{00000000-000D-0000-FFFF-FFFF00000000}"/>
  </bookViews>
  <sheets>
    <sheet name="Instructions" sheetId="1" r:id="rId1"/>
    <sheet name="AIEC Information" sheetId="14" r:id="rId2"/>
    <sheet name="Budget Request" sheetId="13" r:id="rId3"/>
    <sheet name="CDE Summary" sheetId="1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C10" i="15"/>
  <c r="D12" i="15" l="1"/>
  <c r="D11" i="15"/>
  <c r="C12" i="15"/>
  <c r="C11" i="15"/>
  <c r="E11" i="15" l="1"/>
  <c r="E12" i="15"/>
  <c r="B13" i="15" l="1"/>
  <c r="F6" i="13" l="1"/>
  <c r="F7" i="13"/>
  <c r="F8" i="13"/>
  <c r="F9" i="13"/>
  <c r="F10" i="13"/>
  <c r="F11" i="13"/>
  <c r="F12" i="13"/>
  <c r="F13" i="13"/>
  <c r="F14" i="13"/>
  <c r="F15" i="13"/>
  <c r="F16" i="13"/>
  <c r="F17" i="13"/>
  <c r="F18" i="13"/>
  <c r="F19" i="13"/>
  <c r="F20" i="13"/>
  <c r="F21" i="13"/>
  <c r="F22" i="13"/>
  <c r="F23" i="13"/>
  <c r="F24" i="13"/>
  <c r="F25" i="13"/>
  <c r="F26" i="13"/>
  <c r="F27" i="13"/>
  <c r="D28" i="13"/>
  <c r="E28" i="13"/>
  <c r="D14" i="15"/>
  <c r="D9" i="15"/>
  <c r="C8" i="15"/>
  <c r="D8" i="15"/>
  <c r="D7" i="15"/>
  <c r="D6" i="15"/>
  <c r="C14" i="15"/>
  <c r="E14" i="15" s="1"/>
  <c r="C13" i="15"/>
  <c r="E13" i="15" s="1"/>
  <c r="C9" i="15"/>
  <c r="C7" i="15"/>
  <c r="C6" i="15"/>
  <c r="A2" i="15"/>
  <c r="E10" i="15" l="1"/>
  <c r="E9" i="15"/>
  <c r="D15" i="15"/>
  <c r="E7" i="15"/>
  <c r="E8" i="15"/>
  <c r="C15" i="15"/>
  <c r="E6" i="15"/>
  <c r="E15" i="15" l="1"/>
  <c r="F28" i="13" l="1"/>
  <c r="A2" i="13"/>
  <c r="A2" i="14"/>
</calcChain>
</file>

<file path=xl/sharedStrings.xml><?xml version="1.0" encoding="utf-8"?>
<sst xmlns="http://schemas.openxmlformats.org/spreadsheetml/2006/main" count="129" uniqueCount="107">
  <si>
    <t>Budget Request</t>
  </si>
  <si>
    <t>Grant Administration and Support Office</t>
  </si>
  <si>
    <t>California Department of Education (CDE)</t>
  </si>
  <si>
    <t>Instructions</t>
  </si>
  <si>
    <t xml:space="preserve">Grant Award Period: </t>
  </si>
  <si>
    <t>Please complete the requested information in the grayed-in areas.</t>
  </si>
  <si>
    <t>Instructions for Budget Request</t>
  </si>
  <si>
    <r>
      <rPr>
        <b/>
        <sz val="12"/>
        <color theme="1"/>
        <rFont val="Arial"/>
        <family val="2"/>
      </rPr>
      <t xml:space="preserve">Step 2: </t>
    </r>
    <r>
      <rPr>
        <sz val="12"/>
        <color theme="1"/>
        <rFont val="Arial"/>
        <family val="2"/>
      </rPr>
      <t xml:space="preserve">Complete the requested information in the grayed-in areas that apply. 
</t>
    </r>
    <r>
      <rPr>
        <b/>
        <sz val="12"/>
        <color theme="1"/>
        <rFont val="Arial"/>
        <family val="2"/>
      </rPr>
      <t xml:space="preserve">Note: </t>
    </r>
    <r>
      <rPr>
        <sz val="12"/>
        <color theme="1"/>
        <rFont val="Arial"/>
        <family val="2"/>
      </rPr>
      <t xml:space="preserve">The "Total" row will auto-populate. </t>
    </r>
  </si>
  <si>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FTE = $18,534.41 x 3 years = $55,603.24; Travel $1000 x 2 staff = $2000</t>
    </r>
  </si>
  <si>
    <t>How to Calculate Indirect Cost</t>
  </si>
  <si>
    <r>
      <rPr>
        <b/>
        <sz val="12"/>
        <color theme="1"/>
        <rFont val="Arial"/>
        <family val="2"/>
      </rPr>
      <t>Step 2:</t>
    </r>
    <r>
      <rPr>
        <sz val="12"/>
        <color theme="1"/>
        <rFont val="Arial"/>
        <family val="2"/>
      </rPr>
      <t xml:space="preserve"> Subtotal categories 1000–5999 (excluding 5100).</t>
    </r>
  </si>
  <si>
    <r>
      <rPr>
        <b/>
        <sz val="12"/>
        <color theme="1"/>
        <rFont val="Arial"/>
        <family val="2"/>
      </rPr>
      <t>Step 3:</t>
    </r>
    <r>
      <rPr>
        <sz val="12"/>
        <color theme="1"/>
        <rFont val="Arial"/>
        <family val="2"/>
      </rPr>
      <t xml:space="preserve"> Multiply the subtotal by the indirect rate to determine the indirect cost.</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</si>
  <si>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</si>
  <si>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</si>
  <si>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</si>
  <si>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</si>
  <si>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 xml:space="preserve">California Department of Education </t>
  </si>
  <si>
    <t>Requested Information:</t>
  </si>
  <si>
    <t>Response:</t>
  </si>
  <si>
    <t>Street Address:</t>
  </si>
  <si>
    <t>Name of Program Coordinator:</t>
  </si>
  <si>
    <t xml:space="preserve">Email Address of Program Coordinator: </t>
  </si>
  <si>
    <t>Phone Number of Program Coordinator:</t>
  </si>
  <si>
    <t>Name of Fiscal Contact:</t>
  </si>
  <si>
    <t>California Department of Education</t>
  </si>
  <si>
    <t>Object Codes</t>
  </si>
  <si>
    <t>Line Items</t>
  </si>
  <si>
    <t>Detailed Budget Narrative</t>
  </si>
  <si>
    <t>Total Proposed Budget</t>
  </si>
  <si>
    <t>Classification:
FTE:</t>
  </si>
  <si>
    <t>Employee Benefits</t>
  </si>
  <si>
    <t>Indirect Rate:   0.00%</t>
  </si>
  <si>
    <t>Sub-agreement for Services (not subject to indirect costs)</t>
  </si>
  <si>
    <t>Total</t>
  </si>
  <si>
    <r>
      <rPr>
        <b/>
        <sz val="12"/>
        <color theme="1"/>
        <rFont val="Arial"/>
        <family val="2"/>
      </rPr>
      <t>Note:</t>
    </r>
    <r>
      <rPr>
        <sz val="12"/>
        <color theme="1"/>
        <rFont val="Arial"/>
        <family val="2"/>
      </rPr>
      <t xml:space="preserve"> Refer to the California School Accounting Manual (CSAM) (</t>
    </r>
    <r>
      <rPr>
        <u/>
        <sz val="12"/>
        <color rgb="FF0070C0"/>
        <rFont val="Arial"/>
        <family val="2"/>
      </rPr>
      <t>https://www.cde.ca.gov/fg/ac/sa/</t>
    </r>
    <r>
      <rPr>
        <sz val="12"/>
        <color theme="1"/>
        <rFont val="Arial"/>
        <family val="2"/>
      </rPr>
      <t>) for information on Object Codes. Only the first $25,000 of each subcontract can be used towards the indirect calculation per Procedure 330 in the CSAM.</t>
    </r>
  </si>
  <si>
    <t>Email Address of Fiscal Contact:</t>
  </si>
  <si>
    <t>Phone Number of Fiscal Contact:</t>
  </si>
  <si>
    <t>[Insert Street Address Here]</t>
  </si>
  <si>
    <t>[Insert City and Zip Code Here]</t>
  </si>
  <si>
    <t>City and Zip Code:</t>
  </si>
  <si>
    <t>[Insert Name of Program Coordinator Here]</t>
  </si>
  <si>
    <t>[Insert Email Address of Program Coordinator Here]</t>
  </si>
  <si>
    <t>[Insert Phone Number of Program Coordinator Here]</t>
  </si>
  <si>
    <t>[Insert Name of Fiscal Contact Here]</t>
  </si>
  <si>
    <t>[Insert Email Address of Fiscal Contact Here]</t>
  </si>
  <si>
    <t>[Insert Phone Number of Fiscal Contact Here]</t>
  </si>
  <si>
    <t>[Insert Detail/Calculation/Breakdown of Employee Benefits Here]</t>
  </si>
  <si>
    <t>[Insert Detail/Calculation/Breakdown of Indirect Rate Here]</t>
  </si>
  <si>
    <t>[Insert Detail/Calculation/Breakdown of Sub-agreement for Services Here]</t>
  </si>
  <si>
    <t>[Enter Program Type]</t>
  </si>
  <si>
    <t>American Indian Education Center Information</t>
  </si>
  <si>
    <t>American Indian Education Center (AIEC) Name:</t>
  </si>
  <si>
    <t>Name of Chairperson:</t>
  </si>
  <si>
    <t>Administrative Costs</t>
  </si>
  <si>
    <t>Direct Costs</t>
  </si>
  <si>
    <t>[Insert AIEC Name Here]</t>
  </si>
  <si>
    <t>[Insert Name of Chairperson Here]</t>
  </si>
  <si>
    <t>Instructions for AIEC Information</t>
  </si>
  <si>
    <r>
      <rPr>
        <b/>
        <sz val="12"/>
        <color theme="1"/>
        <rFont val="Arial"/>
        <family val="2"/>
      </rPr>
      <t>Step 1:</t>
    </r>
    <r>
      <rPr>
        <sz val="12"/>
        <color theme="1"/>
        <rFont val="Arial"/>
        <family val="2"/>
      </rPr>
      <t xml:space="preserve"> Enter program type in cell A2 of the Instructions tab. Your program type is identified on your Grant Award Notification and will be one of the following two options:</t>
    </r>
  </si>
  <si>
    <t>American Indian Education Centers: Tobacco-Use Prevention Education</t>
  </si>
  <si>
    <t>American Indian Education Centers</t>
  </si>
  <si>
    <t>Teachers' Salaries</t>
  </si>
  <si>
    <t>Certificated Supervisors' and Administrators' Salaries</t>
  </si>
  <si>
    <t>Instructional Aides' Salaries</t>
  </si>
  <si>
    <t>Classified Support Salaries</t>
  </si>
  <si>
    <t>Classified Supervisors' and Administrators'</t>
  </si>
  <si>
    <t>Clerical, Technical, and Office Staff Salaries</t>
  </si>
  <si>
    <t>Other Classified Salaries</t>
  </si>
  <si>
    <t>Approved Textbooks and Core Curricula Materials</t>
  </si>
  <si>
    <t>Books and Other Reference</t>
  </si>
  <si>
    <t>Materials and Supplies</t>
  </si>
  <si>
    <t>Noncapitalized Equipment</t>
  </si>
  <si>
    <t>Food</t>
  </si>
  <si>
    <t>Travel and Conferences</t>
  </si>
  <si>
    <t>Dues &amp; Memberships</t>
  </si>
  <si>
    <t>Insurance</t>
  </si>
  <si>
    <t>Operations and Housekeeping</t>
  </si>
  <si>
    <t>Rentals, Leases, Repairs, and Noncapitalized Improvements</t>
  </si>
  <si>
    <t>Professional/Consulting Services and Operating Expenditures</t>
  </si>
  <si>
    <t>Communications</t>
  </si>
  <si>
    <t>[Insert Detail/Calculation/Breakdown of Approved Textbooks and Core Curricula Materials Here]</t>
  </si>
  <si>
    <t>[Insert Detail/Calculation/Breakdown of Books and Other Reference Here]</t>
  </si>
  <si>
    <t>[Insert Detail/Calculation/Breakdown of Materials and Supplies Here]</t>
  </si>
  <si>
    <t>[Insert Detail/Calculation/Breakdown of Noncapitalized Equipment Here]</t>
  </si>
  <si>
    <t>[Insert Detail/Calculation/Breakdown of Food Here]</t>
  </si>
  <si>
    <t>[Insert Detail/Calculation/Breakdown of Travel and Conferences Here]</t>
  </si>
  <si>
    <t>[Insert Detail/Calculation/Breakdown of Dues &amp; Memberships Here]</t>
  </si>
  <si>
    <t>[Insert Detail/Calculation/Breakdown of Insurance Here]</t>
  </si>
  <si>
    <t>[Insert Detail/Calculation/Breakdown of Operations and Housekeeping Here]</t>
  </si>
  <si>
    <t>[Insert Detail/Calculation/Breakdown of Rentals, Leases, Repairs, and Noncapitalized Improvements Here]</t>
  </si>
  <si>
    <t>[Insert Detail/Calculation/Breakdown of Professional/Consulting Services and Operating Expenditures Here]</t>
  </si>
  <si>
    <t>[Insert Detail/Calculation/Breakdown of Communications Here]</t>
  </si>
  <si>
    <t>N/A</t>
  </si>
  <si>
    <t>Certificated Personnel Salaries</t>
  </si>
  <si>
    <t>Classified Personnel Salaries</t>
  </si>
  <si>
    <t>Books and Supplies</t>
  </si>
  <si>
    <t>Services and Other Operating Expenditures</t>
  </si>
  <si>
    <t>Budget Request Summary</t>
  </si>
  <si>
    <t>Complete the American Indian Education Center (AIEC) Information and Budget Request tabs before submission. The Budget Request shows proposed expenditures during the grant period listed on your Grant Award Notification (funds must be spent within the life of the grant). The grantee must complete all grayed-in areas for each tab in the workbook.</t>
  </si>
  <si>
    <r>
      <rPr>
        <b/>
        <sz val="12"/>
        <color theme="1"/>
        <rFont val="Arial"/>
        <family val="2"/>
      </rPr>
      <t>Note:</t>
    </r>
    <r>
      <rPr>
        <sz val="12"/>
        <color theme="1"/>
        <rFont val="Arial"/>
        <family val="2"/>
      </rPr>
      <t xml:space="preserve"> Program type will auto-populate on the AIEC Information, Budget Request, and CDE Summary tabs.</t>
    </r>
  </si>
  <si>
    <r>
      <t>Step 5:</t>
    </r>
    <r>
      <rPr>
        <sz val="12"/>
        <rFont val="Arial"/>
        <family val="2"/>
      </rPr>
      <t xml:space="preserve"> In the "Administrative Costs" and "Direct Costs" columns (Column D and E), enter the current proposed budget amounts for fiscal year 2023–24. Your "Total Proposed Budget" will autopopulate for each line item.
</t>
    </r>
    <r>
      <rPr>
        <b/>
        <sz val="12"/>
        <rFont val="Arial"/>
        <family val="2"/>
      </rPr>
      <t>Note:</t>
    </r>
    <r>
      <rPr>
        <sz val="12"/>
        <rFont val="Arial"/>
        <family val="2"/>
      </rPr>
      <t xml:space="preserve"> Your total Administrative Costs cannot exceed 40% of the Total Proposed Budget.</t>
    </r>
  </si>
  <si>
    <r>
      <rPr>
        <b/>
        <sz val="12"/>
        <color theme="1"/>
        <rFont val="Arial"/>
        <family val="2"/>
      </rPr>
      <t>Step 3:</t>
    </r>
    <r>
      <rPr>
        <sz val="12"/>
        <color theme="1"/>
        <rFont val="Arial"/>
        <family val="2"/>
      </rPr>
      <t xml:space="preserve"> Enter Indirect Percentage Rate in the space provided for Object Code 7300 with a placeholder of 0.00% (Cell B26). The Indirect Rate cannot exceed 7 percent. If you choose to use a lesser rate, you are agreeing to less than your approved indirect rate. This is allowed. Please type the dollar amount of Indirect Cost, not to exceed the approved indirect rate, into the Cell D26. See "How to Calculate Indirect Cost" below.</t>
    </r>
  </si>
  <si>
    <r>
      <rPr>
        <b/>
        <sz val="12"/>
        <color theme="1"/>
        <rFont val="Arial"/>
        <family val="2"/>
      </rPr>
      <t>Step 1:</t>
    </r>
    <r>
      <rPr>
        <sz val="12"/>
        <color theme="1"/>
        <rFont val="Arial"/>
        <family val="2"/>
      </rPr>
      <t xml:space="preserve"> Determine your indirect rate (this cannot exceed 7 percent).</t>
    </r>
  </si>
  <si>
    <r>
      <rPr>
        <b/>
        <sz val="12"/>
        <color theme="1"/>
        <rFont val="Arial"/>
        <family val="2"/>
      </rPr>
      <t>Step 4:</t>
    </r>
    <r>
      <rPr>
        <sz val="12"/>
        <color theme="1"/>
        <rFont val="Arial"/>
        <family val="2"/>
      </rPr>
      <t xml:space="preserve"> Enter the indirect cost total from step 3 into Cells D26.
</t>
    </r>
    <r>
      <rPr>
        <b/>
        <sz val="12"/>
        <color theme="1"/>
        <rFont val="Arial"/>
        <family val="2"/>
      </rPr>
      <t>Example:</t>
    </r>
    <r>
      <rPr>
        <sz val="12"/>
        <color theme="1"/>
        <rFont val="Arial"/>
        <family val="2"/>
      </rPr>
      <t xml:space="preserve"> ABC American Indian Center has chosen to use an indirect rate is 6.25% and their subtotal from categories 1000–5999 is $125,000.00. 
Their Indirect cost is $7,812.50 ($125,000 x .0625 = $7,812.50).</t>
    </r>
  </si>
  <si>
    <t>Updated July 2023</t>
  </si>
  <si>
    <t>Fiscal Year 2024–25 (October 1, 2024 – September 30, 2025)</t>
  </si>
  <si>
    <t>Attachment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</si>
</sst>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6"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
      <b/>
      <sz val="18"/>
      <name val="Arial"/>
      <family val="2"/>
    </font>
    <font>
      <sz val="2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8" fillId="0" borderId="0" applyFont="0" applyFill="0" applyBorder="0" applyAlignment="0" applyProtection="0"/>
    <xf numFmtId="0" fontId="5" fillId="0" borderId="0" applyNumberFormat="0" applyFill="0" applyAlignment="0" applyProtection="0"/>
  </cellStyleXfs>
  <cellXfs count="61">
    <xf numFmtId="0" fontId="0" fillId="0" borderId="0" xfId="0"/>
    <xf numFmtId="0" fontId="7" fillId="0" borderId="0" xfId="0" applyFont="1" applyAlignment="1">
      <alignment vertical="center" wrapText="1"/>
    </xf>
    <xf numFmtId="0" fontId="1" fillId="0" borderId="0" xfId="0" applyFont="1" applyAlignment="1">
      <alignment vertical="center" wrapText="1"/>
    </xf>
    <xf numFmtId="0" fontId="0" fillId="2" borderId="0" xfId="0" applyFill="1"/>
    <xf numFmtId="0" fontId="7" fillId="3" borderId="7" xfId="0" applyFont="1" applyFill="1" applyBorder="1" applyProtection="1">
      <protection locked="0"/>
    </xf>
    <xf numFmtId="0" fontId="1" fillId="0" borderId="0" xfId="0" applyFont="1" applyAlignment="1">
      <alignment vertical="center"/>
    </xf>
    <xf numFmtId="49" fontId="1" fillId="0" borderId="0" xfId="0" applyNumberFormat="1" applyFont="1" applyAlignment="1">
      <alignment horizontal="left" vertical="center"/>
    </xf>
    <xf numFmtId="0" fontId="5" fillId="3" borderId="0" xfId="5" applyFill="1" applyAlignment="1">
      <alignment horizontal="center" vertical="center"/>
    </xf>
    <xf numFmtId="0" fontId="1" fillId="0" borderId="0" xfId="0" applyFont="1" applyAlignment="1">
      <alignment vertical="top" wrapText="1"/>
    </xf>
    <xf numFmtId="0" fontId="5" fillId="0" borderId="0" xfId="0" applyFont="1" applyAlignment="1">
      <alignment vertical="top" wrapText="1"/>
    </xf>
    <xf numFmtId="0" fontId="13" fillId="0" borderId="0" xfId="0" applyFont="1"/>
    <xf numFmtId="0" fontId="9" fillId="0" borderId="0" xfId="0" applyFont="1" applyAlignment="1">
      <alignment horizontal="left"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5" fillId="3" borderId="0" xfId="5" applyFill="1" applyAlignment="1">
      <alignment horizontal="center" vertical="center" wrapText="1"/>
    </xf>
    <xf numFmtId="0" fontId="5" fillId="4" borderId="0" xfId="5" applyFill="1" applyAlignment="1">
      <alignment horizontal="center"/>
    </xf>
    <xf numFmtId="0" fontId="1" fillId="0" borderId="0" xfId="0" applyFont="1" applyAlignment="1">
      <alignment wrapText="1"/>
    </xf>
    <xf numFmtId="0" fontId="12" fillId="0" borderId="0" xfId="1" applyFont="1" applyBorder="1" applyAlignment="1">
      <alignment vertical="center"/>
    </xf>
    <xf numFmtId="0" fontId="1" fillId="3" borderId="3" xfId="0" applyFont="1" applyFill="1" applyBorder="1" applyAlignment="1" applyProtection="1">
      <alignment horizontal="left" vertical="center" wrapText="1"/>
      <protection locked="0"/>
    </xf>
    <xf numFmtId="0" fontId="10" fillId="3" borderId="0" xfId="2" applyFont="1" applyFill="1" applyBorder="1" applyAlignment="1" applyProtection="1">
      <alignment vertical="center"/>
      <protection locked="0"/>
    </xf>
    <xf numFmtId="0" fontId="6" fillId="0" borderId="0" xfId="0" applyFont="1" applyAlignment="1">
      <alignment wrapText="1"/>
    </xf>
    <xf numFmtId="0" fontId="6" fillId="0" borderId="0" xfId="0" applyFont="1"/>
    <xf numFmtId="0" fontId="1" fillId="3" borderId="3" xfId="4" applyNumberFormat="1" applyFont="1" applyFill="1" applyBorder="1" applyAlignment="1" applyProtection="1">
      <alignment vertical="center" wrapText="1"/>
      <protection locked="0"/>
    </xf>
    <xf numFmtId="44" fontId="1" fillId="3" borderId="7" xfId="4" applyFont="1" applyFill="1" applyBorder="1" applyAlignment="1" applyProtection="1">
      <alignment vertical="center" wrapText="1"/>
      <protection locked="0"/>
    </xf>
    <xf numFmtId="44" fontId="1" fillId="0" borderId="7" xfId="4" applyFont="1" applyFill="1" applyBorder="1" applyAlignment="1" applyProtection="1">
      <alignment vertical="center"/>
    </xf>
    <xf numFmtId="0" fontId="5" fillId="0" borderId="0" xfId="2" applyFont="1" applyBorder="1" applyAlignment="1" applyProtection="1"/>
    <xf numFmtId="0" fontId="1" fillId="0" borderId="0" xfId="0" applyFont="1"/>
    <xf numFmtId="0" fontId="5" fillId="0" borderId="0" xfId="3" applyFont="1" applyBorder="1" applyProtection="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left"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6" fillId="0" borderId="8"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44" fontId="1" fillId="0" borderId="11" xfId="0" applyNumberFormat="1" applyFont="1" applyBorder="1" applyAlignment="1">
      <alignment vertical="center" wrapText="1"/>
    </xf>
    <xf numFmtId="44" fontId="6" fillId="0" borderId="9" xfId="0" applyNumberFormat="1" applyFont="1" applyBorder="1" applyAlignment="1">
      <alignment vertical="center"/>
    </xf>
    <xf numFmtId="44" fontId="1" fillId="0" borderId="7" xfId="4" applyFont="1" applyFill="1" applyBorder="1" applyAlignment="1" applyProtection="1">
      <alignment horizontal="center" vertical="center" wrapText="1"/>
    </xf>
    <xf numFmtId="0" fontId="0" fillId="0" borderId="0" xfId="0"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7" fillId="0" borderId="6" xfId="0" applyFont="1" applyBorder="1"/>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left" vertical="center"/>
    </xf>
    <xf numFmtId="44" fontId="1" fillId="0" borderId="3" xfId="4" applyFont="1" applyFill="1" applyBorder="1" applyAlignment="1" applyProtection="1">
      <alignment vertical="center"/>
    </xf>
    <xf numFmtId="44" fontId="1" fillId="0" borderId="3" xfId="4" applyFont="1" applyFill="1" applyBorder="1" applyAlignment="1" applyProtection="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left" vertical="center"/>
    </xf>
    <xf numFmtId="44" fontId="1" fillId="0" borderId="11" xfId="0" applyNumberFormat="1" applyFont="1" applyBorder="1" applyAlignment="1">
      <alignment vertical="center"/>
    </xf>
    <xf numFmtId="44" fontId="1" fillId="0" borderId="9" xfId="0" applyNumberFormat="1" applyFont="1" applyBorder="1" applyAlignment="1">
      <alignment vertical="center"/>
    </xf>
    <xf numFmtId="0" fontId="3" fillId="0" borderId="0" xfId="2" applyBorder="1" applyAlignment="1" applyProtection="1">
      <alignment vertical="center"/>
    </xf>
    <xf numFmtId="0" fontId="14" fillId="0" borderId="0" xfId="5" applyFont="1" applyAlignment="1" applyProtection="1">
      <alignment vertical="center"/>
    </xf>
    <xf numFmtId="0" fontId="1" fillId="0" borderId="0" xfId="0" applyFont="1" applyAlignment="1">
      <alignment vertical="top"/>
    </xf>
    <xf numFmtId="0" fontId="15" fillId="0" borderId="0" xfId="0" applyFont="1"/>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43">
    <dxf>
      <fill>
        <patternFill>
          <bgColor rgb="FFFF0000"/>
        </patternFill>
      </fill>
    </dxf>
    <dxf>
      <fill>
        <patternFill>
          <bgColor rgb="FFFF0000"/>
        </patternFill>
      </fill>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sz val="12"/>
        <name val="Arial"/>
        <family val="2"/>
        <scheme val="none"/>
      </font>
      <border diagonalUp="0" diagonalDown="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auto="1"/>
        <name val="Arial"/>
        <scheme val="none"/>
      </font>
      <fill>
        <patternFill patternType="none">
          <fgColor indexed="64"/>
          <bgColor auto="1"/>
        </patternFill>
      </fill>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5" totalsRowShown="0" headerRowDxfId="42" dataDxfId="40" headerRowBorderDxfId="41" tableBorderDxfId="39" totalsRowBorderDxfId="38">
  <tableColumns count="2">
    <tableColumn id="1" xr3:uid="{00000000-0010-0000-0000-000001000000}" name="Requested Information:" dataDxfId="37"/>
    <tableColumn id="2" xr3:uid="{00000000-0010-0000-0000-000002000000}" name="Response:" dataDxfId="36"/>
  </tableColumns>
  <tableStyleInfo name="Table Style 1" showFirstColumn="0" showLastColumn="0" showRowStripes="1" showColumnStripes="0"/>
  <extLst>
    <ext xmlns:x14="http://schemas.microsoft.com/office/spreadsheetml/2009/9/main" uri="{504A1905-F514-4f6f-8877-14C23A59335A}">
      <x14:table altTextSummary="Use this table to enter contact information for your American Indian Education Center."/>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F28" totalsRowCount="1" headerRowDxfId="35" dataDxfId="33" totalsRowDxfId="31" headerRowBorderDxfId="34" tableBorderDxfId="32" totalsRowBorderDxfId="30">
  <tableColumns count="6">
    <tableColumn id="1" xr3:uid="{00000000-0010-0000-0200-000001000000}" name="Object Codes" totalsRowLabel="Total" dataDxfId="29" totalsRowDxfId="28"/>
    <tableColumn id="2" xr3:uid="{00000000-0010-0000-0200-000002000000}" name="Line Items" dataDxfId="27" totalsRowDxfId="26"/>
    <tableColumn id="3" xr3:uid="{00000000-0010-0000-0200-000003000000}" name="Detailed Budget Narrative" dataDxfId="25" totalsRowDxfId="24"/>
    <tableColumn id="6" xr3:uid="{B107E162-B6BC-4F78-B112-DB602D7445AB}" name="Administrative Costs" totalsRowFunction="sum" dataDxfId="23" totalsRowDxfId="22" dataCellStyle="Currency"/>
    <tableColumn id="5" xr3:uid="{9B444D36-2C99-4D27-BE00-58751FCBA528}" name="Direct Costs" totalsRowFunction="sum" dataDxfId="21" totalsRowDxfId="20" dataCellStyle="Currency"/>
    <tableColumn id="4" xr3:uid="{00000000-0010-0000-0200-000004000000}" name="Total Proposed Budget" totalsRowFunction="custom" dataDxfId="19" totalsRowDxfId="18">
      <calculatedColumnFormula>SUM(Table35105[[#This Row],[Administrative Costs]],Table35105[[#This Row],[Direct Costs]])</calculatedColumnFormula>
      <totalsRowFormula>SUBTOTAL(109,F6:F27)</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24E80-E707-4BD0-84DB-ECB64BEF06AB}" name="Table1" displayName="Table1" ref="A5:E15" totalsRowCount="1" headerRowDxfId="17" dataDxfId="15" totalsRowDxfId="13" headerRowBorderDxfId="16" tableBorderDxfId="14" totalsRowBorderDxfId="12">
  <autoFilter ref="A5:E14" xr:uid="{B3CC8ACE-E6C6-41DE-975A-1FC00130E14B}"/>
  <tableColumns count="5">
    <tableColumn id="1" xr3:uid="{B78C35BD-3E8C-41B1-A48F-316BBE5152AE}" name="Object Codes" totalsRowLabel="Total" dataDxfId="11" totalsRowDxfId="10"/>
    <tableColumn id="2" xr3:uid="{EDF06D7A-8AE0-4685-A490-FE8F8A755264}" name="Line Items" dataDxfId="9" totalsRowDxfId="8"/>
    <tableColumn id="3" xr3:uid="{4322D145-7E50-4AA4-9358-5B4E51E3E38F}" name="Administrative Costs" totalsRowFunction="sum" dataDxfId="7" totalsRowDxfId="6" dataCellStyle="Currency">
      <calculatedColumnFormula>Table35105[[#This Row],[Administrative Costs]]</calculatedColumnFormula>
    </tableColumn>
    <tableColumn id="4" xr3:uid="{C81557F2-6F3B-4582-B2E2-7F17B8A5A74F}" name="Direct Costs" totalsRowFunction="sum" dataDxfId="5" totalsRowDxfId="4" dataCellStyle="Currency"/>
    <tableColumn id="5" xr3:uid="{392A23ED-6A9E-4CE6-91A4-AA07BB681CE1}" name="Total Proposed Budget" totalsRowFunction="sum" dataDxfId="3" totalsRowDxfId="2" dataCellStyle="Currency">
      <calculatedColumnFormula>SUM(Table1[[#This Row],[Administrative Costs]],Table1[[#This Row],[Direct Costs]])</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This table compiles Line Item series totals gathered from the Budget Request ta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2"/>
  <sheetViews>
    <sheetView tabSelected="1" zoomScaleNormal="100" workbookViewId="0"/>
  </sheetViews>
  <sheetFormatPr defaultRowHeight="15" x14ac:dyDescent="0.25"/>
  <cols>
    <col min="1" max="1" width="140.5703125" customWidth="1"/>
  </cols>
  <sheetData>
    <row r="1" spans="1:1" ht="26.25" x14ac:dyDescent="0.25">
      <c r="A1" s="17" t="s">
        <v>0</v>
      </c>
    </row>
    <row r="2" spans="1:1" ht="25.5" x14ac:dyDescent="0.35">
      <c r="A2" s="60" t="s">
        <v>106</v>
      </c>
    </row>
    <row r="3" spans="1:1" ht="23.25" x14ac:dyDescent="0.25">
      <c r="A3" s="19" t="s">
        <v>49</v>
      </c>
    </row>
    <row r="4" spans="1:1" x14ac:dyDescent="0.25">
      <c r="A4" s="5" t="s">
        <v>1</v>
      </c>
    </row>
    <row r="5" spans="1:1" x14ac:dyDescent="0.25">
      <c r="A5" s="5" t="s">
        <v>2</v>
      </c>
    </row>
    <row r="6" spans="1:1" x14ac:dyDescent="0.25">
      <c r="A6" s="6" t="s">
        <v>104</v>
      </c>
    </row>
    <row r="7" spans="1:1" ht="15.75" x14ac:dyDescent="0.25">
      <c r="A7" s="7" t="s">
        <v>3</v>
      </c>
    </row>
    <row r="8" spans="1:1" ht="45" x14ac:dyDescent="0.25">
      <c r="A8" s="1" t="s">
        <v>98</v>
      </c>
    </row>
    <row r="9" spans="1:1" ht="15.75" x14ac:dyDescent="0.25">
      <c r="A9" s="21" t="s">
        <v>4</v>
      </c>
    </row>
    <row r="10" spans="1:1" x14ac:dyDescent="0.25">
      <c r="A10" s="59" t="s">
        <v>105</v>
      </c>
    </row>
    <row r="11" spans="1:1" ht="15.75" x14ac:dyDescent="0.25">
      <c r="A11" s="7" t="s">
        <v>57</v>
      </c>
    </row>
    <row r="12" spans="1:1" x14ac:dyDescent="0.25">
      <c r="A12" s="5" t="s">
        <v>5</v>
      </c>
    </row>
    <row r="13" spans="1:1" ht="15.75" x14ac:dyDescent="0.25">
      <c r="A13" s="7" t="s">
        <v>6</v>
      </c>
    </row>
    <row r="14" spans="1:1" ht="31.5" x14ac:dyDescent="0.25">
      <c r="A14" s="16" t="s">
        <v>58</v>
      </c>
    </row>
    <row r="15" spans="1:1" ht="15.75" x14ac:dyDescent="0.25">
      <c r="A15" s="20" t="s">
        <v>60</v>
      </c>
    </row>
    <row r="16" spans="1:1" ht="15.75" x14ac:dyDescent="0.25">
      <c r="A16" s="20" t="s">
        <v>59</v>
      </c>
    </row>
    <row r="17" spans="1:3" ht="15.75" x14ac:dyDescent="0.25">
      <c r="A17" s="16" t="s">
        <v>99</v>
      </c>
    </row>
    <row r="18" spans="1:3" ht="31.5" x14ac:dyDescent="0.25">
      <c r="A18" s="8" t="s">
        <v>7</v>
      </c>
    </row>
    <row r="19" spans="1:3" ht="46.5" customHeight="1" x14ac:dyDescent="0.25">
      <c r="A19" s="16" t="s">
        <v>101</v>
      </c>
      <c r="B19" s="10"/>
    </row>
    <row r="20" spans="1:3" ht="46.5" x14ac:dyDescent="0.25">
      <c r="A20" s="9" t="s">
        <v>8</v>
      </c>
    </row>
    <row r="21" spans="1:3" ht="46.5" x14ac:dyDescent="0.25">
      <c r="A21" s="9" t="s">
        <v>100</v>
      </c>
      <c r="B21" s="10"/>
    </row>
    <row r="22" spans="1:3" ht="31.5" x14ac:dyDescent="0.25">
      <c r="A22" s="16" t="s">
        <v>34</v>
      </c>
    </row>
    <row r="23" spans="1:3" ht="15.75" x14ac:dyDescent="0.25">
      <c r="A23" s="14" t="s">
        <v>9</v>
      </c>
    </row>
    <row r="24" spans="1:3" ht="15.75" x14ac:dyDescent="0.25">
      <c r="A24" s="2" t="s">
        <v>102</v>
      </c>
    </row>
    <row r="25" spans="1:3" ht="15.75" x14ac:dyDescent="0.25">
      <c r="A25" s="2" t="s">
        <v>10</v>
      </c>
    </row>
    <row r="26" spans="1:3" ht="15.75" x14ac:dyDescent="0.25">
      <c r="A26" s="2" t="s">
        <v>11</v>
      </c>
    </row>
    <row r="27" spans="1:3" ht="61.5" x14ac:dyDescent="0.25">
      <c r="A27" s="2" t="s">
        <v>103</v>
      </c>
    </row>
    <row r="28" spans="1:3" ht="15.75" x14ac:dyDescent="0.25">
      <c r="A28" s="15" t="s">
        <v>12</v>
      </c>
      <c r="B28" s="10"/>
    </row>
    <row r="29" spans="1:3" x14ac:dyDescent="0.25">
      <c r="A29" s="11" t="s">
        <v>13</v>
      </c>
      <c r="B29" s="10"/>
    </row>
    <row r="30" spans="1:3" ht="15.75" x14ac:dyDescent="0.25">
      <c r="A30" s="12" t="s">
        <v>14</v>
      </c>
      <c r="B30" s="10"/>
    </row>
    <row r="31" spans="1:3" ht="15.75" x14ac:dyDescent="0.25">
      <c r="A31" s="13" t="s">
        <v>15</v>
      </c>
      <c r="B31" s="10"/>
    </row>
    <row r="32" spans="1:3" x14ac:dyDescent="0.25">
      <c r="A32" s="2"/>
      <c r="C32" s="3"/>
    </row>
  </sheetData>
  <dataValidations count="1">
    <dataValidation type="custom" showInputMessage="1" showErrorMessage="1" error="Your program type must match one of the following:_x000a__x000a_American Indian Education Centers_x000a__x000a_American Indian Education Centers: Tobacco-Use Prevention Education" sqref="A3" xr:uid="{32738426-AFCB-4798-AC09-E7B85D5958B2}">
      <formula1>OR(A3=A15,A3=A16)</formula1>
    </dataValidation>
  </dataValidations>
  <hyperlinks>
    <hyperlink ref="A22" r:id="rId1" tooltip="Definitions, Instructions, &amp; Procedures web page" xr:uid="{4486EB22-B5D1-4B4F-B8C5-A9EED0AD437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5"/>
  <sheetViews>
    <sheetView workbookViewId="0"/>
  </sheetViews>
  <sheetFormatPr defaultRowHeight="15" x14ac:dyDescent="0.25"/>
  <cols>
    <col min="1" max="1" width="75.5703125" customWidth="1"/>
    <col min="2" max="2" width="65.140625" customWidth="1"/>
  </cols>
  <sheetData>
    <row r="1" spans="1:2" s="42" customFormat="1" ht="26.25" x14ac:dyDescent="0.25">
      <c r="A1" s="57" t="s">
        <v>50</v>
      </c>
    </row>
    <row r="2" spans="1:2" s="42" customFormat="1" ht="23.25" x14ac:dyDescent="0.25">
      <c r="A2" s="58" t="str">
        <f>Instructions!A3</f>
        <v>[Enter Program Type]</v>
      </c>
    </row>
    <row r="3" spans="1:2" s="42" customFormat="1" x14ac:dyDescent="0.25">
      <c r="A3" s="5" t="s">
        <v>1</v>
      </c>
    </row>
    <row r="4" spans="1:2" s="42" customFormat="1" x14ac:dyDescent="0.25">
      <c r="A4" s="5" t="s">
        <v>16</v>
      </c>
    </row>
    <row r="5" spans="1:2" ht="15.75" x14ac:dyDescent="0.25">
      <c r="A5" s="43" t="s">
        <v>17</v>
      </c>
      <c r="B5" s="44" t="s">
        <v>18</v>
      </c>
    </row>
    <row r="6" spans="1:2" ht="15.75" x14ac:dyDescent="0.25">
      <c r="A6" s="45" t="s">
        <v>51</v>
      </c>
      <c r="B6" s="4" t="s">
        <v>55</v>
      </c>
    </row>
    <row r="7" spans="1:2" ht="15.75" x14ac:dyDescent="0.25">
      <c r="A7" s="45" t="s">
        <v>52</v>
      </c>
      <c r="B7" s="4" t="s">
        <v>56</v>
      </c>
    </row>
    <row r="8" spans="1:2" ht="15.75" x14ac:dyDescent="0.25">
      <c r="A8" s="45" t="s">
        <v>19</v>
      </c>
      <c r="B8" s="4" t="s">
        <v>37</v>
      </c>
    </row>
    <row r="9" spans="1:2" ht="15.75" x14ac:dyDescent="0.25">
      <c r="A9" s="45" t="s">
        <v>39</v>
      </c>
      <c r="B9" s="4" t="s">
        <v>38</v>
      </c>
    </row>
    <row r="10" spans="1:2" ht="15.75" x14ac:dyDescent="0.25">
      <c r="A10" s="45" t="s">
        <v>20</v>
      </c>
      <c r="B10" s="4" t="s">
        <v>40</v>
      </c>
    </row>
    <row r="11" spans="1:2" ht="15.75" x14ac:dyDescent="0.25">
      <c r="A11" s="45" t="s">
        <v>21</v>
      </c>
      <c r="B11" s="4" t="s">
        <v>41</v>
      </c>
    </row>
    <row r="12" spans="1:2" ht="15.75" x14ac:dyDescent="0.25">
      <c r="A12" s="45" t="s">
        <v>22</v>
      </c>
      <c r="B12" s="4" t="s">
        <v>42</v>
      </c>
    </row>
    <row r="13" spans="1:2" ht="15.75" x14ac:dyDescent="0.25">
      <c r="A13" s="45" t="s">
        <v>23</v>
      </c>
      <c r="B13" s="4" t="s">
        <v>43</v>
      </c>
    </row>
    <row r="14" spans="1:2" ht="15.75" x14ac:dyDescent="0.25">
      <c r="A14" s="45" t="s">
        <v>35</v>
      </c>
      <c r="B14" s="4" t="s">
        <v>44</v>
      </c>
    </row>
    <row r="15" spans="1:2" ht="15.75" x14ac:dyDescent="0.25">
      <c r="A15" s="45" t="s">
        <v>36</v>
      </c>
      <c r="B15" s="4" t="s">
        <v>45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28"/>
  <sheetViews>
    <sheetView zoomScaleNormal="100" workbookViewId="0"/>
  </sheetViews>
  <sheetFormatPr defaultColWidth="8.7109375" defaultRowHeight="15" x14ac:dyDescent="0.2"/>
  <cols>
    <col min="1" max="1" width="20.5703125" style="26" customWidth="1"/>
    <col min="2" max="3" width="50.5703125" style="26" customWidth="1"/>
    <col min="4" max="6" width="17.5703125" style="26" customWidth="1"/>
    <col min="7" max="16384" width="8.7109375" style="26"/>
  </cols>
  <sheetData>
    <row r="1" spans="1:6" ht="26.25" x14ac:dyDescent="0.25">
      <c r="A1" s="57" t="s">
        <v>0</v>
      </c>
      <c r="B1" s="25"/>
    </row>
    <row r="2" spans="1:6" ht="23.25" x14ac:dyDescent="0.25">
      <c r="A2" s="58" t="str">
        <f>Instructions!A3</f>
        <v>[Enter Program Type]</v>
      </c>
      <c r="B2" s="27"/>
    </row>
    <row r="3" spans="1:6" ht="15.75" x14ac:dyDescent="0.25">
      <c r="A3" s="26" t="s">
        <v>1</v>
      </c>
      <c r="B3" s="27"/>
    </row>
    <row r="4" spans="1:6" ht="15.75" x14ac:dyDescent="0.25">
      <c r="A4" s="26" t="s">
        <v>24</v>
      </c>
      <c r="B4" s="27"/>
    </row>
    <row r="5" spans="1:6" ht="47.25" x14ac:dyDescent="0.2">
      <c r="A5" s="28" t="s">
        <v>25</v>
      </c>
      <c r="B5" s="29" t="s">
        <v>26</v>
      </c>
      <c r="C5" s="29" t="s">
        <v>27</v>
      </c>
      <c r="D5" s="30" t="s">
        <v>53</v>
      </c>
      <c r="E5" s="30" t="s">
        <v>54</v>
      </c>
      <c r="F5" s="30" t="s">
        <v>28</v>
      </c>
    </row>
    <row r="6" spans="1:6" ht="30" x14ac:dyDescent="0.2">
      <c r="A6" s="31">
        <v>1100</v>
      </c>
      <c r="B6" s="32" t="s">
        <v>61</v>
      </c>
      <c r="C6" s="22" t="s">
        <v>29</v>
      </c>
      <c r="D6" s="23">
        <v>0</v>
      </c>
      <c r="E6" s="23">
        <v>0</v>
      </c>
      <c r="F6" s="24">
        <f>SUM(Table35105[[#This Row],[Administrative Costs]],Table35105[[#This Row],[Direct Costs]])</f>
        <v>0</v>
      </c>
    </row>
    <row r="7" spans="1:6" ht="30" x14ac:dyDescent="0.2">
      <c r="A7" s="31">
        <v>1300</v>
      </c>
      <c r="B7" s="32" t="s">
        <v>62</v>
      </c>
      <c r="C7" s="22" t="s">
        <v>29</v>
      </c>
      <c r="D7" s="23">
        <v>0</v>
      </c>
      <c r="E7" s="23">
        <v>0</v>
      </c>
      <c r="F7" s="24">
        <f>SUM(Table35105[[#This Row],[Administrative Costs]],Table35105[[#This Row],[Direct Costs]])</f>
        <v>0</v>
      </c>
    </row>
    <row r="8" spans="1:6" ht="30" x14ac:dyDescent="0.2">
      <c r="A8" s="31">
        <v>2100</v>
      </c>
      <c r="B8" s="32" t="s">
        <v>63</v>
      </c>
      <c r="C8" s="22" t="s">
        <v>29</v>
      </c>
      <c r="D8" s="23">
        <v>0</v>
      </c>
      <c r="E8" s="23">
        <v>0</v>
      </c>
      <c r="F8" s="24">
        <f>SUM(Table35105[[#This Row],[Administrative Costs]],Table35105[[#This Row],[Direct Costs]])</f>
        <v>0</v>
      </c>
    </row>
    <row r="9" spans="1:6" ht="30" x14ac:dyDescent="0.2">
      <c r="A9" s="31">
        <v>2200</v>
      </c>
      <c r="B9" s="32" t="s">
        <v>64</v>
      </c>
      <c r="C9" s="22" t="s">
        <v>29</v>
      </c>
      <c r="D9" s="23">
        <v>0</v>
      </c>
      <c r="E9" s="23">
        <v>0</v>
      </c>
      <c r="F9" s="24">
        <f>SUM(Table35105[[#This Row],[Administrative Costs]],Table35105[[#This Row],[Direct Costs]])</f>
        <v>0</v>
      </c>
    </row>
    <row r="10" spans="1:6" ht="30" x14ac:dyDescent="0.2">
      <c r="A10" s="31">
        <v>2300</v>
      </c>
      <c r="B10" s="32" t="s">
        <v>65</v>
      </c>
      <c r="C10" s="22" t="s">
        <v>29</v>
      </c>
      <c r="D10" s="23">
        <v>0</v>
      </c>
      <c r="E10" s="23">
        <v>0</v>
      </c>
      <c r="F10" s="24">
        <f>SUM(Table35105[[#This Row],[Administrative Costs]],Table35105[[#This Row],[Direct Costs]])</f>
        <v>0</v>
      </c>
    </row>
    <row r="11" spans="1:6" ht="30" x14ac:dyDescent="0.2">
      <c r="A11" s="31">
        <v>2400</v>
      </c>
      <c r="B11" s="32" t="s">
        <v>66</v>
      </c>
      <c r="C11" s="22" t="s">
        <v>29</v>
      </c>
      <c r="D11" s="23">
        <v>0</v>
      </c>
      <c r="E11" s="23">
        <v>0</v>
      </c>
      <c r="F11" s="24">
        <f>SUM(Table35105[[#This Row],[Administrative Costs]],Table35105[[#This Row],[Direct Costs]])</f>
        <v>0</v>
      </c>
    </row>
    <row r="12" spans="1:6" ht="30" x14ac:dyDescent="0.2">
      <c r="A12" s="31">
        <v>2900</v>
      </c>
      <c r="B12" s="32" t="s">
        <v>67</v>
      </c>
      <c r="C12" s="22" t="s">
        <v>29</v>
      </c>
      <c r="D12" s="23">
        <v>0</v>
      </c>
      <c r="E12" s="23">
        <v>0</v>
      </c>
      <c r="F12" s="24">
        <f>SUM(Table35105[[#This Row],[Administrative Costs]],Table35105[[#This Row],[Direct Costs]])</f>
        <v>0</v>
      </c>
    </row>
    <row r="13" spans="1:6" ht="30" x14ac:dyDescent="0.2">
      <c r="A13" s="31">
        <v>3000</v>
      </c>
      <c r="B13" s="32" t="s">
        <v>30</v>
      </c>
      <c r="C13" s="22" t="s">
        <v>46</v>
      </c>
      <c r="D13" s="23">
        <v>0</v>
      </c>
      <c r="E13" s="23">
        <v>0</v>
      </c>
      <c r="F13" s="24">
        <f>SUM(Table35105[[#This Row],[Administrative Costs]],Table35105[[#This Row],[Direct Costs]])</f>
        <v>0</v>
      </c>
    </row>
    <row r="14" spans="1:6" ht="45" x14ac:dyDescent="0.2">
      <c r="A14" s="31">
        <v>4100</v>
      </c>
      <c r="B14" s="32" t="s">
        <v>68</v>
      </c>
      <c r="C14" s="22" t="s">
        <v>80</v>
      </c>
      <c r="D14" s="23">
        <v>0</v>
      </c>
      <c r="E14" s="23">
        <v>0</v>
      </c>
      <c r="F14" s="24">
        <f>SUM(Table35105[[#This Row],[Administrative Costs]],Table35105[[#This Row],[Direct Costs]])</f>
        <v>0</v>
      </c>
    </row>
    <row r="15" spans="1:6" ht="30" x14ac:dyDescent="0.2">
      <c r="A15" s="31">
        <v>4200</v>
      </c>
      <c r="B15" s="32" t="s">
        <v>69</v>
      </c>
      <c r="C15" s="22" t="s">
        <v>81</v>
      </c>
      <c r="D15" s="23">
        <v>0</v>
      </c>
      <c r="E15" s="23">
        <v>0</v>
      </c>
      <c r="F15" s="24">
        <f>SUM(Table35105[[#This Row],[Administrative Costs]],Table35105[[#This Row],[Direct Costs]])</f>
        <v>0</v>
      </c>
    </row>
    <row r="16" spans="1:6" ht="30" x14ac:dyDescent="0.2">
      <c r="A16" s="31">
        <v>4300</v>
      </c>
      <c r="B16" s="32" t="s">
        <v>70</v>
      </c>
      <c r="C16" s="22" t="s">
        <v>82</v>
      </c>
      <c r="D16" s="23">
        <v>0</v>
      </c>
      <c r="E16" s="23">
        <v>0</v>
      </c>
      <c r="F16" s="24">
        <f>SUM(Table35105[[#This Row],[Administrative Costs]],Table35105[[#This Row],[Direct Costs]])</f>
        <v>0</v>
      </c>
    </row>
    <row r="17" spans="1:6" ht="30" x14ac:dyDescent="0.2">
      <c r="A17" s="31">
        <v>4400</v>
      </c>
      <c r="B17" s="32" t="s">
        <v>71</v>
      </c>
      <c r="C17" s="22" t="s">
        <v>83</v>
      </c>
      <c r="D17" s="23">
        <v>0</v>
      </c>
      <c r="E17" s="23">
        <v>0</v>
      </c>
      <c r="F17" s="24">
        <f>SUM(Table35105[[#This Row],[Administrative Costs]],Table35105[[#This Row],[Direct Costs]])</f>
        <v>0</v>
      </c>
    </row>
    <row r="18" spans="1:6" ht="30" x14ac:dyDescent="0.2">
      <c r="A18" s="31">
        <v>4700</v>
      </c>
      <c r="B18" s="32" t="s">
        <v>72</v>
      </c>
      <c r="C18" s="22" t="s">
        <v>84</v>
      </c>
      <c r="D18" s="23">
        <v>0</v>
      </c>
      <c r="E18" s="23">
        <v>0</v>
      </c>
      <c r="F18" s="24">
        <f>SUM(Table35105[[#This Row],[Administrative Costs]],Table35105[[#This Row],[Direct Costs]])</f>
        <v>0</v>
      </c>
    </row>
    <row r="19" spans="1:6" ht="30" x14ac:dyDescent="0.2">
      <c r="A19" s="33">
        <v>5200</v>
      </c>
      <c r="B19" s="34" t="s">
        <v>73</v>
      </c>
      <c r="C19" s="22" t="s">
        <v>85</v>
      </c>
      <c r="D19" s="23">
        <v>0</v>
      </c>
      <c r="E19" s="23">
        <v>0</v>
      </c>
      <c r="F19" s="24">
        <f>SUM(Table35105[[#This Row],[Administrative Costs]],Table35105[[#This Row],[Direct Costs]])</f>
        <v>0</v>
      </c>
    </row>
    <row r="20" spans="1:6" ht="30" x14ac:dyDescent="0.2">
      <c r="A20" s="33">
        <v>5300</v>
      </c>
      <c r="B20" s="34" t="s">
        <v>74</v>
      </c>
      <c r="C20" s="22" t="s">
        <v>86</v>
      </c>
      <c r="D20" s="23">
        <v>0</v>
      </c>
      <c r="E20" s="23">
        <v>0</v>
      </c>
      <c r="F20" s="24">
        <f>SUM(Table35105[[#This Row],[Administrative Costs]],Table35105[[#This Row],[Direct Costs]])</f>
        <v>0</v>
      </c>
    </row>
    <row r="21" spans="1:6" ht="30" x14ac:dyDescent="0.2">
      <c r="A21" s="33">
        <v>5400</v>
      </c>
      <c r="B21" s="34" t="s">
        <v>75</v>
      </c>
      <c r="C21" s="22" t="s">
        <v>87</v>
      </c>
      <c r="D21" s="23">
        <v>0</v>
      </c>
      <c r="E21" s="23">
        <v>0</v>
      </c>
      <c r="F21" s="24">
        <f>SUM(Table35105[[#This Row],[Administrative Costs]],Table35105[[#This Row],[Direct Costs]])</f>
        <v>0</v>
      </c>
    </row>
    <row r="22" spans="1:6" ht="30" x14ac:dyDescent="0.2">
      <c r="A22" s="33">
        <v>5500</v>
      </c>
      <c r="B22" s="34" t="s">
        <v>76</v>
      </c>
      <c r="C22" s="22" t="s">
        <v>88</v>
      </c>
      <c r="D22" s="23">
        <v>0</v>
      </c>
      <c r="E22" s="23">
        <v>0</v>
      </c>
      <c r="F22" s="24">
        <f>SUM(Table35105[[#This Row],[Administrative Costs]],Table35105[[#This Row],[Direct Costs]])</f>
        <v>0</v>
      </c>
    </row>
    <row r="23" spans="1:6" ht="45" x14ac:dyDescent="0.2">
      <c r="A23" s="33">
        <v>5600</v>
      </c>
      <c r="B23" s="35" t="s">
        <v>77</v>
      </c>
      <c r="C23" s="22" t="s">
        <v>89</v>
      </c>
      <c r="D23" s="23">
        <v>0</v>
      </c>
      <c r="E23" s="23">
        <v>0</v>
      </c>
      <c r="F23" s="24">
        <f>SUM(Table35105[[#This Row],[Administrative Costs]],Table35105[[#This Row],[Direct Costs]])</f>
        <v>0</v>
      </c>
    </row>
    <row r="24" spans="1:6" ht="45" x14ac:dyDescent="0.2">
      <c r="A24" s="33">
        <v>5800</v>
      </c>
      <c r="B24" s="34" t="s">
        <v>78</v>
      </c>
      <c r="C24" s="22" t="s">
        <v>90</v>
      </c>
      <c r="D24" s="23">
        <v>0</v>
      </c>
      <c r="E24" s="23">
        <v>0</v>
      </c>
      <c r="F24" s="24">
        <f>SUM(Table35105[[#This Row],[Administrative Costs]],Table35105[[#This Row],[Direct Costs]])</f>
        <v>0</v>
      </c>
    </row>
    <row r="25" spans="1:6" ht="30" x14ac:dyDescent="0.2">
      <c r="A25" s="33">
        <v>5900</v>
      </c>
      <c r="B25" s="34" t="s">
        <v>79</v>
      </c>
      <c r="C25" s="22" t="s">
        <v>91</v>
      </c>
      <c r="D25" s="23">
        <v>0</v>
      </c>
      <c r="E25" s="23">
        <v>0</v>
      </c>
      <c r="F25" s="24">
        <f>SUM(Table35105[[#This Row],[Administrative Costs]],Table35105[[#This Row],[Direct Costs]])</f>
        <v>0</v>
      </c>
    </row>
    <row r="26" spans="1:6" ht="30" x14ac:dyDescent="0.2">
      <c r="A26" s="33">
        <v>7300</v>
      </c>
      <c r="B26" s="18" t="s">
        <v>31</v>
      </c>
      <c r="C26" s="22" t="s">
        <v>47</v>
      </c>
      <c r="D26" s="23">
        <v>0</v>
      </c>
      <c r="E26" s="41" t="s">
        <v>92</v>
      </c>
      <c r="F26" s="24">
        <f>Table35105[[#This Row],[Administrative Costs]]</f>
        <v>0</v>
      </c>
    </row>
    <row r="27" spans="1:6" ht="30" x14ac:dyDescent="0.2">
      <c r="A27" s="33">
        <v>5100</v>
      </c>
      <c r="B27" s="35" t="s">
        <v>32</v>
      </c>
      <c r="C27" s="22" t="s">
        <v>48</v>
      </c>
      <c r="D27" s="23">
        <v>0</v>
      </c>
      <c r="E27" s="23">
        <v>0</v>
      </c>
      <c r="F27" s="24">
        <f>SUM(Table35105[[#This Row],[Administrative Costs]],Table35105[[#This Row],[Direct Costs]])</f>
        <v>0</v>
      </c>
    </row>
    <row r="28" spans="1:6" ht="15.75" x14ac:dyDescent="0.2">
      <c r="A28" s="36" t="s">
        <v>33</v>
      </c>
      <c r="B28" s="37"/>
      <c r="C28" s="38"/>
      <c r="D28" s="39">
        <f>SUBTOTAL(109,Table35105[Administrative Costs])</f>
        <v>0</v>
      </c>
      <c r="E28" s="39">
        <f>SUBTOTAL(109,Table35105[Direct Costs])</f>
        <v>0</v>
      </c>
      <c r="F28" s="40">
        <f>SUBTOTAL(109,F6:F27)</f>
        <v>0</v>
      </c>
    </row>
  </sheetData>
  <sheetProtection insertRows="0"/>
  <conditionalFormatting sqref="F26">
    <cfRule type="expression" dxfId="1" priority="2">
      <formula>$F$26&gt;($E$28*0.07)</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AA69-08DB-4E03-82AA-8CDA9AD5CDBA}">
  <sheetPr codeName="Sheet4"/>
  <dimension ref="A1:E15"/>
  <sheetViews>
    <sheetView zoomScaleNormal="100" workbookViewId="0"/>
  </sheetViews>
  <sheetFormatPr defaultRowHeight="15" x14ac:dyDescent="0.25"/>
  <cols>
    <col min="1" max="1" width="20.5703125" customWidth="1"/>
    <col min="2" max="2" width="57.42578125" bestFit="1" customWidth="1"/>
    <col min="3" max="3" width="29.140625" bestFit="1" customWidth="1"/>
    <col min="4" max="4" width="20.42578125" bestFit="1" customWidth="1"/>
    <col min="5" max="5" width="31.85546875" bestFit="1" customWidth="1"/>
  </cols>
  <sheetData>
    <row r="1" spans="1:5" s="26" customFormat="1" ht="26.25" x14ac:dyDescent="0.25">
      <c r="A1" s="57" t="s">
        <v>97</v>
      </c>
      <c r="B1" s="25"/>
    </row>
    <row r="2" spans="1:5" s="26" customFormat="1" ht="23.25" x14ac:dyDescent="0.25">
      <c r="A2" s="58" t="str">
        <f>Instructions!A3</f>
        <v>[Enter Program Type]</v>
      </c>
      <c r="B2" s="27"/>
    </row>
    <row r="3" spans="1:5" s="26" customFormat="1" ht="15.75" x14ac:dyDescent="0.25">
      <c r="A3" s="26" t="s">
        <v>1</v>
      </c>
      <c r="B3" s="27"/>
    </row>
    <row r="4" spans="1:5" s="26" customFormat="1" ht="15.75" x14ac:dyDescent="0.25">
      <c r="A4" s="26" t="s">
        <v>24</v>
      </c>
      <c r="B4" s="27"/>
    </row>
    <row r="5" spans="1:5" ht="15.75" x14ac:dyDescent="0.25">
      <c r="A5" s="46" t="s">
        <v>25</v>
      </c>
      <c r="B5" s="47" t="s">
        <v>26</v>
      </c>
      <c r="C5" s="47" t="s">
        <v>53</v>
      </c>
      <c r="D5" s="47" t="s">
        <v>54</v>
      </c>
      <c r="E5" s="48" t="s">
        <v>28</v>
      </c>
    </row>
    <row r="6" spans="1:5" x14ac:dyDescent="0.25">
      <c r="A6" s="49">
        <v>1000</v>
      </c>
      <c r="B6" s="50" t="s">
        <v>93</v>
      </c>
      <c r="C6" s="51">
        <f>SUM('Budget Request'!D6:D7)</f>
        <v>0</v>
      </c>
      <c r="D6" s="51">
        <f>SUM('Budget Request'!E6:E7)</f>
        <v>0</v>
      </c>
      <c r="E6" s="24">
        <f>SUM(Table1[[#This Row],[Administrative Costs]],Table1[[#This Row],[Direct Costs]])</f>
        <v>0</v>
      </c>
    </row>
    <row r="7" spans="1:5" x14ac:dyDescent="0.25">
      <c r="A7" s="49">
        <v>2000</v>
      </c>
      <c r="B7" s="50" t="s">
        <v>94</v>
      </c>
      <c r="C7" s="51">
        <f>SUM('Budget Request'!D8:D12)</f>
        <v>0</v>
      </c>
      <c r="D7" s="51">
        <f>SUM('Budget Request'!E8:E11)</f>
        <v>0</v>
      </c>
      <c r="E7" s="24">
        <f>SUM(Table1[[#This Row],[Administrative Costs]],Table1[[#This Row],[Direct Costs]])</f>
        <v>0</v>
      </c>
    </row>
    <row r="8" spans="1:5" x14ac:dyDescent="0.25">
      <c r="A8" s="49">
        <v>3000</v>
      </c>
      <c r="B8" s="50" t="s">
        <v>30</v>
      </c>
      <c r="C8" s="51">
        <f>'Budget Request'!D13</f>
        <v>0</v>
      </c>
      <c r="D8" s="51">
        <f>'Budget Request'!E13</f>
        <v>0</v>
      </c>
      <c r="E8" s="24">
        <f>SUM(Table1[[#This Row],[Administrative Costs]],Table1[[#This Row],[Direct Costs]])</f>
        <v>0</v>
      </c>
    </row>
    <row r="9" spans="1:5" x14ac:dyDescent="0.25">
      <c r="A9" s="49">
        <v>4000</v>
      </c>
      <c r="B9" s="50" t="s">
        <v>95</v>
      </c>
      <c r="C9" s="51">
        <f>SUM('Budget Request'!D14:D18)</f>
        <v>0</v>
      </c>
      <c r="D9" s="51">
        <f>SUM('Budget Request'!E14:E18)</f>
        <v>0</v>
      </c>
      <c r="E9" s="24">
        <f>SUM(Table1[[#This Row],[Administrative Costs]],Table1[[#This Row],[Direct Costs]])</f>
        <v>0</v>
      </c>
    </row>
    <row r="10" spans="1:5" x14ac:dyDescent="0.25">
      <c r="A10" s="49">
        <v>5000</v>
      </c>
      <c r="B10" s="50" t="s">
        <v>96</v>
      </c>
      <c r="C10" s="51">
        <f>SUM('Budget Request'!D20:D23,'Budget Request'!D25)</f>
        <v>0</v>
      </c>
      <c r="D10" s="51">
        <f>SUM('Budget Request'!E20:E23,'Budget Request'!E25)</f>
        <v>0</v>
      </c>
      <c r="E10" s="24">
        <f>SUM(Table1[[#This Row],[Administrative Costs]],Table1[[#This Row],[Direct Costs]])</f>
        <v>0</v>
      </c>
    </row>
    <row r="11" spans="1:5" x14ac:dyDescent="0.25">
      <c r="A11" s="49">
        <v>5200</v>
      </c>
      <c r="B11" s="34" t="s">
        <v>73</v>
      </c>
      <c r="C11" s="51">
        <f>'Budget Request'!D19</f>
        <v>0</v>
      </c>
      <c r="D11" s="51">
        <f>'Budget Request'!E19</f>
        <v>0</v>
      </c>
      <c r="E11" s="24">
        <f>SUM(Table1[[#This Row],[Administrative Costs]],Table1[[#This Row],[Direct Costs]])</f>
        <v>0</v>
      </c>
    </row>
    <row r="12" spans="1:5" ht="30" x14ac:dyDescent="0.25">
      <c r="A12" s="49">
        <v>5800</v>
      </c>
      <c r="B12" s="34" t="s">
        <v>78</v>
      </c>
      <c r="C12" s="51">
        <f>'Budget Request'!D24</f>
        <v>0</v>
      </c>
      <c r="D12" s="51">
        <f>'Budget Request'!E24</f>
        <v>0</v>
      </c>
      <c r="E12" s="24">
        <f>SUM(Table1[[#This Row],[Administrative Costs]],Table1[[#This Row],[Direct Costs]])</f>
        <v>0</v>
      </c>
    </row>
    <row r="13" spans="1:5" x14ac:dyDescent="0.25">
      <c r="A13" s="49">
        <v>7300</v>
      </c>
      <c r="B13" s="34" t="str">
        <f>'Budget Request'!B26</f>
        <v>Indirect Rate:   0.00%</v>
      </c>
      <c r="C13" s="51">
        <f>'Budget Request'!D26</f>
        <v>0</v>
      </c>
      <c r="D13" s="52" t="s">
        <v>92</v>
      </c>
      <c r="E13" s="24">
        <f>Table1[[#This Row],[Administrative Costs]]</f>
        <v>0</v>
      </c>
    </row>
    <row r="14" spans="1:5" ht="30" x14ac:dyDescent="0.25">
      <c r="A14" s="49">
        <v>5100</v>
      </c>
      <c r="B14" s="35" t="s">
        <v>32</v>
      </c>
      <c r="C14" s="51">
        <f>'Budget Request'!D27</f>
        <v>0</v>
      </c>
      <c r="D14" s="51">
        <f>'Budget Request'!E27</f>
        <v>0</v>
      </c>
      <c r="E14" s="24">
        <f>SUM(Table1[[#This Row],[Administrative Costs]],Table1[[#This Row],[Direct Costs]])</f>
        <v>0</v>
      </c>
    </row>
    <row r="15" spans="1:5" x14ac:dyDescent="0.25">
      <c r="A15" s="53" t="s">
        <v>33</v>
      </c>
      <c r="B15" s="54"/>
      <c r="C15" s="55">
        <f>SUBTOTAL(109,Table1[Administrative Costs])</f>
        <v>0</v>
      </c>
      <c r="D15" s="55">
        <f>SUBTOTAL(109,Table1[Direct Costs])</f>
        <v>0</v>
      </c>
      <c r="E15" s="56">
        <f>SUBTOTAL(109,Table1[Total Proposed Budget])</f>
        <v>0</v>
      </c>
    </row>
  </sheetData>
  <conditionalFormatting sqref="E13">
    <cfRule type="expression" dxfId="0" priority="1">
      <formula>$E$13&gt;($D$15*0.07)</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AIEC Information</vt:lpstr>
      <vt:lpstr>Budget Request</vt:lpstr>
      <vt:lpstr>CDE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AttH-24: AIEC (CA Dept of Education)</dc:title>
  <dc:subject>Attachment 8, Budget Workbook for the American Indian Education Center (AIEC) Program application for Fiscal Year 2024.</dc:subject>
  <dc:creator/>
  <cp:keywords/>
  <dc:description/>
  <cp:lastModifiedBy/>
  <cp:revision>1</cp:revision>
  <dcterms:created xsi:type="dcterms:W3CDTF">2024-07-15T15:56:44Z</dcterms:created>
  <dcterms:modified xsi:type="dcterms:W3CDTF">2024-07-15T15:57:03Z</dcterms:modified>
  <cp:category/>
  <cp:contentStatus/>
</cp:coreProperties>
</file>