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3D48A2B3-6AF2-48CF-84E1-024831A3FABB}" xr6:coauthVersionLast="47" xr6:coauthVersionMax="47" xr10:uidLastSave="{00000000-0000-0000-0000-000000000000}"/>
  <bookViews>
    <workbookView xWindow="-120" yWindow="-120" windowWidth="29040" windowHeight="15840" xr2:uid="{6B63E064-3A00-46DF-B603-AC49AACA2B9B}"/>
  </bookViews>
  <sheets>
    <sheet name="Introduction" sheetId="1" r:id="rId1"/>
    <sheet name="Legend" sheetId="2" r:id="rId2"/>
    <sheet name="Group A Foods" sheetId="3" r:id="rId3"/>
    <sheet name="Group B Foods" sheetId="4" r:id="rId4"/>
  </sheets>
  <definedNames>
    <definedName name="_xlnm._FilterDatabase" localSheetId="2" hidden="1">'Group A Foods'!#REF!</definedName>
    <definedName name="_xlnm._FilterDatabase" localSheetId="3" hidden="1">'Group B Foods'!#REF!</definedName>
    <definedName name="_xlnm.Print_Area" localSheetId="2">'Group A Foods'!$A$2:$H$113</definedName>
    <definedName name="_xlnm.Print_Area" localSheetId="3">'Group B Foods'!$A$2:$H$39</definedName>
    <definedName name="_xlnm.Print_Titles" localSheetId="2">'Group A Foods'!$2:$2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4" l="1"/>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alcChain>
</file>

<file path=xl/sharedStrings.xml><?xml version="1.0" encoding="utf-8"?>
<sst xmlns="http://schemas.openxmlformats.org/spreadsheetml/2006/main" count="611" uniqueCount="333">
  <si>
    <t>School Year 2024–25</t>
  </si>
  <si>
    <t>U.S. Department of Agriculture Foods Price List and Serving Guide</t>
  </si>
  <si>
    <t xml:space="preserve">The following was compiled as a guide to assist in planning U.S. Department of Agriculture (USDA) Foods needs for your organization. USDA Foods are listed alphabetically and provide the pack size offered by USDA, approximate number of serving provided, average serving size, and approximate number of servings you can except from each case or unit ordered.                                                                                                                                                          </t>
  </si>
  <si>
    <t xml:space="preserve">The estimated Fair Market Value is from the USDA November 2023 List of Materials Pricing Report located on the USDA Food Distribution Processor Material Prices web page at: </t>
  </si>
  <si>
    <t>https://www.fns.usda.gov/usda-fis/processor-material-prices</t>
  </si>
  <si>
    <t>Additional USDA Foods information is available on the USDA Food Distribution Foods Product Information Sheets web page at:</t>
  </si>
  <si>
    <t>https://www.fns.usda.gov/fdd/nslp-usda-foods-fact-sheets</t>
  </si>
  <si>
    <t>California Department of Education, Nutrition Services Division</t>
  </si>
  <si>
    <t>U.S. Department of Agiculture Food Price List and Serving Guide Legend</t>
  </si>
  <si>
    <t xml:space="preserve">The following abbreviations are used in the subsequent tabs:                                                                                                                                        </t>
  </si>
  <si>
    <t>WBSCM is Web-based Supply Chain Management</t>
  </si>
  <si>
    <t>IQF is individually quick frozen</t>
  </si>
  <si>
    <t>oz is ounce</t>
  </si>
  <si>
    <t>lb is pound</t>
  </si>
  <si>
    <t>ctn is carton</t>
  </si>
  <si>
    <t>pkgs is packages</t>
  </si>
  <si>
    <t>m/ma is meat/meat alternate</t>
  </si>
  <si>
    <t>tbsp is tablespoon</t>
  </si>
  <si>
    <t>SPP is soy protein product</t>
  </si>
  <si>
    <t>LFTB OPT is lean finely textured beef option</t>
  </si>
  <si>
    <t>#10 is number 10 can</t>
  </si>
  <si>
    <t>Group A Foods</t>
  </si>
  <si>
    <t>WBSCM CODE</t>
  </si>
  <si>
    <t>USDA FOODS</t>
  </si>
  <si>
    <t xml:space="preserve">PACK </t>
  </si>
  <si>
    <t>FAIR MARKET VALUE</t>
  </si>
  <si>
    <t>SERVING SIZE</t>
  </si>
  <si>
    <t>APPROXIMATE SERVINGS PROVIDED</t>
  </si>
  <si>
    <t>APPROXIMATE SERVINGS PER PACK</t>
  </si>
  <si>
    <t>PRICE PER SERVING</t>
  </si>
  <si>
    <t>Apple Slices, Unsweetened, Canned</t>
  </si>
  <si>
    <t>6/#10 cans</t>
  </si>
  <si>
    <t>1/2 cup</t>
  </si>
  <si>
    <t>1 can = 23</t>
  </si>
  <si>
    <t>Apple Slices, Unsweetened, Frozen (IQF)</t>
  </si>
  <si>
    <t>30 lb ctn</t>
  </si>
  <si>
    <t>1 lb = 6.3</t>
  </si>
  <si>
    <t>Applesauce cups, Unsweetened, Shelf Stable</t>
  </si>
  <si>
    <t>96/4.5 oz cups</t>
  </si>
  <si>
    <t>4.5 oz cup</t>
  </si>
  <si>
    <t>Applesauce, Unsweetended, Canned</t>
  </si>
  <si>
    <t>1 can = 23.8</t>
  </si>
  <si>
    <t>Apricots, Diced, Cups, Frozen</t>
  </si>
  <si>
    <t>Apricots, Diced, Extra Light Syrup, Canned</t>
  </si>
  <si>
    <t>1 can = 24</t>
  </si>
  <si>
    <t>Beans, Black (Turtle), Low-sodium, Canned</t>
  </si>
  <si>
    <t>1 can = 26.7</t>
  </si>
  <si>
    <t>Beans, Black-eyed Pea, Low-sodium, Canned</t>
  </si>
  <si>
    <t>1 can = 18.8</t>
  </si>
  <si>
    <t>Beans, Garbanzo, Low-sodium, Canned</t>
  </si>
  <si>
    <t xml:space="preserve">1 can = 21 </t>
  </si>
  <si>
    <t>Beans, Great Northern, Low-sodium, Canned</t>
  </si>
  <si>
    <t>1 can = 10.6</t>
  </si>
  <si>
    <t>Beans, Green, Low-sodium, Canned</t>
  </si>
  <si>
    <t>1 can = 22.6</t>
  </si>
  <si>
    <t>Beans, Green, No Salt Added, Frozen</t>
  </si>
  <si>
    <t>1 lb = 5.3</t>
  </si>
  <si>
    <t>12/2 lb pkgs</t>
  </si>
  <si>
    <t>Beans, Pink, Low-sodium, Canned</t>
  </si>
  <si>
    <t>1 can = 17</t>
  </si>
  <si>
    <t>Beans, Pinto, Dry</t>
  </si>
  <si>
    <t>12/2 lb bags</t>
  </si>
  <si>
    <t>1 lb = 10.5</t>
  </si>
  <si>
    <t>Beans, Pinto, Low-sodium, Canned</t>
  </si>
  <si>
    <t>1 can = 18.5</t>
  </si>
  <si>
    <t>Beans, Red Kidney, Low-sodium, Canned</t>
  </si>
  <si>
    <t>1 can = 19.3</t>
  </si>
  <si>
    <t>Beans, Refried, Low-sodium, Canned</t>
  </si>
  <si>
    <t>1 can = 24.8</t>
  </si>
  <si>
    <t xml:space="preserve">
100366</t>
  </si>
  <si>
    <t>Beans, Small Red, Low-sodium,  Canned</t>
  </si>
  <si>
    <t>1 can = 16</t>
  </si>
  <si>
    <t>Beans, Vegetarian, Low-sodium, Canned</t>
  </si>
  <si>
    <t xml:space="preserve">1 can = 23.5 </t>
  </si>
  <si>
    <t>Beef Crumbles W/SPP, Cooked, Frozen</t>
  </si>
  <si>
    <t>4/10 lb ctn</t>
  </si>
  <si>
    <t>1.15 oz = 1.0 m/ma</t>
  </si>
  <si>
    <t>1 lb = 13.9</t>
  </si>
  <si>
    <t>Beef Fine Ground, 100%, 85/15, Frozen</t>
  </si>
  <si>
    <t>40 lb ctn</t>
  </si>
  <si>
    <t>1.34 oz = 1.0 m/ma</t>
  </si>
  <si>
    <t>1 lb = 11.95</t>
  </si>
  <si>
    <t>Beef Fine Ground, 100%, 85/15, LFTB OPT, Frozen</t>
  </si>
  <si>
    <t>Beef, Canned</t>
  </si>
  <si>
    <t>24/24 oz cans</t>
  </si>
  <si>
    <t>2 oz</t>
  </si>
  <si>
    <t>1 can = 12</t>
  </si>
  <si>
    <t>Beef, Patties w/SPP, 85/15, Frozen (2.0 m/ma)</t>
  </si>
  <si>
    <t>1 patty</t>
  </si>
  <si>
    <t>Beef, Patties w/SPP, cooked, Frozen (2.0 m/ma)</t>
  </si>
  <si>
    <t>Beef, Patties, 100%, 85/15, Frozen (2.0 m/ma)</t>
  </si>
  <si>
    <t>Beef, Patties, 100%, 90/10, Frozen (2.0 m/ma)</t>
  </si>
  <si>
    <t>Beef, Patties, Cooked, Frozen (2.0 m/ma)</t>
  </si>
  <si>
    <t>Beef, Patties, Lean, Frozen (2.0 m/ma)</t>
  </si>
  <si>
    <t>Blueberries, Unsweetened, Frozen</t>
  </si>
  <si>
    <t>12/2.5 lb pkgs</t>
  </si>
  <si>
    <t>1 lb = 5.9</t>
  </si>
  <si>
    <t>Blueberries, Wild, Unsweetened, Frozen</t>
  </si>
  <si>
    <t>8/3 lb pkgs</t>
  </si>
  <si>
    <t>1 lb = 7.5</t>
  </si>
  <si>
    <t>Broccoli, No Salt Added, Frozen</t>
  </si>
  <si>
    <t>1 lb = 5.4</t>
  </si>
  <si>
    <t>Carrots, Diced, No Salt Added, Frozen</t>
  </si>
  <si>
    <t>1 lb = 4.9</t>
  </si>
  <si>
    <t>Carrots, Sliced, Low-sodium, Canned</t>
  </si>
  <si>
    <t>1 can = 18.6</t>
  </si>
  <si>
    <t>Carrots, Sliced, No Salt Added, Frozen</t>
  </si>
  <si>
    <t>Catfish, Whole Grain-rich Breaded Fillet Strips, Frozen (1.0 m/ma)</t>
  </si>
  <si>
    <t>4/10 lb pkgs</t>
  </si>
  <si>
    <t>1 lb = 8</t>
  </si>
  <si>
    <t xml:space="preserve">Cherries, Dried </t>
  </si>
  <si>
    <t>4/4 lb pkgs</t>
  </si>
  <si>
    <t>1/4 cup</t>
  </si>
  <si>
    <t>1 lb = 11.8</t>
  </si>
  <si>
    <t>Cherries, Dried, Tart, Individual Portion</t>
  </si>
  <si>
    <t>250/1.36 oz bag</t>
  </si>
  <si>
    <t>Cherries, Sweet, Pitted, Unsweetened, Frozen (IQF)</t>
  </si>
  <si>
    <t>1 lb = 3.5</t>
  </si>
  <si>
    <t>Chicken Boned, White Meat, Shelf-Stable</t>
  </si>
  <si>
    <t>12/50 oz pkgs</t>
  </si>
  <si>
    <t>1 oz</t>
  </si>
  <si>
    <t>1 can = 46.5</t>
  </si>
  <si>
    <t>Chicken, Cut-up, 8 Piece, Raw, Frozen</t>
  </si>
  <si>
    <t>4/10 pkgs</t>
  </si>
  <si>
    <t>1 lb = 5.76</t>
  </si>
  <si>
    <t>Chicken, Diced, cooked, Frozen</t>
  </si>
  <si>
    <t>8/5 lb or 4/10 lb pkgs</t>
  </si>
  <si>
    <t>1 lb = 16</t>
  </si>
  <si>
    <t>Chicken, Fajita Seasoned Strips, Cooked, Frozen</t>
  </si>
  <si>
    <t>6/5 lb or 3/10 lb pkgs</t>
  </si>
  <si>
    <t>1.7 oz = 1.0 m/ma</t>
  </si>
  <si>
    <t>1 lb = 9.4</t>
  </si>
  <si>
    <t>Chicken, Fillet, Round, Frozen (2.0 m/ma)</t>
  </si>
  <si>
    <t>25 lb ctn</t>
  </si>
  <si>
    <t>1 fillet = 2.0 m/ma</t>
  </si>
  <si>
    <t>Chicken, Oven Roasted, Cut-up, 8 Piece, Cooked, Frozen</t>
  </si>
  <si>
    <t>3/10 lb pkgs</t>
  </si>
  <si>
    <t>Chicken, Unseasoned Strips, Cooked, Frozen</t>
  </si>
  <si>
    <t>6/5lb or 3/10lb pkgs</t>
  </si>
  <si>
    <t>1.25 oz = 1.0 m/ma</t>
  </si>
  <si>
    <t>1 lb = 12.8</t>
  </si>
  <si>
    <t>Corn, Whole Kernel, No Salt Added, Canned</t>
  </si>
  <si>
    <t>1 can = 19.8</t>
  </si>
  <si>
    <t>Corn, Whole Kernel, No Salt Added, Frozen</t>
  </si>
  <si>
    <t>1 lb = 5.5</t>
  </si>
  <si>
    <t>Cranberries, Dried, Individual Portion</t>
  </si>
  <si>
    <t>300/1.6 oz bags</t>
  </si>
  <si>
    <t>1.16 oz</t>
  </si>
  <si>
    <t>Egg, patty, cooked, Round, Frozen (1.0 m/ma)</t>
  </si>
  <si>
    <t>1 patty = 1.0 m/ma</t>
  </si>
  <si>
    <t>Eggs, Liquid Whole, Frozen</t>
  </si>
  <si>
    <t>6/5 lb ctns</t>
  </si>
  <si>
    <t>1.5 tbsp = 1.0 m/ma</t>
  </si>
  <si>
    <t>1 lb = 18</t>
  </si>
  <si>
    <t>12/2 lb ctns</t>
  </si>
  <si>
    <t>Fruit Mix, Dried</t>
  </si>
  <si>
    <t>5/5 lb pkgs</t>
  </si>
  <si>
    <t>1 lb = 9.7</t>
  </si>
  <si>
    <t>Mixed Berries, Cups, Frozen</t>
  </si>
  <si>
    <t>96/4 oz cups</t>
  </si>
  <si>
    <t>4.4 oz</t>
  </si>
  <si>
    <t>Mixed Fruit, Extra Light Syrup, Canned</t>
  </si>
  <si>
    <t>Mixed Vegetables, No Salt Added, Frozen</t>
  </si>
  <si>
    <t>6/5 lb pkgs</t>
  </si>
  <si>
    <t>1 lb = 4</t>
  </si>
  <si>
    <t>Orange Juice, Unsweetened, Cartons, Frozen</t>
  </si>
  <si>
    <t>70/4 oz ctns</t>
  </si>
  <si>
    <t>4 oz box</t>
  </si>
  <si>
    <t>Orange Juice, Unsweetened, Cups, Frozen</t>
  </si>
  <si>
    <t>4 oz cup</t>
  </si>
  <si>
    <t>Peaches, Diced, Cups, Frozen</t>
  </si>
  <si>
    <t>96/4.4 oz cups</t>
  </si>
  <si>
    <t>Peaches, Diced, Extra Light Syrup, Canned</t>
  </si>
  <si>
    <t>1 can = 17.6</t>
  </si>
  <si>
    <t>Peaches, Sliced, Extra Light Syrup, Canned</t>
  </si>
  <si>
    <t xml:space="preserve">1/2 cup </t>
  </si>
  <si>
    <t>1 can = 18</t>
  </si>
  <si>
    <t>Peaches, Sliced, Frozen</t>
  </si>
  <si>
    <t>1 lb = 2.75</t>
  </si>
  <si>
    <t>20 lb ctn</t>
  </si>
  <si>
    <t>Pears, Diced, Extra Light Syrup, Canned</t>
  </si>
  <si>
    <t>1 can = 19</t>
  </si>
  <si>
    <t>Pears, Halves, Extra Light Syrup, Canned</t>
  </si>
  <si>
    <t>1 can = 15.5</t>
  </si>
  <si>
    <t>Pears, Sliced, Extra Light Syrup, Canned</t>
  </si>
  <si>
    <t>1 can = 14.8</t>
  </si>
  <si>
    <t>Peas, Green, Low-sodium, Canned</t>
  </si>
  <si>
    <t>1 can = 18.3</t>
  </si>
  <si>
    <t>Peas, Green, No Salt Added, Frozen</t>
  </si>
  <si>
    <t>1 lb = 4.8</t>
  </si>
  <si>
    <t>Pepper/Onion Blend, No Salt Added, Frozen</t>
  </si>
  <si>
    <t>Pollock, Whole Grain-rich Breaded Sticks, Frozen (1.0 m/ma)</t>
  </si>
  <si>
    <t>2 oz = 1.0 m/ma</t>
  </si>
  <si>
    <t>Pork Ham, 97% Fat Free, Water-Added, cooked, Diced, Frozen</t>
  </si>
  <si>
    <t>4/10 lb or 8/5 lb pkgs/ctn</t>
  </si>
  <si>
    <t>1.22 = 1.0 m/ma</t>
  </si>
  <si>
    <t>1 lb = 13.1</t>
  </si>
  <si>
    <t>Pork Ham, 97% Fat Free, Water-Added, cooked, Frozen</t>
  </si>
  <si>
    <t>4/10 lb hams/ctn</t>
  </si>
  <si>
    <t>Pork Ham, 97% Fat Free, Water-Added, Cooked, Sliced, Frozen</t>
  </si>
  <si>
    <t>8/5 lb pkgs/ctn</t>
  </si>
  <si>
    <t>Pork, Canned</t>
  </si>
  <si>
    <t>Pork, Leg Roast, Frozen</t>
  </si>
  <si>
    <t>36-42 lb ctn</t>
  </si>
  <si>
    <t>1 lb = 8.6</t>
  </si>
  <si>
    <t>Pork, Unseasoned, Pulled, Frozen</t>
  </si>
  <si>
    <t>1 lb =16</t>
  </si>
  <si>
    <t>Potatoes, Diced, No Salt Added, Frozen</t>
  </si>
  <si>
    <t>Potatoes, French Cut, Low-sodium, Frozen</t>
  </si>
  <si>
    <t>1 lb = 8.1</t>
  </si>
  <si>
    <t>Potatoes, Wedges, Fat Free, Low-sodium, Frozen (IQF)</t>
  </si>
  <si>
    <t>Potatoes, Wedges, Low-Sodium, Frozen (IQF)</t>
  </si>
  <si>
    <t>Raisins, Unsweetened, Individual</t>
  </si>
  <si>
    <t>144/1.33 oz boxes</t>
  </si>
  <si>
    <t>1.33 oz</t>
  </si>
  <si>
    <t>Salsa, Low-sodium, Canned</t>
  </si>
  <si>
    <t>1 can = 24.6</t>
  </si>
  <si>
    <t>Salsa, Low-sodium, Pouch</t>
  </si>
  <si>
    <t>6/106 oz pouches</t>
  </si>
  <si>
    <t>1 pouch = 24.6</t>
  </si>
  <si>
    <t>Spaghetti Sauce, Meatless, Low-sodium, Canned</t>
  </si>
  <si>
    <t>Spaghetti Sauce, Meatless, Low-sodium, Pouch</t>
  </si>
  <si>
    <t>6/106 oz</t>
  </si>
  <si>
    <t>1 pouch = 24</t>
  </si>
  <si>
    <t>Spinach, Chopped, No Salt Added, Frozen (IQF)</t>
  </si>
  <si>
    <t>1 lb = 2.8</t>
  </si>
  <si>
    <t>Strawberries, Diced, Cup, Frozen</t>
  </si>
  <si>
    <t>Strawberries, Sliced, Frozen</t>
  </si>
  <si>
    <t>30 lb pail</t>
  </si>
  <si>
    <t>1 lb = 3.6</t>
  </si>
  <si>
    <t>Strawberries, Sliced, Unsweetened, Frozen (IQF)</t>
  </si>
  <si>
    <t>Strawberries, Whole, Unsweetened, Frozen (IQF)</t>
  </si>
  <si>
    <t>Sweet Potatoes, Chunks, No Salt Added, Frozen</t>
  </si>
  <si>
    <t>1 lb = 4.6</t>
  </si>
  <si>
    <t>Sweet Potatoes, Crinkle Cut, Low Sodium, Frozen</t>
  </si>
  <si>
    <t>1 lb = 7</t>
  </si>
  <si>
    <t>Sweet Potatoes, Light Syrup, No Salt Added, Canned</t>
  </si>
  <si>
    <t>1 can = 16.8</t>
  </si>
  <si>
    <t>Tomato Paste, No Salt Added, Canned</t>
  </si>
  <si>
    <t>2 tbsp</t>
  </si>
  <si>
    <t>1 can = 96</t>
  </si>
  <si>
    <t>Tomato Sauce, Low-sodium, Canned</t>
  </si>
  <si>
    <t>1 can = 25.3</t>
  </si>
  <si>
    <t>Tomato Sauce, Low-sodium, Pouch</t>
  </si>
  <si>
    <t>1 pouch = 25.3</t>
  </si>
  <si>
    <t>Tomatoes, Diced, No Salt Added, Canned</t>
  </si>
  <si>
    <t>Turkey, Deli Breast, Frozen</t>
  </si>
  <si>
    <t>4/10 logs</t>
  </si>
  <si>
    <t>1.59 oz = 1.0 m/ma</t>
  </si>
  <si>
    <t xml:space="preserve">1 lb = 10 </t>
  </si>
  <si>
    <t>Turkey, Deli Breast, Sliced, Frozen</t>
  </si>
  <si>
    <t>8/5 lb pkgs</t>
  </si>
  <si>
    <t>Turkey, Deli Breast, Smoked, Frozen</t>
  </si>
  <si>
    <t>4/10 lb logs</t>
  </si>
  <si>
    <t>Turkey, Deli Breast, Smoked, Sliced, Frozen</t>
  </si>
  <si>
    <t>Turkey, Deli Ham, Smoked, Frozen</t>
  </si>
  <si>
    <t>1.63 oz = 1.0 m/ma</t>
  </si>
  <si>
    <t>1 lb = 9.8</t>
  </si>
  <si>
    <t>Turkey, Deli Ham, Smoked, Sliced, Frozen</t>
  </si>
  <si>
    <t>Turkey, Roast, Frozen</t>
  </si>
  <si>
    <t>32-48 lb ctn</t>
  </si>
  <si>
    <t>Turkey, Taco Filling, Cooked, Frozen</t>
  </si>
  <si>
    <t>10/3 lb or 6/5 lb pkgs</t>
  </si>
  <si>
    <t>1.72 oz = 1.0 m/ma</t>
  </si>
  <si>
    <t>1 lb = 9.3</t>
  </si>
  <si>
    <t>Group B Foods</t>
  </si>
  <si>
    <t>Cheese, Cheddar, White, Shredded, Chilled</t>
  </si>
  <si>
    <t>6/5 lb</t>
  </si>
  <si>
    <t>Cheese, Cheddar, Yellow, Shredded, Chilled</t>
  </si>
  <si>
    <t>Cheese, Cheddar, Yellow, Reduced Fat, Shredded, Chilled</t>
  </si>
  <si>
    <t>Cheese, American, Yellow Pasteurized, Loaves, Chilled</t>
  </si>
  <si>
    <t>Cheese, American, Yellow, Pasteurized, Sliced, Chilled</t>
  </si>
  <si>
    <t xml:space="preserve">1 oz (2 slices) </t>
  </si>
  <si>
    <t xml:space="preserve">1 lb = 16 </t>
  </si>
  <si>
    <t>Cheese, American, White, Pasteurized, Sliced, Chilled</t>
  </si>
  <si>
    <t>Cheese, Mozzarella, Low Moisture Part Skim, Shredded, Frozen</t>
  </si>
  <si>
    <t>30 lb box</t>
  </si>
  <si>
    <t>Cheese, Mozzarella, Low Moisture Part Skim, Loaves, Frozen</t>
  </si>
  <si>
    <t xml:space="preserve">8/6 lb </t>
  </si>
  <si>
    <t>Cheese, Mozzarella, Lite, Shredded, Frozen</t>
  </si>
  <si>
    <t>Cheese, American, Blended, Yellow, Skim/Red Fat, Sliced, Chilled</t>
  </si>
  <si>
    <t>Cheese, American, Blended, White, Skim/Red Fat, Sliced, Chilled</t>
  </si>
  <si>
    <t>Peanut Butter, Smooth</t>
  </si>
  <si>
    <t>6/5 lb cans or jars</t>
  </si>
  <si>
    <t>2 tbsp = 1.0 m/ma</t>
  </si>
  <si>
    <t>1 can = 72</t>
  </si>
  <si>
    <t>Flour, All Purpose, Enriched, Bleached</t>
  </si>
  <si>
    <t>8/5 lb bags</t>
  </si>
  <si>
    <t>Spaghetti, Enriched</t>
  </si>
  <si>
    <t>20 lb case</t>
  </si>
  <si>
    <t xml:space="preserve">1/2 cup cooked </t>
  </si>
  <si>
    <t>Oil, Vegetable</t>
  </si>
  <si>
    <t>6/1 gal bottle</t>
  </si>
  <si>
    <t>1 cup</t>
  </si>
  <si>
    <t>1 gallon = 16 cups</t>
  </si>
  <si>
    <t>Oats, Rolled</t>
  </si>
  <si>
    <t>12/42 oz pkgs</t>
  </si>
  <si>
    <t>Rice, Long Grain, Parboiled</t>
  </si>
  <si>
    <t>25 lb bag</t>
  </si>
  <si>
    <t>Rice, Brown, Long-Grain, Parboiled</t>
  </si>
  <si>
    <t>24/2 lb bags</t>
  </si>
  <si>
    <t>Sunflower Seed Butter, Smooth</t>
  </si>
  <si>
    <t>Flour, White Whole Wheat/Enriched 60/40 Blend</t>
  </si>
  <si>
    <t>Pancakes, Whole Grain or Whole Grain-Rich, Frozen</t>
  </si>
  <si>
    <t>144/ctn</t>
  </si>
  <si>
    <t>1 pancake</t>
  </si>
  <si>
    <t>Tortillas, Whole Grain or Whole Grain-Rich, Frozen</t>
  </si>
  <si>
    <t>12/24 8" tortillas</t>
  </si>
  <si>
    <t>1 tortilla</t>
  </si>
  <si>
    <t>1 package = 24</t>
  </si>
  <si>
    <t>Cheese, Mozzarella, Low Moisture Part Skim, String, Chilled</t>
  </si>
  <si>
    <t>360/1 oz pkgs</t>
  </si>
  <si>
    <t>Yogurt, High Protein, Vanilla, Chilled</t>
  </si>
  <si>
    <t>6/32 oz tubs</t>
  </si>
  <si>
    <t>1/2 cup = 1.0 m/ma</t>
  </si>
  <si>
    <t>1 tub = 8</t>
  </si>
  <si>
    <t>Yogurt, High Protein, Blueberry, Chilled</t>
  </si>
  <si>
    <t>24/4 oz cups</t>
  </si>
  <si>
    <t>4 oz cup = 1.0 m/ma</t>
  </si>
  <si>
    <t>Yogurt, High Protein, Strawberry, Chilled</t>
  </si>
  <si>
    <t>Macaroni, Whole Grain-Rich Blend</t>
  </si>
  <si>
    <t>2/10 lb pkgs</t>
  </si>
  <si>
    <t>Rotini, Whole Grain-Rich Blend</t>
  </si>
  <si>
    <t>Spaghetti, Whole Grain</t>
  </si>
  <si>
    <t>Penne, Whole Grain-Rich Blend</t>
  </si>
  <si>
    <t>Peanut Butter, Individual Portion, Smooth</t>
  </si>
  <si>
    <t>100/1.1 oz cups</t>
  </si>
  <si>
    <t>1.1 oz</t>
  </si>
  <si>
    <t>Flour, 100% White Whole Wheat</t>
  </si>
  <si>
    <t>Cheese, Cheddar, Yellow, Sliced, Chilled (12/1 lb, 8/1.5 lb, or 4/3 lb)</t>
  </si>
  <si>
    <t>12 lb case</t>
  </si>
  <si>
    <t>Cheese, Pepper Jack, Shredded, Chilled</t>
  </si>
  <si>
    <t>4/5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</si>
</sst>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quot;$&quot;#,##0.00"/>
  </numFmts>
  <fonts count="9" x14ac:knownFonts="1">
    <font>
      <sz val="10"/>
      <name val="Arial"/>
    </font>
    <font>
      <b/>
      <sz val="15"/>
      <color theme="3"/>
      <name val="Aptos Narrow"/>
      <family val="2"/>
      <scheme val="minor"/>
    </font>
    <font>
      <b/>
      <sz val="13"/>
      <color theme="3"/>
      <name val="Aptos Narrow"/>
      <family val="2"/>
      <scheme val="minor"/>
    </font>
    <font>
      <sz val="10"/>
      <name val="Arial"/>
    </font>
    <font>
      <sz val="12"/>
      <name val="Arial"/>
      <family val="2"/>
    </font>
    <font>
      <sz val="10"/>
      <name val="Arial"/>
      <family val="2"/>
    </font>
    <font>
      <u/>
      <sz val="10"/>
      <color theme="10"/>
      <name val="Arial"/>
    </font>
    <font>
      <b/>
      <sz val="16"/>
      <name val="Arial"/>
      <family val="2"/>
    </font>
    <font>
      <u/>
      <sz val="12"/>
      <color rgb="FF0563C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6">
    <xf numFmtId="0" fontId="0" fillId="0" borderId="0"/>
    <xf numFmtId="0" fontId="1" fillId="0" borderId="1" applyNumberFormat="0" applyFill="0" applyAlignment="0" applyProtection="0"/>
    <xf numFmtId="0" fontId="2" fillId="0" borderId="2" applyNumberFormat="0" applyFill="0" applyAlignment="0" applyProtection="0"/>
    <xf numFmtId="0" fontId="6" fillId="0" borderId="0" applyNumberFormat="0" applyFill="0" applyBorder="0" applyAlignment="0" applyProtection="0"/>
    <xf numFmtId="0" fontId="7" fillId="0" borderId="0" applyNumberFormat="0" applyFill="0" applyAlignment="0" applyProtection="0"/>
    <xf numFmtId="0" fontId="5" fillId="0" borderId="0"/>
  </cellStyleXfs>
  <cellXfs count="30">
    <xf numFmtId="0" fontId="0" fillId="0" borderId="0" xfId="0"/>
    <xf numFmtId="0" fontId="4" fillId="0" borderId="0" xfId="0" applyFont="1" applyAlignment="1">
      <alignment horizontal="left" vertical="top"/>
    </xf>
    <xf numFmtId="0" fontId="5" fillId="0" borderId="0" xfId="0" applyFont="1"/>
    <xf numFmtId="0" fontId="4" fillId="0" borderId="0" xfId="0" applyFont="1" applyAlignment="1">
      <alignment horizontal="left" vertical="top" wrapText="1"/>
    </xf>
    <xf numFmtId="0" fontId="3" fillId="0" borderId="0" xfId="0" applyFont="1" applyAlignment="1">
      <alignment vertical="center"/>
    </xf>
    <xf numFmtId="0" fontId="4" fillId="0" borderId="0" xfId="0" applyFont="1" applyAlignment="1">
      <alignment vertical="center" wrapText="1"/>
    </xf>
    <xf numFmtId="0" fontId="4" fillId="0" borderId="0" xfId="0" applyFont="1"/>
    <xf numFmtId="164" fontId="4" fillId="0" borderId="0" xfId="2" quotePrefix="1" applyNumberFormat="1" applyFont="1" applyBorder="1" applyAlignment="1">
      <alignment horizontal="left" vertical="top"/>
    </xf>
    <xf numFmtId="0" fontId="7" fillId="0" borderId="0" xfId="4"/>
    <xf numFmtId="0" fontId="4" fillId="0" borderId="0" xfId="5" applyFont="1" applyAlignment="1">
      <alignment horizontal="left" vertical="top"/>
    </xf>
    <xf numFmtId="0" fontId="4" fillId="0" borderId="0" xfId="5" applyFont="1" applyAlignment="1">
      <alignment vertical="center" wrapText="1"/>
    </xf>
    <xf numFmtId="0" fontId="4" fillId="0" borderId="0" xfId="5" applyFont="1"/>
    <xf numFmtId="0" fontId="4" fillId="0" borderId="0" xfId="5" applyFont="1" applyAlignment="1">
      <alignment vertical="center"/>
    </xf>
    <xf numFmtId="0" fontId="5" fillId="0" borderId="0" xfId="5"/>
    <xf numFmtId="0" fontId="0" fillId="0" borderId="0" xfId="0" applyAlignment="1">
      <alignment horizontal="left" vertical="top"/>
    </xf>
    <xf numFmtId="0" fontId="4" fillId="0" borderId="0" xfId="0" applyFont="1" applyAlignment="1">
      <alignment horizontal="center" wrapText="1"/>
    </xf>
    <xf numFmtId="0" fontId="4" fillId="2" borderId="0" xfId="0" applyFont="1" applyFill="1"/>
    <xf numFmtId="0" fontId="4" fillId="3" borderId="0" xfId="0" applyFont="1" applyFill="1"/>
    <xf numFmtId="0" fontId="4" fillId="0" borderId="0" xfId="0" applyFont="1" applyAlignment="1">
      <alignment horizontal="center"/>
    </xf>
    <xf numFmtId="0" fontId="4" fillId="0" borderId="0" xfId="0" applyFont="1" applyAlignment="1">
      <alignment horizontal="left"/>
    </xf>
    <xf numFmtId="165" fontId="4" fillId="0" borderId="0" xfId="0" applyNumberFormat="1" applyFont="1" applyAlignment="1">
      <alignment horizontal="center"/>
    </xf>
    <xf numFmtId="3" fontId="4" fillId="0" borderId="0" xfId="0" applyNumberFormat="1" applyFont="1" applyAlignment="1">
      <alignment horizontal="center"/>
    </xf>
    <xf numFmtId="0" fontId="7" fillId="0" borderId="0" xfId="1" applyFont="1" applyBorder="1"/>
    <xf numFmtId="0" fontId="4" fillId="0" borderId="0" xfId="0" applyFont="1" applyAlignment="1">
      <alignment horizontal="left" wrapText="1"/>
    </xf>
    <xf numFmtId="0" fontId="3" fillId="0" borderId="0" xfId="0" applyFont="1" applyAlignment="1"/>
    <xf numFmtId="0" fontId="0" fillId="0" borderId="0" xfId="0" applyAlignment="1"/>
    <xf numFmtId="0" fontId="3" fillId="0" borderId="0" xfId="0" applyFont="1" applyAlignment="1">
      <alignment vertical="top" wrapText="1"/>
    </xf>
    <xf numFmtId="0" fontId="0" fillId="0" borderId="0" xfId="0" applyAlignment="1">
      <alignment vertical="top"/>
    </xf>
    <xf numFmtId="0" fontId="8" fillId="0" borderId="0" xfId="3" applyFont="1" applyAlignment="1" applyProtection="1">
      <alignment horizontal="left" vertical="top"/>
    </xf>
    <xf numFmtId="0" fontId="8" fillId="0" borderId="0" xfId="3" applyFont="1"/>
  </cellXfs>
  <cellStyles count="6">
    <cellStyle name="Heading 1" xfId="1" builtinId="16"/>
    <cellStyle name="Heading 1 2" xfId="4" xr:uid="{14D7A0EB-6C70-4EA2-A1FF-4994AAFBC191}"/>
    <cellStyle name="Heading 2" xfId="2" builtinId="17"/>
    <cellStyle name="Hyperlink" xfId="3" builtinId="8"/>
    <cellStyle name="Normal" xfId="0" builtinId="0"/>
    <cellStyle name="Normal 3" xfId="5" xr:uid="{1A21A472-81BF-4018-A16D-0555A254BC21}"/>
  </cellStyles>
  <dxfs count="24">
    <dxf>
      <font>
        <b val="0"/>
        <i val="0"/>
        <strike val="0"/>
        <condense val="0"/>
        <extend val="0"/>
        <outline val="0"/>
        <shadow val="0"/>
        <u val="none"/>
        <vertAlign val="baseline"/>
        <sz val="12"/>
        <color auto="1"/>
        <name val="Arial"/>
        <family val="2"/>
        <scheme val="none"/>
      </font>
      <numFmt numFmtId="12" formatCode="&quot;$&quot;#,##0.00_);[Red]\(&quot;$&quot;#,##0.00\)"/>
      <fill>
        <patternFill patternType="none">
          <fgColor theme="0"/>
          <bgColor indexed="65"/>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theme="0"/>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5" formatCode="&quot;$&quot;#,##0.00"/>
      <fill>
        <patternFill patternType="none">
          <fgColor theme="0"/>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2" formatCode="&quot;$&quot;#,##0.00_);[Red]\(&quot;$&quot;#,##0.00\)"/>
      <fill>
        <patternFill patternType="none">
          <fgColor theme="0"/>
          <bgColor indexed="65"/>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5" formatCode="&quot;$&quot;#,##0.00"/>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theme="0"/>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B851FB-3D59-4BF9-BB64-D9F22EFC9780}" name="Table1" displayName="Table1" ref="A2:H113" totalsRowShown="0" headerRowDxfId="23" headerRowBorderDxfId="22" tableBorderDxfId="21" totalsRowBorderDxfId="20">
  <autoFilter ref="A2:H113" xr:uid="{00000000-0009-0000-0100-000001000000}"/>
  <sortState xmlns:xlrd2="http://schemas.microsoft.com/office/spreadsheetml/2017/richdata2" ref="A3:H113">
    <sortCondition ref="B4:B113"/>
  </sortState>
  <tableColumns count="8">
    <tableColumn id="1" xr3:uid="{D56B967F-7CF2-406D-89E0-3C9C45400757}" name="WBSCM CODE" dataDxfId="7"/>
    <tableColumn id="2" xr3:uid="{9F806313-E519-4FD3-AC39-447F9C65CB1E}" name="USDA FOODS" dataDxfId="6"/>
    <tableColumn id="3" xr3:uid="{062889B8-83EC-4A2E-9BDF-C73324F64D90}" name="PACK " dataDxfId="5"/>
    <tableColumn id="4" xr3:uid="{9FBFF037-41C8-4898-B267-DC941438C4CC}" name="FAIR MARKET VALUE" dataDxfId="4"/>
    <tableColumn id="5" xr3:uid="{98479A99-6CFD-4CB5-9720-D6DF6DE8BC3D}" name="SERVING SIZE" dataDxfId="3"/>
    <tableColumn id="6" xr3:uid="{275A929C-8BDD-4E99-B057-6A430F338F4E}" name="APPROXIMATE SERVINGS PROVIDED" dataDxfId="2"/>
    <tableColumn id="7" xr3:uid="{4CC5D49D-E2DE-4094-8B1E-233B397BE024}" name="APPROXIMATE SERVINGS PER PACK" dataDxfId="1"/>
    <tableColumn id="8" xr3:uid="{D07C749F-12F7-4532-B0AD-668713AD71B8}" name="PRICE PER SERVING" dataDxfId="0">
      <calculatedColumnFormula>SUM(D3)/G3</calculatedColumnFormula>
    </tableColumn>
  </tableColumns>
  <tableStyleInfo name="TableStyleLight16" showFirstColumn="0" showLastColumn="0" showRowStripes="1" showColumnStripes="0"/>
  <extLst>
    <ext xmlns:x14="http://schemas.microsoft.com/office/spreadsheetml/2009/9/main" uri="{504A1905-F514-4f6f-8877-14C23A59335A}">
      <x14:table altText="Group A Foods" altTextSummary="U.S. Department of Agriculture Foods price list for school year 2024-25"/>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1DA7EA-83C1-404F-BEF3-A5C25FF4D181}" name="Table2" displayName="Table2" ref="A2:H39" totalsRowShown="0" headerRowDxfId="19" headerRowBorderDxfId="18" tableBorderDxfId="17" totalsRowBorderDxfId="16">
  <autoFilter ref="A2:H39" xr:uid="{00000000-0009-0000-0100-000002000000}"/>
  <sortState xmlns:xlrd2="http://schemas.microsoft.com/office/spreadsheetml/2017/richdata2" ref="A3:H39">
    <sortCondition ref="A2:A39"/>
  </sortState>
  <tableColumns count="8">
    <tableColumn id="1" xr3:uid="{30C3A1E8-218A-4DE2-9579-5DD228EC2FED}" name="WBSCM CODE" dataDxfId="15"/>
    <tableColumn id="2" xr3:uid="{E2837CE9-4FC2-454B-B7F6-95EE5DEC2AE4}" name="USDA FOODS" dataDxfId="14"/>
    <tableColumn id="3" xr3:uid="{BC295E68-7C4D-4259-9428-3B7CCAC246C9}" name="PACK " dataDxfId="13"/>
    <tableColumn id="4" xr3:uid="{64D594EB-D21C-4436-A383-1F54B367FCCE}" name="FAIR MARKET VALUE" dataDxfId="12"/>
    <tableColumn id="5" xr3:uid="{A377A43C-B533-4897-B8FC-5DB30884AB1C}" name="SERVING SIZE" dataDxfId="11"/>
    <tableColumn id="6" xr3:uid="{6B1797FD-C99C-4507-B40E-84A85531AC82}" name="APPROXIMATE SERVINGS PROVIDED" dataDxfId="10"/>
    <tableColumn id="7" xr3:uid="{6D73CA9F-78E9-4EFD-9156-33D8A376EBD3}" name="APPROXIMATE SERVINGS PER PACK" dataDxfId="9"/>
    <tableColumn id="8" xr3:uid="{F9BD84A1-0638-4098-BBBD-41270443E14E}" name="PRICE PER SERVING" dataDxfId="8">
      <calculatedColumnFormula>D3/G3</calculatedColumnFormula>
    </tableColumn>
  </tableColumns>
  <tableStyleInfo name="TableStyleLight16" showFirstColumn="0" showLastColumn="0" showRowStripes="1" showColumnStripes="0"/>
  <extLst>
    <ext xmlns:x14="http://schemas.microsoft.com/office/spreadsheetml/2009/9/main" uri="{504A1905-F514-4f6f-8877-14C23A59335A}">
      <x14:table altText="Group B Foods" altTextSummary="U.S. Department of Agriculture Foods price list for school year 2024-2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ns.usda.gov/fdd/nslp-usda-foods-fact-sheets" TargetMode="External"/><Relationship Id="rId1" Type="http://schemas.openxmlformats.org/officeDocument/2006/relationships/hyperlink" Target="https://www.fns.usda.gov/usda-fis/processor-material-pri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79957-DA0B-4A06-8D91-379B4E3FF02A}">
  <sheetPr>
    <pageSetUpPr fitToPage="1"/>
  </sheetPr>
  <dimension ref="A1:H11"/>
  <sheetViews>
    <sheetView tabSelected="1" workbookViewId="0"/>
  </sheetViews>
  <sheetFormatPr defaultRowHeight="12.75" x14ac:dyDescent="0.2"/>
  <cols>
    <col min="1" max="1" width="131" customWidth="1"/>
  </cols>
  <sheetData>
    <row r="1" spans="1:8" ht="20.25" x14ac:dyDescent="0.3">
      <c r="A1" s="22" t="s">
        <v>1</v>
      </c>
    </row>
    <row r="2" spans="1:8" s="2" customFormat="1" ht="16.5" customHeight="1" x14ac:dyDescent="0.2">
      <c r="A2" s="1" t="s">
        <v>0</v>
      </c>
    </row>
    <row r="3" spans="1:8" s="1" customFormat="1" ht="16.5" customHeight="1" x14ac:dyDescent="0.2">
      <c r="A3" s="1" t="s">
        <v>1</v>
      </c>
    </row>
    <row r="4" spans="1:8" s="25" customFormat="1" ht="45" x14ac:dyDescent="0.2">
      <c r="A4" s="23" t="s">
        <v>2</v>
      </c>
      <c r="B4" s="24"/>
      <c r="C4" s="24"/>
      <c r="D4" s="24"/>
      <c r="E4" s="24"/>
      <c r="F4" s="24"/>
      <c r="G4" s="24"/>
      <c r="H4" s="24"/>
    </row>
    <row r="5" spans="1:8" s="6" customFormat="1" ht="30" x14ac:dyDescent="0.2">
      <c r="A5" s="3" t="s">
        <v>3</v>
      </c>
      <c r="B5" s="5"/>
      <c r="C5" s="5"/>
      <c r="D5" s="5"/>
      <c r="E5" s="5"/>
      <c r="F5" s="5"/>
      <c r="G5" s="5"/>
      <c r="H5" s="5"/>
    </row>
    <row r="6" spans="1:8" s="6" customFormat="1" ht="16.5" customHeight="1" x14ac:dyDescent="0.2">
      <c r="A6" s="28" t="s">
        <v>4</v>
      </c>
      <c r="B6" s="5"/>
      <c r="C6" s="5"/>
      <c r="D6" s="5"/>
      <c r="E6" s="5"/>
      <c r="F6" s="5"/>
      <c r="G6" s="5"/>
      <c r="H6" s="5"/>
    </row>
    <row r="7" spans="1:8" s="27" customFormat="1" ht="16.5" customHeight="1" x14ac:dyDescent="0.2">
      <c r="A7" s="3" t="s">
        <v>5</v>
      </c>
      <c r="B7" s="26"/>
      <c r="C7" s="26"/>
      <c r="D7" s="26"/>
      <c r="E7" s="26"/>
      <c r="F7" s="26"/>
      <c r="G7" s="26"/>
      <c r="H7" s="26"/>
    </row>
    <row r="8" spans="1:8" ht="16.5" customHeight="1" x14ac:dyDescent="0.2">
      <c r="A8" s="29" t="s">
        <v>6</v>
      </c>
    </row>
    <row r="9" spans="1:8" ht="16.5" customHeight="1" x14ac:dyDescent="0.2">
      <c r="A9" s="1" t="s">
        <v>7</v>
      </c>
    </row>
    <row r="10" spans="1:8" ht="16.5" customHeight="1" x14ac:dyDescent="0.2">
      <c r="A10" s="7">
        <v>45292</v>
      </c>
    </row>
    <row r="11" spans="1:8" x14ac:dyDescent="0.2">
      <c r="B11" s="4"/>
      <c r="C11" s="4"/>
      <c r="D11" s="4"/>
      <c r="E11" s="4"/>
      <c r="F11" s="4"/>
      <c r="G11" s="4"/>
      <c r="H11" s="4"/>
    </row>
  </sheetData>
  <hyperlinks>
    <hyperlink ref="A6" r:id="rId1" xr:uid="{931111D4-4673-4B35-B98C-3A8ADD67DFC9}"/>
    <hyperlink ref="A8" r:id="rId2" xr:uid="{DC5200D8-0AD3-4CF8-A6AF-FD82F3B555D4}"/>
  </hyperlinks>
  <pageMargins left="0.7" right="0.7" top="0.75" bottom="0.75" header="0.3" footer="0.3"/>
  <pageSetup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1B5C-5981-4A76-B79D-9BF853947CB5}">
  <dimension ref="A1:H14"/>
  <sheetViews>
    <sheetView workbookViewId="0"/>
  </sheetViews>
  <sheetFormatPr defaultColWidth="8.7109375" defaultRowHeight="12.75" x14ac:dyDescent="0.2"/>
  <cols>
    <col min="1" max="1" width="120.85546875" style="13" customWidth="1"/>
    <col min="2" max="16384" width="8.7109375" style="13"/>
  </cols>
  <sheetData>
    <row r="1" spans="1:8" s="8" customFormat="1" ht="20.25" x14ac:dyDescent="0.3">
      <c r="A1" s="22" t="s">
        <v>8</v>
      </c>
    </row>
    <row r="2" spans="1:8" s="9" customFormat="1" ht="15" x14ac:dyDescent="0.2">
      <c r="A2" s="9" t="s">
        <v>0</v>
      </c>
    </row>
    <row r="3" spans="1:8" s="11" customFormat="1" ht="12.75" customHeight="1" x14ac:dyDescent="0.2">
      <c r="A3" s="10" t="s">
        <v>9</v>
      </c>
      <c r="B3" s="10"/>
      <c r="C3" s="10"/>
      <c r="D3" s="10"/>
      <c r="E3" s="10"/>
      <c r="F3" s="10"/>
      <c r="G3" s="10"/>
      <c r="H3" s="10"/>
    </row>
    <row r="4" spans="1:8" s="11" customFormat="1" ht="15" x14ac:dyDescent="0.2">
      <c r="A4" s="11" t="s">
        <v>10</v>
      </c>
      <c r="B4" s="10"/>
      <c r="C4" s="10"/>
      <c r="D4" s="10"/>
      <c r="E4" s="10"/>
      <c r="F4" s="10"/>
      <c r="G4" s="10"/>
      <c r="H4" s="10"/>
    </row>
    <row r="5" spans="1:8" s="11" customFormat="1" ht="15" x14ac:dyDescent="0.2">
      <c r="A5" s="11" t="s">
        <v>11</v>
      </c>
      <c r="B5" s="10"/>
      <c r="C5" s="10"/>
      <c r="D5" s="10"/>
      <c r="E5" s="10"/>
      <c r="F5" s="10"/>
      <c r="G5" s="10"/>
      <c r="H5" s="10"/>
    </row>
    <row r="6" spans="1:8" s="11" customFormat="1" ht="15" x14ac:dyDescent="0.2">
      <c r="A6" s="11" t="s">
        <v>12</v>
      </c>
      <c r="B6" s="12"/>
      <c r="C6" s="12"/>
      <c r="D6" s="12"/>
      <c r="E6" s="12"/>
      <c r="F6" s="12"/>
      <c r="G6" s="12"/>
      <c r="H6" s="12"/>
    </row>
    <row r="7" spans="1:8" s="11" customFormat="1" ht="15" x14ac:dyDescent="0.2">
      <c r="A7" s="11" t="s">
        <v>13</v>
      </c>
    </row>
    <row r="8" spans="1:8" s="11" customFormat="1" ht="15" x14ac:dyDescent="0.2">
      <c r="A8" s="11" t="s">
        <v>14</v>
      </c>
    </row>
    <row r="9" spans="1:8" s="11" customFormat="1" ht="15" x14ac:dyDescent="0.2">
      <c r="A9" s="11" t="s">
        <v>15</v>
      </c>
    </row>
    <row r="10" spans="1:8" s="11" customFormat="1" ht="15" x14ac:dyDescent="0.2">
      <c r="A10" s="11" t="s">
        <v>16</v>
      </c>
    </row>
    <row r="11" spans="1:8" s="11" customFormat="1" ht="15" x14ac:dyDescent="0.2">
      <c r="A11" s="11" t="s">
        <v>17</v>
      </c>
    </row>
    <row r="12" spans="1:8" s="11" customFormat="1" ht="15" x14ac:dyDescent="0.2">
      <c r="A12" s="11" t="s">
        <v>18</v>
      </c>
    </row>
    <row r="13" spans="1:8" s="11" customFormat="1" ht="15" x14ac:dyDescent="0.2">
      <c r="A13" s="11" t="s">
        <v>19</v>
      </c>
    </row>
    <row r="14" spans="1:8" s="11" customFormat="1" ht="15" x14ac:dyDescent="0.2">
      <c r="A14" s="11" t="s">
        <v>20</v>
      </c>
    </row>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D84F-5E0F-42B0-A29F-A6E94373DC03}">
  <sheetPr>
    <pageSetUpPr fitToPage="1"/>
  </sheetPr>
  <dimension ref="A1:H114"/>
  <sheetViews>
    <sheetView zoomScaleNormal="100" workbookViewId="0">
      <pane ySplit="2" topLeftCell="A3" activePane="bottomLeft" state="frozen"/>
      <selection pane="bottomLeft"/>
    </sheetView>
  </sheetViews>
  <sheetFormatPr defaultColWidth="9.140625" defaultRowHeight="15" x14ac:dyDescent="0.2"/>
  <cols>
    <col min="1" max="1" width="23.7109375" style="18" bestFit="1" customWidth="1"/>
    <col min="2" max="2" width="68.28515625" style="6" bestFit="1" customWidth="1"/>
    <col min="3" max="3" width="26" style="19" bestFit="1" customWidth="1"/>
    <col min="4" max="4" width="28.28515625" style="20" bestFit="1" customWidth="1"/>
    <col min="5" max="5" width="21.28515625" style="6" bestFit="1" customWidth="1"/>
    <col min="6" max="6" width="46.7109375" style="18" bestFit="1" customWidth="1"/>
    <col min="7" max="7" width="46.5703125" style="21" bestFit="1" customWidth="1"/>
    <col min="8" max="8" width="27.5703125" style="18" bestFit="1" customWidth="1"/>
    <col min="9" max="16384" width="9.140625" style="6"/>
  </cols>
  <sheetData>
    <row r="1" spans="1:8" customFormat="1" ht="20.25" x14ac:dyDescent="0.3">
      <c r="A1" s="22" t="s">
        <v>21</v>
      </c>
    </row>
    <row r="2" spans="1:8" s="14" customFormat="1" x14ac:dyDescent="0.2">
      <c r="A2" s="1" t="s">
        <v>22</v>
      </c>
      <c r="B2" s="1" t="s">
        <v>23</v>
      </c>
      <c r="C2" s="1" t="s">
        <v>24</v>
      </c>
      <c r="D2" s="1" t="s">
        <v>25</v>
      </c>
      <c r="E2" s="1" t="s">
        <v>26</v>
      </c>
      <c r="F2" s="1" t="s">
        <v>27</v>
      </c>
      <c r="G2" s="1" t="s">
        <v>28</v>
      </c>
      <c r="H2" s="1" t="s">
        <v>29</v>
      </c>
    </row>
    <row r="3" spans="1:8" s="15" customFormat="1" x14ac:dyDescent="0.2">
      <c r="A3" s="1">
        <v>100206</v>
      </c>
      <c r="B3" s="1" t="s">
        <v>30</v>
      </c>
      <c r="C3" s="1" t="s">
        <v>31</v>
      </c>
      <c r="D3" s="1">
        <v>44.12</v>
      </c>
      <c r="E3" s="1" t="s">
        <v>32</v>
      </c>
      <c r="F3" s="1" t="s">
        <v>33</v>
      </c>
      <c r="G3" s="1">
        <v>138</v>
      </c>
      <c r="H3" s="1">
        <f t="shared" ref="H3:H15" si="0">SUM(D3)/G3</f>
        <v>0.31971014492753619</v>
      </c>
    </row>
    <row r="4" spans="1:8" ht="18" customHeight="1" x14ac:dyDescent="0.2">
      <c r="A4" s="1">
        <v>100258</v>
      </c>
      <c r="B4" s="1" t="s">
        <v>34</v>
      </c>
      <c r="C4" s="1" t="s">
        <v>35</v>
      </c>
      <c r="D4" s="1">
        <v>34.049999999999997</v>
      </c>
      <c r="E4" s="1" t="s">
        <v>32</v>
      </c>
      <c r="F4" s="1" t="s">
        <v>36</v>
      </c>
      <c r="G4" s="1">
        <v>189</v>
      </c>
      <c r="H4" s="1">
        <f t="shared" si="0"/>
        <v>0.18015873015873016</v>
      </c>
    </row>
    <row r="5" spans="1:8" ht="18" customHeight="1" x14ac:dyDescent="0.2">
      <c r="A5" s="1">
        <v>110361</v>
      </c>
      <c r="B5" s="1" t="s">
        <v>37</v>
      </c>
      <c r="C5" s="1" t="s">
        <v>38</v>
      </c>
      <c r="D5" s="1">
        <v>22.79</v>
      </c>
      <c r="E5" s="1" t="s">
        <v>39</v>
      </c>
      <c r="F5" s="1">
        <v>96</v>
      </c>
      <c r="G5" s="1">
        <v>96</v>
      </c>
      <c r="H5" s="1">
        <f t="shared" si="0"/>
        <v>0.23739583333333333</v>
      </c>
    </row>
    <row r="6" spans="1:8" ht="18" customHeight="1" x14ac:dyDescent="0.2">
      <c r="A6" s="1">
        <v>110541</v>
      </c>
      <c r="B6" s="1" t="s">
        <v>40</v>
      </c>
      <c r="C6" s="1" t="s">
        <v>31</v>
      </c>
      <c r="D6" s="1">
        <v>29.45</v>
      </c>
      <c r="E6" s="1" t="s">
        <v>32</v>
      </c>
      <c r="F6" s="1" t="s">
        <v>41</v>
      </c>
      <c r="G6" s="1">
        <v>142</v>
      </c>
      <c r="H6" s="1">
        <f t="shared" si="0"/>
        <v>0.2073943661971831</v>
      </c>
    </row>
    <row r="7" spans="1:8" ht="18" customHeight="1" x14ac:dyDescent="0.2">
      <c r="A7" s="1">
        <v>100261</v>
      </c>
      <c r="B7" s="1" t="s">
        <v>42</v>
      </c>
      <c r="C7" s="1" t="s">
        <v>38</v>
      </c>
      <c r="D7" s="1">
        <v>45.84</v>
      </c>
      <c r="E7" s="1" t="s">
        <v>39</v>
      </c>
      <c r="F7" s="1">
        <v>96</v>
      </c>
      <c r="G7" s="1">
        <v>96</v>
      </c>
      <c r="H7" s="1">
        <f t="shared" si="0"/>
        <v>0.47750000000000004</v>
      </c>
    </row>
    <row r="8" spans="1:8" ht="18" customHeight="1" x14ac:dyDescent="0.2">
      <c r="A8" s="1">
        <v>100216</v>
      </c>
      <c r="B8" s="1" t="s">
        <v>43</v>
      </c>
      <c r="C8" s="1" t="s">
        <v>31</v>
      </c>
      <c r="D8" s="1">
        <v>48.25</v>
      </c>
      <c r="E8" s="1" t="s">
        <v>32</v>
      </c>
      <c r="F8" s="1" t="s">
        <v>44</v>
      </c>
      <c r="G8" s="1">
        <v>144</v>
      </c>
      <c r="H8" s="1">
        <f t="shared" si="0"/>
        <v>0.33506944444444442</v>
      </c>
    </row>
    <row r="9" spans="1:8" ht="18" customHeight="1" x14ac:dyDescent="0.2">
      <c r="A9" s="1">
        <v>100359</v>
      </c>
      <c r="B9" s="1" t="s">
        <v>45</v>
      </c>
      <c r="C9" s="1" t="s">
        <v>31</v>
      </c>
      <c r="D9" s="1">
        <v>21.41</v>
      </c>
      <c r="E9" s="1" t="s">
        <v>32</v>
      </c>
      <c r="F9" s="1" t="s">
        <v>46</v>
      </c>
      <c r="G9" s="1">
        <v>160</v>
      </c>
      <c r="H9" s="1">
        <f t="shared" si="0"/>
        <v>0.1338125</v>
      </c>
    </row>
    <row r="10" spans="1:8" ht="18" customHeight="1" x14ac:dyDescent="0.2">
      <c r="A10" s="1">
        <v>100368</v>
      </c>
      <c r="B10" s="1" t="s">
        <v>47</v>
      </c>
      <c r="C10" s="1" t="s">
        <v>31</v>
      </c>
      <c r="D10" s="1">
        <v>29.41</v>
      </c>
      <c r="E10" s="1" t="s">
        <v>32</v>
      </c>
      <c r="F10" s="1" t="s">
        <v>48</v>
      </c>
      <c r="G10" s="1">
        <v>112</v>
      </c>
      <c r="H10" s="1">
        <f t="shared" si="0"/>
        <v>0.26258928571428569</v>
      </c>
    </row>
    <row r="11" spans="1:8" ht="18" customHeight="1" x14ac:dyDescent="0.2">
      <c r="A11" s="1">
        <v>100360</v>
      </c>
      <c r="B11" s="1" t="s">
        <v>49</v>
      </c>
      <c r="C11" s="1" t="s">
        <v>31</v>
      </c>
      <c r="D11" s="1">
        <v>21.27</v>
      </c>
      <c r="E11" s="1" t="s">
        <v>32</v>
      </c>
      <c r="F11" s="1" t="s">
        <v>50</v>
      </c>
      <c r="G11" s="1">
        <v>126</v>
      </c>
      <c r="H11" s="1">
        <f t="shared" si="0"/>
        <v>0.1688095238095238</v>
      </c>
    </row>
    <row r="12" spans="1:8" ht="18" customHeight="1" x14ac:dyDescent="0.2">
      <c r="A12" s="1">
        <v>100373</v>
      </c>
      <c r="B12" s="1" t="s">
        <v>51</v>
      </c>
      <c r="C12" s="1" t="s">
        <v>31</v>
      </c>
      <c r="D12" s="1">
        <v>22.16</v>
      </c>
      <c r="E12" s="1" t="s">
        <v>32</v>
      </c>
      <c r="F12" s="1" t="s">
        <v>52</v>
      </c>
      <c r="G12" s="1">
        <v>63</v>
      </c>
      <c r="H12" s="1">
        <f t="shared" si="0"/>
        <v>0.35174603174603175</v>
      </c>
    </row>
    <row r="13" spans="1:8" ht="18" customHeight="1" x14ac:dyDescent="0.2">
      <c r="A13" s="1">
        <v>100307</v>
      </c>
      <c r="B13" s="1" t="s">
        <v>53</v>
      </c>
      <c r="C13" s="1" t="s">
        <v>31</v>
      </c>
      <c r="D13" s="1">
        <v>25.86</v>
      </c>
      <c r="E13" s="1" t="s">
        <v>32</v>
      </c>
      <c r="F13" s="1" t="s">
        <v>54</v>
      </c>
      <c r="G13" s="1">
        <v>135</v>
      </c>
      <c r="H13" s="1">
        <f t="shared" si="0"/>
        <v>0.19155555555555556</v>
      </c>
    </row>
    <row r="14" spans="1:8" ht="18" customHeight="1" x14ac:dyDescent="0.2">
      <c r="A14" s="1">
        <v>100351</v>
      </c>
      <c r="B14" s="1" t="s">
        <v>55</v>
      </c>
      <c r="C14" s="1" t="s">
        <v>35</v>
      </c>
      <c r="D14" s="1">
        <v>25.04</v>
      </c>
      <c r="E14" s="1" t="s">
        <v>32</v>
      </c>
      <c r="F14" s="1" t="s">
        <v>56</v>
      </c>
      <c r="G14" s="1">
        <v>159</v>
      </c>
      <c r="H14" s="1">
        <f t="shared" si="0"/>
        <v>0.15748427672955975</v>
      </c>
    </row>
    <row r="15" spans="1:8" ht="18" customHeight="1" x14ac:dyDescent="0.2">
      <c r="A15" s="1">
        <v>111054</v>
      </c>
      <c r="B15" s="1" t="s">
        <v>55</v>
      </c>
      <c r="C15" s="1" t="s">
        <v>57</v>
      </c>
      <c r="D15" s="1">
        <v>22.53</v>
      </c>
      <c r="E15" s="1" t="s">
        <v>32</v>
      </c>
      <c r="F15" s="1" t="s">
        <v>56</v>
      </c>
      <c r="G15" s="1">
        <v>127</v>
      </c>
      <c r="H15" s="1">
        <f t="shared" si="0"/>
        <v>0.17740157480314961</v>
      </c>
    </row>
    <row r="16" spans="1:8" ht="18" customHeight="1" x14ac:dyDescent="0.2">
      <c r="A16" s="1">
        <v>100369</v>
      </c>
      <c r="B16" s="1" t="s">
        <v>58</v>
      </c>
      <c r="C16" s="1" t="s">
        <v>31</v>
      </c>
      <c r="D16" s="1">
        <v>26.82</v>
      </c>
      <c r="E16" s="1" t="s">
        <v>32</v>
      </c>
      <c r="F16" s="1" t="s">
        <v>59</v>
      </c>
      <c r="G16" s="1">
        <v>102</v>
      </c>
      <c r="H16" s="1">
        <f>D16/G16</f>
        <v>0.26294117647058823</v>
      </c>
    </row>
    <row r="17" spans="1:8" s="16" customFormat="1" ht="18" customHeight="1" x14ac:dyDescent="0.2">
      <c r="A17" s="1">
        <v>100382</v>
      </c>
      <c r="B17" s="1" t="s">
        <v>60</v>
      </c>
      <c r="C17" s="1" t="s">
        <v>61</v>
      </c>
      <c r="D17" s="1">
        <v>13.02</v>
      </c>
      <c r="E17" s="1" t="s">
        <v>32</v>
      </c>
      <c r="F17" s="1" t="s">
        <v>62</v>
      </c>
      <c r="G17" s="1">
        <v>252</v>
      </c>
      <c r="H17" s="1">
        <f>D17/G17</f>
        <v>5.1666666666666666E-2</v>
      </c>
    </row>
    <row r="18" spans="1:8" ht="18" customHeight="1" x14ac:dyDescent="0.2">
      <c r="A18" s="1">
        <v>100365</v>
      </c>
      <c r="B18" s="1" t="s">
        <v>63</v>
      </c>
      <c r="C18" s="1" t="s">
        <v>31</v>
      </c>
      <c r="D18" s="1">
        <v>21.6</v>
      </c>
      <c r="E18" s="1" t="s">
        <v>32</v>
      </c>
      <c r="F18" s="1" t="s">
        <v>64</v>
      </c>
      <c r="G18" s="1">
        <v>111</v>
      </c>
      <c r="H18" s="1">
        <f t="shared" ref="H18:H24" si="1">SUM(D18)/G18</f>
        <v>0.19459459459459461</v>
      </c>
    </row>
    <row r="19" spans="1:8" ht="18.75" customHeight="1" x14ac:dyDescent="0.2">
      <c r="A19" s="1">
        <v>100370</v>
      </c>
      <c r="B19" s="1" t="s">
        <v>65</v>
      </c>
      <c r="C19" s="1" t="s">
        <v>31</v>
      </c>
      <c r="D19" s="1">
        <v>22.31</v>
      </c>
      <c r="E19" s="1" t="s">
        <v>32</v>
      </c>
      <c r="F19" s="1" t="s">
        <v>66</v>
      </c>
      <c r="G19" s="1">
        <v>115</v>
      </c>
      <c r="H19" s="1">
        <f t="shared" si="1"/>
        <v>0.19399999999999998</v>
      </c>
    </row>
    <row r="20" spans="1:8" ht="18.75" customHeight="1" x14ac:dyDescent="0.2">
      <c r="A20" s="1">
        <v>100362</v>
      </c>
      <c r="B20" s="1" t="s">
        <v>67</v>
      </c>
      <c r="C20" s="1" t="s">
        <v>31</v>
      </c>
      <c r="D20" s="1">
        <v>40.29</v>
      </c>
      <c r="E20" s="1" t="s">
        <v>32</v>
      </c>
      <c r="F20" s="1" t="s">
        <v>68</v>
      </c>
      <c r="G20" s="1">
        <v>148</v>
      </c>
      <c r="H20" s="1">
        <f t="shared" si="1"/>
        <v>0.2722297297297297</v>
      </c>
    </row>
    <row r="21" spans="1:8" ht="18" customHeight="1" x14ac:dyDescent="0.2">
      <c r="A21" s="1" t="s">
        <v>69</v>
      </c>
      <c r="B21" s="1" t="s">
        <v>70</v>
      </c>
      <c r="C21" s="1" t="s">
        <v>31</v>
      </c>
      <c r="D21" s="1">
        <v>21.86</v>
      </c>
      <c r="E21" s="1" t="s">
        <v>32</v>
      </c>
      <c r="F21" s="1" t="s">
        <v>71</v>
      </c>
      <c r="G21" s="1">
        <v>96</v>
      </c>
      <c r="H21" s="1">
        <f t="shared" si="1"/>
        <v>0.22770833333333332</v>
      </c>
    </row>
    <row r="22" spans="1:8" ht="18" customHeight="1" x14ac:dyDescent="0.2">
      <c r="A22" s="1">
        <v>100364</v>
      </c>
      <c r="B22" s="1" t="s">
        <v>72</v>
      </c>
      <c r="C22" s="1" t="s">
        <v>31</v>
      </c>
      <c r="D22" s="1">
        <v>23.29</v>
      </c>
      <c r="E22" s="1" t="s">
        <v>32</v>
      </c>
      <c r="F22" s="1" t="s">
        <v>73</v>
      </c>
      <c r="G22" s="1">
        <v>141</v>
      </c>
      <c r="H22" s="1">
        <f t="shared" si="1"/>
        <v>0.165177304964539</v>
      </c>
    </row>
    <row r="23" spans="1:8" ht="18" customHeight="1" x14ac:dyDescent="0.2">
      <c r="A23" s="1">
        <v>100134</v>
      </c>
      <c r="B23" s="1" t="s">
        <v>74</v>
      </c>
      <c r="C23" s="1" t="s">
        <v>75</v>
      </c>
      <c r="D23" s="1">
        <v>149.15</v>
      </c>
      <c r="E23" s="1" t="s">
        <v>76</v>
      </c>
      <c r="F23" s="1" t="s">
        <v>77</v>
      </c>
      <c r="G23" s="1">
        <v>556</v>
      </c>
      <c r="H23" s="1">
        <f t="shared" si="1"/>
        <v>0.26825539568345325</v>
      </c>
    </row>
    <row r="24" spans="1:8" ht="18" customHeight="1" x14ac:dyDescent="0.2">
      <c r="A24" s="1">
        <v>100158</v>
      </c>
      <c r="B24" s="1" t="s">
        <v>78</v>
      </c>
      <c r="C24" s="1" t="s">
        <v>79</v>
      </c>
      <c r="D24" s="1">
        <v>138.43</v>
      </c>
      <c r="E24" s="1" t="s">
        <v>80</v>
      </c>
      <c r="F24" s="1" t="s">
        <v>81</v>
      </c>
      <c r="G24" s="1">
        <v>478</v>
      </c>
      <c r="H24" s="1">
        <f t="shared" si="1"/>
        <v>0.28960251046025104</v>
      </c>
    </row>
    <row r="25" spans="1:8" ht="18" customHeight="1" x14ac:dyDescent="0.2">
      <c r="A25" s="1">
        <v>110261</v>
      </c>
      <c r="B25" s="1" t="s">
        <v>82</v>
      </c>
      <c r="C25" s="1" t="s">
        <v>79</v>
      </c>
      <c r="D25" s="1">
        <v>146.11000000000001</v>
      </c>
      <c r="E25" s="1" t="s">
        <v>80</v>
      </c>
      <c r="F25" s="1" t="s">
        <v>81</v>
      </c>
      <c r="G25" s="1">
        <v>478</v>
      </c>
      <c r="H25" s="1">
        <f>D25/G25</f>
        <v>0.30566945606694562</v>
      </c>
    </row>
    <row r="26" spans="1:8" ht="18" customHeight="1" x14ac:dyDescent="0.2">
      <c r="A26" s="1">
        <v>100127</v>
      </c>
      <c r="B26" s="1" t="s">
        <v>83</v>
      </c>
      <c r="C26" s="1" t="s">
        <v>84</v>
      </c>
      <c r="D26" s="1">
        <v>155.47</v>
      </c>
      <c r="E26" s="1" t="s">
        <v>85</v>
      </c>
      <c r="F26" s="1" t="s">
        <v>86</v>
      </c>
      <c r="G26" s="1">
        <v>288</v>
      </c>
      <c r="H26" s="1">
        <f>D26/G26</f>
        <v>0.5398263888888889</v>
      </c>
    </row>
    <row r="27" spans="1:8" ht="18" customHeight="1" x14ac:dyDescent="0.2">
      <c r="A27" s="1">
        <v>110348</v>
      </c>
      <c r="B27" s="1" t="s">
        <v>87</v>
      </c>
      <c r="C27" s="1" t="s">
        <v>79</v>
      </c>
      <c r="D27" s="1">
        <v>133.27000000000001</v>
      </c>
      <c r="E27" s="1" t="s">
        <v>88</v>
      </c>
      <c r="F27" s="1">
        <v>225</v>
      </c>
      <c r="G27" s="1">
        <v>225</v>
      </c>
      <c r="H27" s="1">
        <f t="shared" ref="H27:H58" si="2">SUM(D27)/G27</f>
        <v>0.59231111111111112</v>
      </c>
    </row>
    <row r="28" spans="1:8" ht="18" customHeight="1" x14ac:dyDescent="0.2">
      <c r="A28" s="1">
        <v>110322</v>
      </c>
      <c r="B28" s="1" t="s">
        <v>89</v>
      </c>
      <c r="C28" s="1" t="s">
        <v>79</v>
      </c>
      <c r="D28" s="1">
        <v>187.78</v>
      </c>
      <c r="E28" s="1" t="s">
        <v>88</v>
      </c>
      <c r="F28" s="1">
        <v>291</v>
      </c>
      <c r="G28" s="1">
        <v>291</v>
      </c>
      <c r="H28" s="1">
        <f t="shared" si="2"/>
        <v>0.64529209621993122</v>
      </c>
    </row>
    <row r="29" spans="1:8" ht="18" customHeight="1" x14ac:dyDescent="0.2">
      <c r="A29" s="1">
        <v>110349</v>
      </c>
      <c r="B29" s="1" t="s">
        <v>90</v>
      </c>
      <c r="C29" s="1" t="s">
        <v>79</v>
      </c>
      <c r="D29" s="1">
        <v>146.72999999999999</v>
      </c>
      <c r="E29" s="1" t="s">
        <v>88</v>
      </c>
      <c r="F29" s="1">
        <v>229</v>
      </c>
      <c r="G29" s="1">
        <v>229</v>
      </c>
      <c r="H29" s="1">
        <f t="shared" si="2"/>
        <v>0.64074235807860258</v>
      </c>
    </row>
    <row r="30" spans="1:8" ht="18" customHeight="1" x14ac:dyDescent="0.2">
      <c r="A30" s="1">
        <v>110346</v>
      </c>
      <c r="B30" s="1" t="s">
        <v>91</v>
      </c>
      <c r="C30" s="1" t="s">
        <v>79</v>
      </c>
      <c r="D30" s="1">
        <v>159.16999999999999</v>
      </c>
      <c r="E30" s="1" t="s">
        <v>88</v>
      </c>
      <c r="F30" s="1">
        <v>229</v>
      </c>
      <c r="G30" s="1">
        <v>229</v>
      </c>
      <c r="H30" s="1">
        <f t="shared" si="2"/>
        <v>0.69506550218340601</v>
      </c>
    </row>
    <row r="31" spans="1:8" ht="18" customHeight="1" x14ac:dyDescent="0.2">
      <c r="A31" s="1">
        <v>110711</v>
      </c>
      <c r="B31" s="1" t="s">
        <v>92</v>
      </c>
      <c r="C31" s="1" t="s">
        <v>79</v>
      </c>
      <c r="D31" s="1">
        <v>218.51</v>
      </c>
      <c r="E31" s="1" t="s">
        <v>88</v>
      </c>
      <c r="F31" s="1">
        <v>205</v>
      </c>
      <c r="G31" s="1">
        <v>205</v>
      </c>
      <c r="H31" s="1">
        <f t="shared" si="2"/>
        <v>1.0659024390243903</v>
      </c>
    </row>
    <row r="32" spans="1:8" ht="18" customHeight="1" x14ac:dyDescent="0.2">
      <c r="A32" s="1">
        <v>100163</v>
      </c>
      <c r="B32" s="1" t="s">
        <v>93</v>
      </c>
      <c r="C32" s="1" t="s">
        <v>79</v>
      </c>
      <c r="D32" s="1">
        <v>170.24</v>
      </c>
      <c r="E32" s="1" t="s">
        <v>88</v>
      </c>
      <c r="F32" s="1">
        <v>205</v>
      </c>
      <c r="G32" s="1">
        <v>205</v>
      </c>
      <c r="H32" s="1">
        <f t="shared" si="2"/>
        <v>0.83043902439024397</v>
      </c>
    </row>
    <row r="33" spans="1:8" ht="18" customHeight="1" x14ac:dyDescent="0.2">
      <c r="A33" s="1">
        <v>110623</v>
      </c>
      <c r="B33" s="1" t="s">
        <v>94</v>
      </c>
      <c r="C33" s="1" t="s">
        <v>95</v>
      </c>
      <c r="D33" s="1">
        <v>40.43</v>
      </c>
      <c r="E33" s="1" t="s">
        <v>32</v>
      </c>
      <c r="F33" s="1" t="s">
        <v>96</v>
      </c>
      <c r="G33" s="1">
        <v>177</v>
      </c>
      <c r="H33" s="1">
        <f t="shared" si="2"/>
        <v>0.2284180790960452</v>
      </c>
    </row>
    <row r="34" spans="1:8" ht="18" customHeight="1" x14ac:dyDescent="0.2">
      <c r="A34" s="1">
        <v>110624</v>
      </c>
      <c r="B34" s="1" t="s">
        <v>94</v>
      </c>
      <c r="C34" s="1" t="s">
        <v>35</v>
      </c>
      <c r="D34" s="1">
        <v>27.59</v>
      </c>
      <c r="E34" s="1" t="s">
        <v>32</v>
      </c>
      <c r="F34" s="1" t="s">
        <v>96</v>
      </c>
      <c r="G34" s="1">
        <v>177</v>
      </c>
      <c r="H34" s="1">
        <f t="shared" si="2"/>
        <v>0.15587570621468927</v>
      </c>
    </row>
    <row r="35" spans="1:8" ht="18" customHeight="1" x14ac:dyDescent="0.2">
      <c r="A35" s="1">
        <v>100242</v>
      </c>
      <c r="B35" s="1" t="s">
        <v>97</v>
      </c>
      <c r="C35" s="1" t="s">
        <v>98</v>
      </c>
      <c r="D35" s="1">
        <v>34.6</v>
      </c>
      <c r="E35" s="1" t="s">
        <v>32</v>
      </c>
      <c r="F35" s="1" t="s">
        <v>99</v>
      </c>
      <c r="G35" s="1">
        <v>180</v>
      </c>
      <c r="H35" s="1">
        <f t="shared" si="2"/>
        <v>0.19222222222222224</v>
      </c>
    </row>
    <row r="36" spans="1:8" ht="18" customHeight="1" x14ac:dyDescent="0.2">
      <c r="A36" s="1">
        <v>100243</v>
      </c>
      <c r="B36" s="1" t="s">
        <v>97</v>
      </c>
      <c r="C36" s="1" t="s">
        <v>35</v>
      </c>
      <c r="D36" s="1">
        <v>41.64</v>
      </c>
      <c r="E36" s="1" t="s">
        <v>32</v>
      </c>
      <c r="F36" s="1" t="s">
        <v>99</v>
      </c>
      <c r="G36" s="1">
        <v>225</v>
      </c>
      <c r="H36" s="1">
        <f t="shared" si="2"/>
        <v>0.18506666666666666</v>
      </c>
    </row>
    <row r="37" spans="1:8" ht="18" customHeight="1" x14ac:dyDescent="0.2">
      <c r="A37" s="1">
        <v>110473</v>
      </c>
      <c r="B37" s="1" t="s">
        <v>100</v>
      </c>
      <c r="C37" s="1" t="s">
        <v>35</v>
      </c>
      <c r="D37" s="1">
        <v>54.01</v>
      </c>
      <c r="E37" s="1" t="s">
        <v>32</v>
      </c>
      <c r="F37" s="1" t="s">
        <v>101</v>
      </c>
      <c r="G37" s="1">
        <v>162</v>
      </c>
      <c r="H37" s="1">
        <f t="shared" si="2"/>
        <v>0.33339506172839506</v>
      </c>
    </row>
    <row r="38" spans="1:8" ht="18" customHeight="1" x14ac:dyDescent="0.2">
      <c r="A38" s="1">
        <v>110480</v>
      </c>
      <c r="B38" s="1" t="s">
        <v>102</v>
      </c>
      <c r="C38" s="1" t="s">
        <v>35</v>
      </c>
      <c r="D38" s="1">
        <v>19.68</v>
      </c>
      <c r="E38" s="1" t="s">
        <v>32</v>
      </c>
      <c r="F38" s="1" t="s">
        <v>103</v>
      </c>
      <c r="G38" s="1">
        <v>147</v>
      </c>
      <c r="H38" s="1">
        <f t="shared" si="2"/>
        <v>0.13387755102040816</v>
      </c>
    </row>
    <row r="39" spans="1:8" s="16" customFormat="1" ht="18" customHeight="1" x14ac:dyDescent="0.2">
      <c r="A39" s="1">
        <v>111052</v>
      </c>
      <c r="B39" s="1" t="s">
        <v>102</v>
      </c>
      <c r="C39" s="1" t="s">
        <v>57</v>
      </c>
      <c r="D39" s="1">
        <v>16.88</v>
      </c>
      <c r="E39" s="1" t="s">
        <v>32</v>
      </c>
      <c r="F39" s="1" t="s">
        <v>103</v>
      </c>
      <c r="G39" s="1">
        <v>117</v>
      </c>
      <c r="H39" s="1">
        <f t="shared" si="2"/>
        <v>0.14427350427350427</v>
      </c>
    </row>
    <row r="40" spans="1:8" ht="18" customHeight="1" x14ac:dyDescent="0.2">
      <c r="A40" s="1">
        <v>100309</v>
      </c>
      <c r="B40" s="1" t="s">
        <v>104</v>
      </c>
      <c r="C40" s="1" t="s">
        <v>31</v>
      </c>
      <c r="D40" s="1">
        <v>25.83</v>
      </c>
      <c r="E40" s="1" t="s">
        <v>32</v>
      </c>
      <c r="F40" s="1" t="s">
        <v>105</v>
      </c>
      <c r="G40" s="1">
        <v>111</v>
      </c>
      <c r="H40" s="1">
        <f t="shared" si="2"/>
        <v>0.23270270270270269</v>
      </c>
    </row>
    <row r="41" spans="1:8" ht="18" customHeight="1" x14ac:dyDescent="0.2">
      <c r="A41" s="1">
        <v>100352</v>
      </c>
      <c r="B41" s="1" t="s">
        <v>106</v>
      </c>
      <c r="C41" s="1" t="s">
        <v>35</v>
      </c>
      <c r="D41" s="1">
        <v>21.36</v>
      </c>
      <c r="E41" s="1" t="s">
        <v>32</v>
      </c>
      <c r="F41" s="1" t="s">
        <v>103</v>
      </c>
      <c r="G41" s="1">
        <v>147</v>
      </c>
      <c r="H41" s="1">
        <f t="shared" si="2"/>
        <v>0.14530612244897959</v>
      </c>
    </row>
    <row r="42" spans="1:8" ht="18" customHeight="1" x14ac:dyDescent="0.2">
      <c r="A42" s="1">
        <v>100201</v>
      </c>
      <c r="B42" s="1" t="s">
        <v>107</v>
      </c>
      <c r="C42" s="1" t="s">
        <v>108</v>
      </c>
      <c r="D42" s="1">
        <v>267.3</v>
      </c>
      <c r="E42" s="1" t="s">
        <v>85</v>
      </c>
      <c r="F42" s="1" t="s">
        <v>109</v>
      </c>
      <c r="G42" s="1">
        <v>320</v>
      </c>
      <c r="H42" s="1">
        <f t="shared" si="2"/>
        <v>0.83531250000000001</v>
      </c>
    </row>
    <row r="43" spans="1:8" ht="18" customHeight="1" x14ac:dyDescent="0.2">
      <c r="A43" s="1">
        <v>100299</v>
      </c>
      <c r="B43" s="1" t="s">
        <v>110</v>
      </c>
      <c r="C43" s="1" t="s">
        <v>111</v>
      </c>
      <c r="D43" s="1">
        <v>75.7</v>
      </c>
      <c r="E43" s="1" t="s">
        <v>112</v>
      </c>
      <c r="F43" s="1" t="s">
        <v>113</v>
      </c>
      <c r="G43" s="1">
        <v>188</v>
      </c>
      <c r="H43" s="1">
        <f t="shared" si="2"/>
        <v>0.40265957446808515</v>
      </c>
    </row>
    <row r="44" spans="1:8" ht="18" customHeight="1" x14ac:dyDescent="0.2">
      <c r="A44" s="1">
        <v>111643</v>
      </c>
      <c r="B44" s="1" t="s">
        <v>114</v>
      </c>
      <c r="C44" s="1" t="s">
        <v>115</v>
      </c>
      <c r="D44" s="1">
        <v>106.36</v>
      </c>
      <c r="E44" s="1" t="s">
        <v>32</v>
      </c>
      <c r="F44" s="1">
        <v>250</v>
      </c>
      <c r="G44" s="1">
        <v>250</v>
      </c>
      <c r="H44" s="1">
        <f t="shared" si="2"/>
        <v>0.42543999999999998</v>
      </c>
    </row>
    <row r="45" spans="1:8" ht="18" customHeight="1" x14ac:dyDescent="0.2">
      <c r="A45" s="1">
        <v>110872</v>
      </c>
      <c r="B45" s="1" t="s">
        <v>116</v>
      </c>
      <c r="C45" s="1" t="s">
        <v>95</v>
      </c>
      <c r="D45" s="1">
        <v>49.74</v>
      </c>
      <c r="E45" s="1" t="s">
        <v>32</v>
      </c>
      <c r="F45" s="1" t="s">
        <v>117</v>
      </c>
      <c r="G45" s="1">
        <v>105</v>
      </c>
      <c r="H45" s="1">
        <f t="shared" si="2"/>
        <v>0.47371428571428575</v>
      </c>
    </row>
    <row r="46" spans="1:8" ht="18" customHeight="1" x14ac:dyDescent="0.2">
      <c r="A46" s="1">
        <v>100877</v>
      </c>
      <c r="B46" s="1" t="s">
        <v>118</v>
      </c>
      <c r="C46" s="1" t="s">
        <v>119</v>
      </c>
      <c r="D46" s="1">
        <v>88.5</v>
      </c>
      <c r="E46" s="1" t="s">
        <v>120</v>
      </c>
      <c r="F46" s="1" t="s">
        <v>121</v>
      </c>
      <c r="G46" s="1">
        <v>558</v>
      </c>
      <c r="H46" s="1">
        <f t="shared" si="2"/>
        <v>0.15860215053763441</v>
      </c>
    </row>
    <row r="47" spans="1:8" ht="18" customHeight="1" x14ac:dyDescent="0.2">
      <c r="A47" s="1">
        <v>111361</v>
      </c>
      <c r="B47" s="1" t="s">
        <v>122</v>
      </c>
      <c r="C47" s="1" t="s">
        <v>123</v>
      </c>
      <c r="D47" s="1">
        <v>72.760000000000005</v>
      </c>
      <c r="E47" s="1" t="s">
        <v>120</v>
      </c>
      <c r="F47" s="1" t="s">
        <v>124</v>
      </c>
      <c r="G47" s="1">
        <v>230</v>
      </c>
      <c r="H47" s="1">
        <f t="shared" si="2"/>
        <v>0.31634782608695655</v>
      </c>
    </row>
    <row r="48" spans="1:8" ht="18" customHeight="1" x14ac:dyDescent="0.2">
      <c r="A48" s="1">
        <v>100101</v>
      </c>
      <c r="B48" s="1" t="s">
        <v>125</v>
      </c>
      <c r="C48" s="1" t="s">
        <v>126</v>
      </c>
      <c r="D48" s="1">
        <v>103.49</v>
      </c>
      <c r="E48" s="1" t="s">
        <v>120</v>
      </c>
      <c r="F48" s="1" t="s">
        <v>127</v>
      </c>
      <c r="G48" s="1">
        <v>640</v>
      </c>
      <c r="H48" s="1">
        <f t="shared" si="2"/>
        <v>0.161703125</v>
      </c>
    </row>
    <row r="49" spans="1:8" ht="18" customHeight="1" x14ac:dyDescent="0.2">
      <c r="A49" s="1">
        <v>100117</v>
      </c>
      <c r="B49" s="1" t="s">
        <v>128</v>
      </c>
      <c r="C49" s="1" t="s">
        <v>129</v>
      </c>
      <c r="D49" s="1">
        <v>84.64</v>
      </c>
      <c r="E49" s="1" t="s">
        <v>130</v>
      </c>
      <c r="F49" s="1" t="s">
        <v>131</v>
      </c>
      <c r="G49" s="1">
        <v>282</v>
      </c>
      <c r="H49" s="1">
        <f t="shared" si="2"/>
        <v>0.30014184397163118</v>
      </c>
    </row>
    <row r="50" spans="1:8" ht="18" customHeight="1" x14ac:dyDescent="0.2">
      <c r="A50" s="1">
        <v>110921</v>
      </c>
      <c r="B50" s="1" t="s">
        <v>132</v>
      </c>
      <c r="C50" s="1" t="s">
        <v>133</v>
      </c>
      <c r="D50" s="1">
        <v>84.27</v>
      </c>
      <c r="E50" s="1" t="s">
        <v>134</v>
      </c>
      <c r="F50" s="1" t="s">
        <v>109</v>
      </c>
      <c r="G50" s="1">
        <v>200</v>
      </c>
      <c r="H50" s="1">
        <f t="shared" si="2"/>
        <v>0.42135</v>
      </c>
    </row>
    <row r="51" spans="1:8" ht="18" customHeight="1" x14ac:dyDescent="0.2">
      <c r="A51" s="1">
        <v>110080</v>
      </c>
      <c r="B51" s="1" t="s">
        <v>135</v>
      </c>
      <c r="C51" s="1" t="s">
        <v>136</v>
      </c>
      <c r="D51" s="1">
        <v>141.69999999999999</v>
      </c>
      <c r="E51" s="1" t="s">
        <v>85</v>
      </c>
      <c r="F51" s="1" t="s">
        <v>109</v>
      </c>
      <c r="G51" s="1">
        <v>240</v>
      </c>
      <c r="H51" s="1">
        <f t="shared" si="2"/>
        <v>0.59041666666666659</v>
      </c>
    </row>
    <row r="52" spans="1:8" ht="18" customHeight="1" x14ac:dyDescent="0.2">
      <c r="A52" s="1">
        <v>110462</v>
      </c>
      <c r="B52" s="1" t="s">
        <v>137</v>
      </c>
      <c r="C52" s="1" t="s">
        <v>138</v>
      </c>
      <c r="D52" s="1">
        <v>76.97</v>
      </c>
      <c r="E52" s="1" t="s">
        <v>139</v>
      </c>
      <c r="F52" s="1" t="s">
        <v>140</v>
      </c>
      <c r="G52" s="1">
        <v>384</v>
      </c>
      <c r="H52" s="1">
        <f t="shared" si="2"/>
        <v>0.20044270833333333</v>
      </c>
    </row>
    <row r="53" spans="1:8" ht="18" customHeight="1" x14ac:dyDescent="0.2">
      <c r="A53" s="1">
        <v>100313</v>
      </c>
      <c r="B53" s="1" t="s">
        <v>141</v>
      </c>
      <c r="C53" s="1" t="s">
        <v>31</v>
      </c>
      <c r="D53" s="1">
        <v>31.84</v>
      </c>
      <c r="E53" s="1" t="s">
        <v>32</v>
      </c>
      <c r="F53" s="1" t="s">
        <v>142</v>
      </c>
      <c r="G53" s="1">
        <v>118</v>
      </c>
      <c r="H53" s="1">
        <f t="shared" si="2"/>
        <v>0.26983050847457629</v>
      </c>
    </row>
    <row r="54" spans="1:8" ht="18" customHeight="1" x14ac:dyDescent="0.2">
      <c r="A54" s="1">
        <v>100348</v>
      </c>
      <c r="B54" s="1" t="s">
        <v>143</v>
      </c>
      <c r="C54" s="1" t="s">
        <v>35</v>
      </c>
      <c r="D54" s="1">
        <v>23.56</v>
      </c>
      <c r="E54" s="1" t="s">
        <v>32</v>
      </c>
      <c r="F54" s="1" t="s">
        <v>144</v>
      </c>
      <c r="G54" s="1">
        <v>165</v>
      </c>
      <c r="H54" s="1">
        <f t="shared" si="2"/>
        <v>0.14278787878787877</v>
      </c>
    </row>
    <row r="55" spans="1:8" ht="18" customHeight="1" x14ac:dyDescent="0.2">
      <c r="A55" s="1">
        <v>111053</v>
      </c>
      <c r="B55" s="1" t="s">
        <v>143</v>
      </c>
      <c r="C55" s="1" t="s">
        <v>95</v>
      </c>
      <c r="D55" s="1">
        <v>27.4</v>
      </c>
      <c r="E55" s="1" t="s">
        <v>32</v>
      </c>
      <c r="F55" s="1" t="s">
        <v>144</v>
      </c>
      <c r="G55" s="1">
        <v>165</v>
      </c>
      <c r="H55" s="1">
        <f t="shared" si="2"/>
        <v>0.16606060606060605</v>
      </c>
    </row>
    <row r="56" spans="1:8" ht="18" customHeight="1" x14ac:dyDescent="0.2">
      <c r="A56" s="1">
        <v>110723</v>
      </c>
      <c r="B56" s="1" t="s">
        <v>145</v>
      </c>
      <c r="C56" s="1" t="s">
        <v>146</v>
      </c>
      <c r="D56" s="1">
        <v>57.4</v>
      </c>
      <c r="E56" s="1" t="s">
        <v>147</v>
      </c>
      <c r="F56" s="1">
        <v>300</v>
      </c>
      <c r="G56" s="1">
        <v>300</v>
      </c>
      <c r="H56" s="1">
        <f t="shared" si="2"/>
        <v>0.19133333333333333</v>
      </c>
    </row>
    <row r="57" spans="1:8" s="16" customFormat="1" ht="18" customHeight="1" x14ac:dyDescent="0.2">
      <c r="A57" s="1">
        <v>110931</v>
      </c>
      <c r="B57" s="1" t="s">
        <v>148</v>
      </c>
      <c r="C57" s="1" t="s">
        <v>133</v>
      </c>
      <c r="D57" s="1">
        <v>63.24</v>
      </c>
      <c r="E57" s="1" t="s">
        <v>149</v>
      </c>
      <c r="F57" s="1">
        <v>300</v>
      </c>
      <c r="G57" s="1">
        <v>300</v>
      </c>
      <c r="H57" s="1">
        <f t="shared" si="2"/>
        <v>0.21080000000000002</v>
      </c>
    </row>
    <row r="58" spans="1:8" ht="18" customHeight="1" x14ac:dyDescent="0.2">
      <c r="A58" s="1">
        <v>100046</v>
      </c>
      <c r="B58" s="1" t="s">
        <v>150</v>
      </c>
      <c r="C58" s="1" t="s">
        <v>151</v>
      </c>
      <c r="D58" s="1">
        <v>35.75</v>
      </c>
      <c r="E58" s="1" t="s">
        <v>152</v>
      </c>
      <c r="F58" s="1" t="s">
        <v>153</v>
      </c>
      <c r="G58" s="1">
        <v>540</v>
      </c>
      <c r="H58" s="1">
        <f t="shared" si="2"/>
        <v>6.6203703703703709E-2</v>
      </c>
    </row>
    <row r="59" spans="1:8" ht="18" customHeight="1" x14ac:dyDescent="0.2">
      <c r="A59" s="1">
        <v>110845</v>
      </c>
      <c r="B59" s="1" t="s">
        <v>150</v>
      </c>
      <c r="C59" s="1" t="s">
        <v>154</v>
      </c>
      <c r="D59" s="1">
        <v>32.28</v>
      </c>
      <c r="E59" s="1" t="s">
        <v>152</v>
      </c>
      <c r="F59" s="1" t="s">
        <v>153</v>
      </c>
      <c r="G59" s="1">
        <v>432</v>
      </c>
      <c r="H59" s="1">
        <f t="shared" ref="H59:H90" si="3">SUM(D59)/G59</f>
        <v>7.4722222222222232E-2</v>
      </c>
    </row>
    <row r="60" spans="1:8" s="16" customFormat="1" ht="18" customHeight="1" x14ac:dyDescent="0.2">
      <c r="A60" s="1">
        <v>110161</v>
      </c>
      <c r="B60" s="1" t="s">
        <v>155</v>
      </c>
      <c r="C60" s="1" t="s">
        <v>156</v>
      </c>
      <c r="D60" s="1">
        <v>82.54</v>
      </c>
      <c r="E60" s="1" t="s">
        <v>112</v>
      </c>
      <c r="F60" s="1" t="s">
        <v>157</v>
      </c>
      <c r="G60" s="1">
        <v>242</v>
      </c>
      <c r="H60" s="1">
        <f t="shared" si="3"/>
        <v>0.34107438016528929</v>
      </c>
    </row>
    <row r="61" spans="1:8" ht="18" customHeight="1" x14ac:dyDescent="0.2">
      <c r="A61" s="1">
        <v>110859</v>
      </c>
      <c r="B61" s="1" t="s">
        <v>158</v>
      </c>
      <c r="C61" s="1" t="s">
        <v>159</v>
      </c>
      <c r="D61" s="1">
        <v>43.68</v>
      </c>
      <c r="E61" s="1" t="s">
        <v>160</v>
      </c>
      <c r="F61" s="1">
        <v>96</v>
      </c>
      <c r="G61" s="1">
        <v>96</v>
      </c>
      <c r="H61" s="1">
        <f t="shared" si="3"/>
        <v>0.45500000000000002</v>
      </c>
    </row>
    <row r="62" spans="1:8" ht="18" customHeight="1" x14ac:dyDescent="0.2">
      <c r="A62" s="1">
        <v>100212</v>
      </c>
      <c r="B62" s="1" t="s">
        <v>161</v>
      </c>
      <c r="C62" s="1" t="s">
        <v>31</v>
      </c>
      <c r="D62" s="1">
        <v>42.97</v>
      </c>
      <c r="E62" s="1" t="s">
        <v>32</v>
      </c>
      <c r="F62" s="1" t="s">
        <v>59</v>
      </c>
      <c r="G62" s="1">
        <v>102</v>
      </c>
      <c r="H62" s="1">
        <f t="shared" si="3"/>
        <v>0.42127450980392156</v>
      </c>
    </row>
    <row r="63" spans="1:8" ht="18" customHeight="1" x14ac:dyDescent="0.2">
      <c r="A63" s="1">
        <v>111230</v>
      </c>
      <c r="B63" s="1" t="s">
        <v>162</v>
      </c>
      <c r="C63" s="1" t="s">
        <v>163</v>
      </c>
      <c r="D63" s="1">
        <v>28.69</v>
      </c>
      <c r="E63" s="1" t="s">
        <v>32</v>
      </c>
      <c r="F63" s="1" t="s">
        <v>164</v>
      </c>
      <c r="G63" s="1">
        <v>120</v>
      </c>
      <c r="H63" s="1">
        <f t="shared" si="3"/>
        <v>0.23908333333333334</v>
      </c>
    </row>
    <row r="64" spans="1:8" ht="18" customHeight="1" x14ac:dyDescent="0.2">
      <c r="A64" s="1">
        <v>100277</v>
      </c>
      <c r="B64" s="1" t="s">
        <v>165</v>
      </c>
      <c r="C64" s="1" t="s">
        <v>166</v>
      </c>
      <c r="D64" s="1">
        <v>23.91</v>
      </c>
      <c r="E64" s="1" t="s">
        <v>167</v>
      </c>
      <c r="F64" s="1">
        <v>70</v>
      </c>
      <c r="G64" s="1">
        <v>70</v>
      </c>
      <c r="H64" s="1">
        <f t="shared" si="3"/>
        <v>0.34157142857142858</v>
      </c>
    </row>
    <row r="65" spans="1:8" ht="18" customHeight="1" x14ac:dyDescent="0.2">
      <c r="A65" s="1">
        <v>110651</v>
      </c>
      <c r="B65" s="1" t="s">
        <v>168</v>
      </c>
      <c r="C65" s="1" t="s">
        <v>159</v>
      </c>
      <c r="D65" s="1">
        <v>31.15</v>
      </c>
      <c r="E65" s="1" t="s">
        <v>169</v>
      </c>
      <c r="F65" s="1">
        <v>96</v>
      </c>
      <c r="G65" s="1">
        <v>96</v>
      </c>
      <c r="H65" s="1">
        <f t="shared" si="3"/>
        <v>0.32447916666666665</v>
      </c>
    </row>
    <row r="66" spans="1:8" ht="18" customHeight="1" x14ac:dyDescent="0.2">
      <c r="A66" s="1">
        <v>100241</v>
      </c>
      <c r="B66" s="1" t="s">
        <v>170</v>
      </c>
      <c r="C66" s="1" t="s">
        <v>171</v>
      </c>
      <c r="D66" s="1">
        <v>44.92</v>
      </c>
      <c r="E66" s="1" t="s">
        <v>160</v>
      </c>
      <c r="F66" s="1">
        <v>96</v>
      </c>
      <c r="G66" s="1">
        <v>96</v>
      </c>
      <c r="H66" s="1">
        <f t="shared" si="3"/>
        <v>0.4679166666666667</v>
      </c>
    </row>
    <row r="67" spans="1:8" ht="18" customHeight="1" x14ac:dyDescent="0.2">
      <c r="A67" s="1">
        <v>100220</v>
      </c>
      <c r="B67" s="1" t="s">
        <v>172</v>
      </c>
      <c r="C67" s="1" t="s">
        <v>31</v>
      </c>
      <c r="D67" s="1">
        <v>42.56</v>
      </c>
      <c r="E67" s="1" t="s">
        <v>32</v>
      </c>
      <c r="F67" s="1" t="s">
        <v>173</v>
      </c>
      <c r="G67" s="1">
        <v>105</v>
      </c>
      <c r="H67" s="1">
        <f t="shared" si="3"/>
        <v>0.40533333333333338</v>
      </c>
    </row>
    <row r="68" spans="1:8" ht="18" customHeight="1" x14ac:dyDescent="0.2">
      <c r="A68" s="1">
        <v>100219</v>
      </c>
      <c r="B68" s="1" t="s">
        <v>174</v>
      </c>
      <c r="C68" s="1" t="s">
        <v>31</v>
      </c>
      <c r="D68" s="1">
        <v>42.66</v>
      </c>
      <c r="E68" s="1" t="s">
        <v>175</v>
      </c>
      <c r="F68" s="1" t="s">
        <v>176</v>
      </c>
      <c r="G68" s="1">
        <v>108</v>
      </c>
      <c r="H68" s="1">
        <f t="shared" si="3"/>
        <v>0.39499999999999996</v>
      </c>
    </row>
    <row r="69" spans="1:8" ht="18" customHeight="1" x14ac:dyDescent="0.2">
      <c r="A69" s="1">
        <v>100238</v>
      </c>
      <c r="B69" s="1" t="s">
        <v>177</v>
      </c>
      <c r="C69" s="1" t="s">
        <v>57</v>
      </c>
      <c r="D69" s="1">
        <v>41.87</v>
      </c>
      <c r="E69" s="1" t="s">
        <v>175</v>
      </c>
      <c r="F69" s="1" t="s">
        <v>178</v>
      </c>
      <c r="G69" s="1">
        <v>66</v>
      </c>
      <c r="H69" s="1">
        <f t="shared" si="3"/>
        <v>0.6343939393939394</v>
      </c>
    </row>
    <row r="70" spans="1:8" s="16" customFormat="1" ht="18" customHeight="1" x14ac:dyDescent="0.2">
      <c r="A70" s="1">
        <v>100239</v>
      </c>
      <c r="B70" s="1" t="s">
        <v>177</v>
      </c>
      <c r="C70" s="1" t="s">
        <v>179</v>
      </c>
      <c r="D70" s="1">
        <v>30.93</v>
      </c>
      <c r="E70" s="1" t="s">
        <v>175</v>
      </c>
      <c r="F70" s="1" t="s">
        <v>178</v>
      </c>
      <c r="G70" s="1">
        <v>55</v>
      </c>
      <c r="H70" s="1">
        <f t="shared" si="3"/>
        <v>0.5623636363636364</v>
      </c>
    </row>
    <row r="71" spans="1:8" ht="18" customHeight="1" x14ac:dyDescent="0.2">
      <c r="A71" s="1">
        <v>100225</v>
      </c>
      <c r="B71" s="1" t="s">
        <v>180</v>
      </c>
      <c r="C71" s="1" t="s">
        <v>31</v>
      </c>
      <c r="D71" s="1">
        <v>43.42</v>
      </c>
      <c r="E71" s="1" t="s">
        <v>175</v>
      </c>
      <c r="F71" s="1" t="s">
        <v>181</v>
      </c>
      <c r="G71" s="1">
        <v>114</v>
      </c>
      <c r="H71" s="1">
        <f t="shared" si="3"/>
        <v>0.38087719298245615</v>
      </c>
    </row>
    <row r="72" spans="1:8" ht="18" customHeight="1" x14ac:dyDescent="0.2">
      <c r="A72" s="1">
        <v>100226</v>
      </c>
      <c r="B72" s="1" t="s">
        <v>182</v>
      </c>
      <c r="C72" s="1" t="s">
        <v>31</v>
      </c>
      <c r="D72" s="1">
        <v>51.78</v>
      </c>
      <c r="E72" s="1" t="s">
        <v>175</v>
      </c>
      <c r="F72" s="1" t="s">
        <v>183</v>
      </c>
      <c r="G72" s="1">
        <v>93</v>
      </c>
      <c r="H72" s="1">
        <f t="shared" si="3"/>
        <v>0.55677419354838709</v>
      </c>
    </row>
    <row r="73" spans="1:8" ht="18" customHeight="1" x14ac:dyDescent="0.2">
      <c r="A73" s="1">
        <v>100224</v>
      </c>
      <c r="B73" s="1" t="s">
        <v>184</v>
      </c>
      <c r="C73" s="1" t="s">
        <v>31</v>
      </c>
      <c r="D73" s="1">
        <v>48.96</v>
      </c>
      <c r="E73" s="1" t="s">
        <v>175</v>
      </c>
      <c r="F73" s="1" t="s">
        <v>185</v>
      </c>
      <c r="G73" s="1">
        <v>88</v>
      </c>
      <c r="H73" s="1">
        <f t="shared" si="3"/>
        <v>0.55636363636363639</v>
      </c>
    </row>
    <row r="74" spans="1:8" ht="18" customHeight="1" x14ac:dyDescent="0.2">
      <c r="A74" s="1">
        <v>100315</v>
      </c>
      <c r="B74" s="1" t="s">
        <v>186</v>
      </c>
      <c r="C74" s="1" t="s">
        <v>31</v>
      </c>
      <c r="D74" s="1">
        <v>28.3</v>
      </c>
      <c r="E74" s="1" t="s">
        <v>175</v>
      </c>
      <c r="F74" s="1" t="s">
        <v>187</v>
      </c>
      <c r="G74" s="1">
        <v>109</v>
      </c>
      <c r="H74" s="1">
        <f t="shared" si="3"/>
        <v>0.25963302752293577</v>
      </c>
    </row>
    <row r="75" spans="1:8" ht="18" customHeight="1" x14ac:dyDescent="0.2">
      <c r="A75" s="1">
        <v>100350</v>
      </c>
      <c r="B75" s="1" t="s">
        <v>188</v>
      </c>
      <c r="C75" s="1" t="s">
        <v>35</v>
      </c>
      <c r="D75" s="1">
        <v>28.09</v>
      </c>
      <c r="E75" s="1" t="s">
        <v>175</v>
      </c>
      <c r="F75" s="1" t="s">
        <v>189</v>
      </c>
      <c r="G75" s="1">
        <v>144</v>
      </c>
      <c r="H75" s="1">
        <f t="shared" si="3"/>
        <v>0.19506944444444443</v>
      </c>
    </row>
    <row r="76" spans="1:8" ht="18" customHeight="1" x14ac:dyDescent="0.2">
      <c r="A76" s="1">
        <v>110763</v>
      </c>
      <c r="B76" s="1" t="s">
        <v>188</v>
      </c>
      <c r="C76" s="1" t="s">
        <v>95</v>
      </c>
      <c r="D76" s="1">
        <v>30.18</v>
      </c>
      <c r="E76" s="1" t="s">
        <v>175</v>
      </c>
      <c r="F76" s="1" t="s">
        <v>189</v>
      </c>
      <c r="G76" s="1">
        <v>144</v>
      </c>
      <c r="H76" s="1">
        <f t="shared" si="3"/>
        <v>0.20958333333333334</v>
      </c>
    </row>
    <row r="77" spans="1:8" ht="18" customHeight="1" x14ac:dyDescent="0.2">
      <c r="A77" s="1">
        <v>110724</v>
      </c>
      <c r="B77" s="1" t="s">
        <v>190</v>
      </c>
      <c r="C77" s="1" t="s">
        <v>35</v>
      </c>
      <c r="D77" s="1">
        <v>48.71</v>
      </c>
      <c r="E77" s="1" t="s">
        <v>175</v>
      </c>
      <c r="F77" s="1" t="s">
        <v>164</v>
      </c>
      <c r="G77" s="1">
        <v>120</v>
      </c>
      <c r="H77" s="1">
        <f t="shared" si="3"/>
        <v>0.40591666666666665</v>
      </c>
    </row>
    <row r="78" spans="1:8" ht="18" customHeight="1" x14ac:dyDescent="0.2">
      <c r="A78" s="1">
        <v>110851</v>
      </c>
      <c r="B78" s="1" t="s">
        <v>191</v>
      </c>
      <c r="C78" s="1" t="s">
        <v>108</v>
      </c>
      <c r="D78" s="1">
        <v>118.26</v>
      </c>
      <c r="E78" s="1" t="s">
        <v>192</v>
      </c>
      <c r="F78" s="1" t="s">
        <v>109</v>
      </c>
      <c r="G78" s="1">
        <v>320</v>
      </c>
      <c r="H78" s="1">
        <f t="shared" si="3"/>
        <v>0.36956250000000002</v>
      </c>
    </row>
    <row r="79" spans="1:8" ht="18" customHeight="1" x14ac:dyDescent="0.2">
      <c r="A79" s="1">
        <v>100188</v>
      </c>
      <c r="B79" s="1" t="s">
        <v>193</v>
      </c>
      <c r="C79" s="1" t="s">
        <v>194</v>
      </c>
      <c r="D79" s="1">
        <v>104.62</v>
      </c>
      <c r="E79" s="1" t="s">
        <v>195</v>
      </c>
      <c r="F79" s="1" t="s">
        <v>196</v>
      </c>
      <c r="G79" s="1">
        <v>525</v>
      </c>
      <c r="H79" s="1">
        <f t="shared" si="3"/>
        <v>0.1992761904761905</v>
      </c>
    </row>
    <row r="80" spans="1:8" ht="18" customHeight="1" x14ac:dyDescent="0.2">
      <c r="A80" s="1">
        <v>100184</v>
      </c>
      <c r="B80" s="1" t="s">
        <v>197</v>
      </c>
      <c r="C80" s="1" t="s">
        <v>198</v>
      </c>
      <c r="D80" s="1">
        <v>97.2</v>
      </c>
      <c r="E80" s="1" t="s">
        <v>195</v>
      </c>
      <c r="F80" s="1" t="s">
        <v>196</v>
      </c>
      <c r="G80" s="1">
        <v>525</v>
      </c>
      <c r="H80" s="1">
        <f t="shared" si="3"/>
        <v>0.18514285714285714</v>
      </c>
    </row>
    <row r="81" spans="1:8" ht="18" customHeight="1" x14ac:dyDescent="0.2">
      <c r="A81" s="1">
        <v>100187</v>
      </c>
      <c r="B81" s="1" t="s">
        <v>199</v>
      </c>
      <c r="C81" s="1" t="s">
        <v>200</v>
      </c>
      <c r="D81" s="1">
        <v>109.43</v>
      </c>
      <c r="E81" s="1" t="s">
        <v>195</v>
      </c>
      <c r="F81" s="1" t="s">
        <v>196</v>
      </c>
      <c r="G81" s="1">
        <v>525</v>
      </c>
      <c r="H81" s="1">
        <f t="shared" si="3"/>
        <v>0.20843809523809526</v>
      </c>
    </row>
    <row r="82" spans="1:8" s="16" customFormat="1" ht="18" customHeight="1" x14ac:dyDescent="0.2">
      <c r="A82" s="1">
        <v>100139</v>
      </c>
      <c r="B82" s="1" t="s">
        <v>201</v>
      </c>
      <c r="C82" s="1" t="s">
        <v>84</v>
      </c>
      <c r="D82" s="1">
        <v>79.709999999999994</v>
      </c>
      <c r="E82" s="1" t="s">
        <v>192</v>
      </c>
      <c r="F82" s="1" t="s">
        <v>86</v>
      </c>
      <c r="G82" s="1">
        <v>288</v>
      </c>
      <c r="H82" s="1">
        <f t="shared" si="3"/>
        <v>0.2767708333333333</v>
      </c>
    </row>
    <row r="83" spans="1:8" ht="18" customHeight="1" x14ac:dyDescent="0.2">
      <c r="A83" s="1">
        <v>100173</v>
      </c>
      <c r="B83" s="1" t="s">
        <v>202</v>
      </c>
      <c r="C83" s="1" t="s">
        <v>203</v>
      </c>
      <c r="D83" s="1">
        <v>78.19</v>
      </c>
      <c r="E83" s="1" t="s">
        <v>120</v>
      </c>
      <c r="F83" s="1" t="s">
        <v>204</v>
      </c>
      <c r="G83" s="1">
        <v>309</v>
      </c>
      <c r="H83" s="1">
        <f t="shared" si="3"/>
        <v>0.25304207119741101</v>
      </c>
    </row>
    <row r="84" spans="1:8" ht="18" customHeight="1" x14ac:dyDescent="0.2">
      <c r="A84" s="1">
        <v>110730</v>
      </c>
      <c r="B84" s="1" t="s">
        <v>205</v>
      </c>
      <c r="C84" s="1" t="s">
        <v>200</v>
      </c>
      <c r="D84" s="1">
        <v>103.13</v>
      </c>
      <c r="E84" s="1" t="s">
        <v>120</v>
      </c>
      <c r="F84" s="1" t="s">
        <v>206</v>
      </c>
      <c r="G84" s="1">
        <v>640</v>
      </c>
      <c r="H84" s="1">
        <f t="shared" si="3"/>
        <v>0.16114062499999998</v>
      </c>
    </row>
    <row r="85" spans="1:8" ht="18" customHeight="1" x14ac:dyDescent="0.2">
      <c r="A85" s="1">
        <v>110844</v>
      </c>
      <c r="B85" s="1" t="s">
        <v>207</v>
      </c>
      <c r="C85" s="1" t="s">
        <v>163</v>
      </c>
      <c r="D85" s="1">
        <v>28.04</v>
      </c>
      <c r="E85" s="1" t="s">
        <v>175</v>
      </c>
      <c r="F85" s="1" t="s">
        <v>164</v>
      </c>
      <c r="G85" s="1">
        <v>120</v>
      </c>
      <c r="H85" s="1">
        <f t="shared" si="3"/>
        <v>0.23366666666666666</v>
      </c>
    </row>
    <row r="86" spans="1:8" ht="18" customHeight="1" x14ac:dyDescent="0.2">
      <c r="A86" s="1">
        <v>100357</v>
      </c>
      <c r="B86" s="1" t="s">
        <v>208</v>
      </c>
      <c r="C86" s="1" t="s">
        <v>163</v>
      </c>
      <c r="D86" s="1">
        <v>38.44</v>
      </c>
      <c r="E86" s="1" t="s">
        <v>175</v>
      </c>
      <c r="F86" s="1" t="s">
        <v>209</v>
      </c>
      <c r="G86" s="1">
        <v>243</v>
      </c>
      <c r="H86" s="1">
        <f t="shared" si="3"/>
        <v>0.15818930041152263</v>
      </c>
    </row>
    <row r="87" spans="1:8" ht="18" customHeight="1" x14ac:dyDescent="0.2">
      <c r="A87" s="1">
        <v>100356</v>
      </c>
      <c r="B87" s="1" t="s">
        <v>210</v>
      </c>
      <c r="C87" s="1" t="s">
        <v>163</v>
      </c>
      <c r="D87" s="1">
        <v>36.270000000000003</v>
      </c>
      <c r="E87" s="1" t="s">
        <v>175</v>
      </c>
      <c r="F87" s="1" t="s">
        <v>96</v>
      </c>
      <c r="G87" s="1">
        <v>177</v>
      </c>
      <c r="H87" s="1">
        <f t="shared" si="3"/>
        <v>0.20491525423728815</v>
      </c>
    </row>
    <row r="88" spans="1:8" ht="18" customHeight="1" x14ac:dyDescent="0.2">
      <c r="A88" s="1">
        <v>100355</v>
      </c>
      <c r="B88" s="1" t="s">
        <v>211</v>
      </c>
      <c r="C88" s="1" t="s">
        <v>163</v>
      </c>
      <c r="D88" s="1">
        <v>42.84</v>
      </c>
      <c r="E88" s="1" t="s">
        <v>175</v>
      </c>
      <c r="F88" s="1" t="s">
        <v>96</v>
      </c>
      <c r="G88" s="1">
        <v>177</v>
      </c>
      <c r="H88" s="1">
        <f t="shared" si="3"/>
        <v>0.24203389830508476</v>
      </c>
    </row>
    <row r="89" spans="1:8" ht="18" customHeight="1" x14ac:dyDescent="0.2">
      <c r="A89" s="1">
        <v>100293</v>
      </c>
      <c r="B89" s="1" t="s">
        <v>212</v>
      </c>
      <c r="C89" s="1" t="s">
        <v>213</v>
      </c>
      <c r="D89" s="1">
        <v>22.59</v>
      </c>
      <c r="E89" s="1" t="s">
        <v>214</v>
      </c>
      <c r="F89" s="1">
        <v>144</v>
      </c>
      <c r="G89" s="1">
        <v>144</v>
      </c>
      <c r="H89" s="1">
        <f t="shared" si="3"/>
        <v>0.15687499999999999</v>
      </c>
    </row>
    <row r="90" spans="1:8" ht="18" customHeight="1" x14ac:dyDescent="0.2">
      <c r="A90" s="1">
        <v>100330</v>
      </c>
      <c r="B90" s="1" t="s">
        <v>215</v>
      </c>
      <c r="C90" s="1" t="s">
        <v>31</v>
      </c>
      <c r="D90" s="1">
        <v>32.270000000000003</v>
      </c>
      <c r="E90" s="1" t="s">
        <v>175</v>
      </c>
      <c r="F90" s="1" t="s">
        <v>216</v>
      </c>
      <c r="G90" s="1">
        <v>147</v>
      </c>
      <c r="H90" s="1">
        <f t="shared" si="3"/>
        <v>0.21952380952380954</v>
      </c>
    </row>
    <row r="91" spans="1:8" ht="18" customHeight="1" x14ac:dyDescent="0.2">
      <c r="A91" s="1">
        <v>110186</v>
      </c>
      <c r="B91" s="1" t="s">
        <v>217</v>
      </c>
      <c r="C91" s="1" t="s">
        <v>218</v>
      </c>
      <c r="D91" s="1">
        <v>37.32</v>
      </c>
      <c r="E91" s="1" t="s">
        <v>175</v>
      </c>
      <c r="F91" s="1" t="s">
        <v>219</v>
      </c>
      <c r="G91" s="1">
        <v>147</v>
      </c>
      <c r="H91" s="1">
        <f t="shared" ref="H91:H113" si="4">SUM(D91)/G91</f>
        <v>0.25387755102040815</v>
      </c>
    </row>
    <row r="92" spans="1:8" ht="18" customHeight="1" x14ac:dyDescent="0.2">
      <c r="A92" s="1">
        <v>100336</v>
      </c>
      <c r="B92" s="1" t="s">
        <v>220</v>
      </c>
      <c r="C92" s="1" t="s">
        <v>31</v>
      </c>
      <c r="D92" s="1">
        <v>27.48</v>
      </c>
      <c r="E92" s="1" t="s">
        <v>175</v>
      </c>
      <c r="F92" s="1" t="s">
        <v>44</v>
      </c>
      <c r="G92" s="1">
        <v>144</v>
      </c>
      <c r="H92" s="1">
        <f t="shared" si="4"/>
        <v>0.19083333333333333</v>
      </c>
    </row>
    <row r="93" spans="1:8" ht="18" customHeight="1" x14ac:dyDescent="0.2">
      <c r="A93" s="1">
        <v>110177</v>
      </c>
      <c r="B93" s="1" t="s">
        <v>221</v>
      </c>
      <c r="C93" s="1" t="s">
        <v>222</v>
      </c>
      <c r="D93" s="1">
        <v>37.549999999999997</v>
      </c>
      <c r="E93" s="1" t="s">
        <v>175</v>
      </c>
      <c r="F93" s="1" t="s">
        <v>223</v>
      </c>
      <c r="G93" s="1">
        <v>144</v>
      </c>
      <c r="H93" s="1">
        <f t="shared" si="4"/>
        <v>0.26076388888888885</v>
      </c>
    </row>
    <row r="94" spans="1:8" ht="18" customHeight="1" x14ac:dyDescent="0.2">
      <c r="A94" s="1">
        <v>110425</v>
      </c>
      <c r="B94" s="1" t="s">
        <v>224</v>
      </c>
      <c r="C94" s="1" t="s">
        <v>179</v>
      </c>
      <c r="D94" s="1">
        <v>18.22</v>
      </c>
      <c r="E94" s="1" t="s">
        <v>175</v>
      </c>
      <c r="F94" s="1" t="s">
        <v>225</v>
      </c>
      <c r="G94" s="1">
        <v>56</v>
      </c>
      <c r="H94" s="1">
        <f t="shared" si="4"/>
        <v>0.32535714285714284</v>
      </c>
    </row>
    <row r="95" spans="1:8" ht="18" customHeight="1" x14ac:dyDescent="0.2">
      <c r="A95" s="1">
        <v>100256</v>
      </c>
      <c r="B95" s="1" t="s">
        <v>226</v>
      </c>
      <c r="C95" s="1" t="s">
        <v>38</v>
      </c>
      <c r="D95" s="1">
        <v>51.43</v>
      </c>
      <c r="E95" s="1" t="s">
        <v>39</v>
      </c>
      <c r="F95" s="1">
        <v>96</v>
      </c>
      <c r="G95" s="1">
        <v>96</v>
      </c>
      <c r="H95" s="1">
        <f t="shared" si="4"/>
        <v>0.5357291666666667</v>
      </c>
    </row>
    <row r="96" spans="1:8" ht="18" customHeight="1" x14ac:dyDescent="0.2">
      <c r="A96" s="1">
        <v>100254</v>
      </c>
      <c r="B96" s="1" t="s">
        <v>227</v>
      </c>
      <c r="C96" s="1" t="s">
        <v>228</v>
      </c>
      <c r="D96" s="1">
        <v>44.09</v>
      </c>
      <c r="E96" s="1" t="s">
        <v>175</v>
      </c>
      <c r="F96" s="1" t="s">
        <v>229</v>
      </c>
      <c r="G96" s="1">
        <v>108</v>
      </c>
      <c r="H96" s="1">
        <f t="shared" si="4"/>
        <v>0.40824074074074079</v>
      </c>
    </row>
    <row r="97" spans="1:8" ht="18" customHeight="1" x14ac:dyDescent="0.2">
      <c r="A97" s="1">
        <v>110860</v>
      </c>
      <c r="B97" s="1" t="s">
        <v>230</v>
      </c>
      <c r="C97" s="1" t="s">
        <v>163</v>
      </c>
      <c r="D97" s="1">
        <v>50.54</v>
      </c>
      <c r="E97" s="1" t="s">
        <v>175</v>
      </c>
      <c r="F97" s="1" t="s">
        <v>229</v>
      </c>
      <c r="G97" s="1">
        <v>108</v>
      </c>
      <c r="H97" s="1">
        <f t="shared" si="4"/>
        <v>0.46796296296296297</v>
      </c>
    </row>
    <row r="98" spans="1:8" ht="18" customHeight="1" x14ac:dyDescent="0.2">
      <c r="A98" s="1">
        <v>110846</v>
      </c>
      <c r="B98" s="1" t="s">
        <v>231</v>
      </c>
      <c r="C98" s="1" t="s">
        <v>163</v>
      </c>
      <c r="D98" s="1">
        <v>49.17</v>
      </c>
      <c r="E98" s="1" t="s">
        <v>175</v>
      </c>
      <c r="F98" s="1" t="s">
        <v>96</v>
      </c>
      <c r="G98" s="1">
        <v>177</v>
      </c>
      <c r="H98" s="1">
        <f t="shared" si="4"/>
        <v>0.27779661016949153</v>
      </c>
    </row>
    <row r="99" spans="1:8" ht="18" customHeight="1" x14ac:dyDescent="0.2">
      <c r="A99" s="1">
        <v>110562</v>
      </c>
      <c r="B99" s="1" t="s">
        <v>232</v>
      </c>
      <c r="C99" s="1" t="s">
        <v>163</v>
      </c>
      <c r="D99" s="1">
        <v>21.65</v>
      </c>
      <c r="E99" s="1" t="s">
        <v>175</v>
      </c>
      <c r="F99" s="1" t="s">
        <v>233</v>
      </c>
      <c r="G99" s="1">
        <v>138</v>
      </c>
      <c r="H99" s="1">
        <f t="shared" si="4"/>
        <v>0.15688405797101448</v>
      </c>
    </row>
    <row r="100" spans="1:8" ht="18" customHeight="1" x14ac:dyDescent="0.2">
      <c r="A100" s="1">
        <v>110721</v>
      </c>
      <c r="B100" s="1" t="s">
        <v>234</v>
      </c>
      <c r="C100" s="1" t="s">
        <v>163</v>
      </c>
      <c r="D100" s="1">
        <v>45.35</v>
      </c>
      <c r="E100" s="1" t="s">
        <v>175</v>
      </c>
      <c r="F100" s="1" t="s">
        <v>235</v>
      </c>
      <c r="G100" s="1">
        <v>210</v>
      </c>
      <c r="H100" s="1">
        <f t="shared" si="4"/>
        <v>0.21595238095238095</v>
      </c>
    </row>
    <row r="101" spans="1:8" ht="18" customHeight="1" x14ac:dyDescent="0.2">
      <c r="A101" s="1">
        <v>100317</v>
      </c>
      <c r="B101" s="1" t="s">
        <v>236</v>
      </c>
      <c r="C101" s="1" t="s">
        <v>31</v>
      </c>
      <c r="D101" s="1">
        <v>30.36</v>
      </c>
      <c r="E101" s="1" t="s">
        <v>175</v>
      </c>
      <c r="F101" s="1" t="s">
        <v>237</v>
      </c>
      <c r="G101" s="1">
        <v>100</v>
      </c>
      <c r="H101" s="1">
        <f t="shared" si="4"/>
        <v>0.30359999999999998</v>
      </c>
    </row>
    <row r="102" spans="1:8" ht="18" customHeight="1" x14ac:dyDescent="0.2">
      <c r="A102" s="1">
        <v>100327</v>
      </c>
      <c r="B102" s="1" t="s">
        <v>238</v>
      </c>
      <c r="C102" s="1" t="s">
        <v>31</v>
      </c>
      <c r="D102" s="1">
        <v>49.04</v>
      </c>
      <c r="E102" s="1" t="s">
        <v>239</v>
      </c>
      <c r="F102" s="1" t="s">
        <v>240</v>
      </c>
      <c r="G102" s="1">
        <v>576</v>
      </c>
      <c r="H102" s="1">
        <f t="shared" si="4"/>
        <v>8.5138888888888889E-2</v>
      </c>
    </row>
    <row r="103" spans="1:8" ht="18" customHeight="1" x14ac:dyDescent="0.2">
      <c r="A103" s="1">
        <v>100334</v>
      </c>
      <c r="B103" s="1" t="s">
        <v>241</v>
      </c>
      <c r="C103" s="1" t="s">
        <v>31</v>
      </c>
      <c r="D103" s="1">
        <v>27.48</v>
      </c>
      <c r="E103" s="1" t="s">
        <v>175</v>
      </c>
      <c r="F103" s="1" t="s">
        <v>242</v>
      </c>
      <c r="G103" s="1">
        <v>151</v>
      </c>
      <c r="H103" s="1">
        <f t="shared" si="4"/>
        <v>0.18198675496688743</v>
      </c>
    </row>
    <row r="104" spans="1:8" ht="18" customHeight="1" x14ac:dyDescent="0.2">
      <c r="A104" s="1">
        <v>110187</v>
      </c>
      <c r="B104" s="1" t="s">
        <v>243</v>
      </c>
      <c r="C104" s="1" t="s">
        <v>218</v>
      </c>
      <c r="D104" s="1">
        <v>38.42</v>
      </c>
      <c r="E104" s="1" t="s">
        <v>175</v>
      </c>
      <c r="F104" s="1" t="s">
        <v>244</v>
      </c>
      <c r="G104" s="1">
        <v>151</v>
      </c>
      <c r="H104" s="1">
        <f t="shared" si="4"/>
        <v>0.25443708609271526</v>
      </c>
    </row>
    <row r="105" spans="1:8" s="16" customFormat="1" ht="18" customHeight="1" x14ac:dyDescent="0.2">
      <c r="A105" s="1">
        <v>100329</v>
      </c>
      <c r="B105" s="1" t="s">
        <v>245</v>
      </c>
      <c r="C105" s="1" t="s">
        <v>31</v>
      </c>
      <c r="D105" s="1">
        <v>24.3</v>
      </c>
      <c r="E105" s="1" t="s">
        <v>175</v>
      </c>
      <c r="F105" s="1" t="s">
        <v>216</v>
      </c>
      <c r="G105" s="1">
        <v>147</v>
      </c>
      <c r="H105" s="1">
        <f t="shared" si="4"/>
        <v>0.1653061224489796</v>
      </c>
    </row>
    <row r="106" spans="1:8" ht="18" customHeight="1" x14ac:dyDescent="0.2">
      <c r="A106" s="1">
        <v>100121</v>
      </c>
      <c r="B106" s="1" t="s">
        <v>246</v>
      </c>
      <c r="C106" s="1" t="s">
        <v>247</v>
      </c>
      <c r="D106" s="1">
        <v>143.44</v>
      </c>
      <c r="E106" s="1" t="s">
        <v>248</v>
      </c>
      <c r="F106" s="1" t="s">
        <v>249</v>
      </c>
      <c r="G106" s="1">
        <v>400</v>
      </c>
      <c r="H106" s="1">
        <f t="shared" si="4"/>
        <v>0.35859999999999997</v>
      </c>
    </row>
    <row r="107" spans="1:8" ht="18" customHeight="1" x14ac:dyDescent="0.2">
      <c r="A107" s="1">
        <v>110554</v>
      </c>
      <c r="B107" s="1" t="s">
        <v>250</v>
      </c>
      <c r="C107" s="1" t="s">
        <v>251</v>
      </c>
      <c r="D107" s="1">
        <v>166.06</v>
      </c>
      <c r="E107" s="1" t="s">
        <v>248</v>
      </c>
      <c r="F107" s="1" t="s">
        <v>249</v>
      </c>
      <c r="G107" s="1">
        <v>400</v>
      </c>
      <c r="H107" s="1">
        <f t="shared" si="4"/>
        <v>0.41515000000000002</v>
      </c>
    </row>
    <row r="108" spans="1:8" ht="18" customHeight="1" x14ac:dyDescent="0.2">
      <c r="A108" s="1">
        <v>100122</v>
      </c>
      <c r="B108" s="1" t="s">
        <v>252</v>
      </c>
      <c r="C108" s="1" t="s">
        <v>253</v>
      </c>
      <c r="D108" s="1">
        <v>214</v>
      </c>
      <c r="E108" s="1" t="s">
        <v>248</v>
      </c>
      <c r="F108" s="1" t="s">
        <v>249</v>
      </c>
      <c r="G108" s="1">
        <v>400</v>
      </c>
      <c r="H108" s="1">
        <f t="shared" si="4"/>
        <v>0.53500000000000003</v>
      </c>
    </row>
    <row r="109" spans="1:8" ht="18" customHeight="1" x14ac:dyDescent="0.2">
      <c r="A109" s="1">
        <v>110910</v>
      </c>
      <c r="B109" s="1" t="s">
        <v>254</v>
      </c>
      <c r="C109" s="1" t="s">
        <v>251</v>
      </c>
      <c r="D109" s="1">
        <v>171.83</v>
      </c>
      <c r="E109" s="1" t="s">
        <v>248</v>
      </c>
      <c r="F109" s="1" t="s">
        <v>249</v>
      </c>
      <c r="G109" s="1">
        <v>400</v>
      </c>
      <c r="H109" s="1">
        <f t="shared" si="4"/>
        <v>0.42957500000000004</v>
      </c>
    </row>
    <row r="110" spans="1:8" ht="18" customHeight="1" x14ac:dyDescent="0.2">
      <c r="A110" s="1">
        <v>100126</v>
      </c>
      <c r="B110" s="1" t="s">
        <v>255</v>
      </c>
      <c r="C110" s="1" t="s">
        <v>253</v>
      </c>
      <c r="D110" s="1">
        <v>135.72999999999999</v>
      </c>
      <c r="E110" s="1" t="s">
        <v>256</v>
      </c>
      <c r="F110" s="1" t="s">
        <v>257</v>
      </c>
      <c r="G110" s="1">
        <v>392</v>
      </c>
      <c r="H110" s="1">
        <f t="shared" si="4"/>
        <v>0.34624999999999995</v>
      </c>
    </row>
    <row r="111" spans="1:8" ht="18" customHeight="1" x14ac:dyDescent="0.2">
      <c r="A111" s="1">
        <v>110911</v>
      </c>
      <c r="B111" s="1" t="s">
        <v>258</v>
      </c>
      <c r="C111" s="1" t="s">
        <v>251</v>
      </c>
      <c r="D111" s="1">
        <v>140.38999999999999</v>
      </c>
      <c r="E111" s="1" t="s">
        <v>256</v>
      </c>
      <c r="F111" s="1" t="s">
        <v>257</v>
      </c>
      <c r="G111" s="1">
        <v>392</v>
      </c>
      <c r="H111" s="1">
        <f t="shared" si="4"/>
        <v>0.35813775510204077</v>
      </c>
    </row>
    <row r="112" spans="1:8" s="17" customFormat="1" ht="18" customHeight="1" x14ac:dyDescent="0.2">
      <c r="A112" s="1">
        <v>100125</v>
      </c>
      <c r="B112" s="1" t="s">
        <v>259</v>
      </c>
      <c r="C112" s="1" t="s">
        <v>260</v>
      </c>
      <c r="D112" s="1">
        <v>136.4</v>
      </c>
      <c r="E112" s="1" t="s">
        <v>120</v>
      </c>
      <c r="F112" s="1" t="s">
        <v>62</v>
      </c>
      <c r="G112" s="1">
        <v>336</v>
      </c>
      <c r="H112" s="1">
        <f t="shared" si="4"/>
        <v>0.40595238095238095</v>
      </c>
    </row>
    <row r="113" spans="1:8" ht="18" customHeight="1" x14ac:dyDescent="0.2">
      <c r="A113" s="1">
        <v>100119</v>
      </c>
      <c r="B113" s="1" t="s">
        <v>261</v>
      </c>
      <c r="C113" s="1" t="s">
        <v>262</v>
      </c>
      <c r="D113" s="1">
        <v>65.709999999999994</v>
      </c>
      <c r="E113" s="1" t="s">
        <v>263</v>
      </c>
      <c r="F113" s="1" t="s">
        <v>264</v>
      </c>
      <c r="G113" s="1">
        <v>279</v>
      </c>
      <c r="H113" s="1">
        <f t="shared" si="4"/>
        <v>0.23551971326164872</v>
      </c>
    </row>
    <row r="114" spans="1:8" ht="18" customHeight="1" x14ac:dyDescent="0.2"/>
  </sheetData>
  <printOptions horizontalCentered="1" gridLines="1"/>
  <pageMargins left="0.25" right="0.25" top="0.75" bottom="0.75" header="0.3" footer="0.3"/>
  <pageSetup scale="43" fitToHeight="0" orientation="landscape" r:id="rId1"/>
  <headerFooter alignWithMargins="0">
    <oddHeader>&amp;L&amp;12California Department of Education&amp;R&amp;12Nutrition Services Division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F46B-7C7E-4114-A9EA-A94424E8C81C}">
  <sheetPr>
    <pageSetUpPr fitToPage="1"/>
  </sheetPr>
  <dimension ref="A1:H39"/>
  <sheetViews>
    <sheetView showWhiteSpace="0" zoomScaleNormal="100" workbookViewId="0"/>
  </sheetViews>
  <sheetFormatPr defaultColWidth="9.140625" defaultRowHeight="15" x14ac:dyDescent="0.2"/>
  <cols>
    <col min="1" max="1" width="23.7109375" style="18" bestFit="1" customWidth="1"/>
    <col min="2" max="2" width="70.140625" style="6" bestFit="1" customWidth="1"/>
    <col min="3" max="3" width="19" style="19" bestFit="1" customWidth="1"/>
    <col min="4" max="4" width="28.28515625" style="20" bestFit="1" customWidth="1"/>
    <col min="5" max="5" width="21.7109375" style="19" bestFit="1" customWidth="1"/>
    <col min="6" max="6" width="46.7109375" style="18" bestFit="1" customWidth="1"/>
    <col min="7" max="7" width="46.5703125" style="21" bestFit="1" customWidth="1"/>
    <col min="8" max="8" width="27.5703125" style="18" bestFit="1" customWidth="1"/>
    <col min="9" max="16384" width="9.140625" style="6"/>
  </cols>
  <sheetData>
    <row r="1" spans="1:8" customFormat="1" ht="20.25" x14ac:dyDescent="0.3">
      <c r="A1" s="22" t="s">
        <v>265</v>
      </c>
    </row>
    <row r="2" spans="1:8" customFormat="1" x14ac:dyDescent="0.2">
      <c r="A2" s="19" t="s">
        <v>22</v>
      </c>
      <c r="B2" s="6" t="s">
        <v>23</v>
      </c>
      <c r="C2" s="6" t="s">
        <v>24</v>
      </c>
      <c r="D2" s="19" t="s">
        <v>25</v>
      </c>
      <c r="E2" s="6" t="s">
        <v>26</v>
      </c>
      <c r="F2" s="19" t="s">
        <v>27</v>
      </c>
      <c r="G2" s="19" t="s">
        <v>28</v>
      </c>
      <c r="H2" s="19" t="s">
        <v>29</v>
      </c>
    </row>
    <row r="3" spans="1:8" customFormat="1" x14ac:dyDescent="0.2">
      <c r="A3" s="19">
        <v>100002</v>
      </c>
      <c r="B3" s="6" t="s">
        <v>266</v>
      </c>
      <c r="C3" s="6" t="s">
        <v>267</v>
      </c>
      <c r="D3" s="19">
        <v>63.11</v>
      </c>
      <c r="E3" s="6" t="s">
        <v>120</v>
      </c>
      <c r="F3" s="19" t="s">
        <v>127</v>
      </c>
      <c r="G3" s="19">
        <v>480</v>
      </c>
      <c r="H3" s="19">
        <f t="shared" ref="H3:H14" si="0">SUM(D3)/G3</f>
        <v>0.13147916666666667</v>
      </c>
    </row>
    <row r="4" spans="1:8" customFormat="1" x14ac:dyDescent="0.2">
      <c r="A4" s="19">
        <v>100003</v>
      </c>
      <c r="B4" s="6" t="s">
        <v>268</v>
      </c>
      <c r="C4" s="6" t="s">
        <v>267</v>
      </c>
      <c r="D4" s="19">
        <v>63.11</v>
      </c>
      <c r="E4" s="6" t="s">
        <v>120</v>
      </c>
      <c r="F4" s="19" t="s">
        <v>127</v>
      </c>
      <c r="G4" s="19">
        <v>480</v>
      </c>
      <c r="H4" s="19">
        <f t="shared" si="0"/>
        <v>0.13147916666666667</v>
      </c>
    </row>
    <row r="5" spans="1:8" customFormat="1" x14ac:dyDescent="0.2">
      <c r="A5" s="19">
        <v>100012</v>
      </c>
      <c r="B5" s="6" t="s">
        <v>269</v>
      </c>
      <c r="C5" s="6" t="s">
        <v>267</v>
      </c>
      <c r="D5" s="19">
        <v>63.11</v>
      </c>
      <c r="E5" s="6" t="s">
        <v>120</v>
      </c>
      <c r="F5" s="19" t="s">
        <v>127</v>
      </c>
      <c r="G5" s="19">
        <v>480</v>
      </c>
      <c r="H5" s="19">
        <f t="shared" si="0"/>
        <v>0.13147916666666667</v>
      </c>
    </row>
    <row r="6" spans="1:8" customFormat="1" x14ac:dyDescent="0.2">
      <c r="A6" s="19">
        <v>100017</v>
      </c>
      <c r="B6" s="6" t="s">
        <v>270</v>
      </c>
      <c r="C6" s="6" t="s">
        <v>267</v>
      </c>
      <c r="D6" s="19">
        <v>63.11</v>
      </c>
      <c r="E6" s="6" t="s">
        <v>120</v>
      </c>
      <c r="F6" s="19" t="s">
        <v>127</v>
      </c>
      <c r="G6" s="19">
        <v>480</v>
      </c>
      <c r="H6" s="19">
        <f t="shared" si="0"/>
        <v>0.13147916666666667</v>
      </c>
    </row>
    <row r="7" spans="1:8" customFormat="1" x14ac:dyDescent="0.2">
      <c r="A7" s="19">
        <v>100018</v>
      </c>
      <c r="B7" s="6" t="s">
        <v>271</v>
      </c>
      <c r="C7" s="6" t="s">
        <v>267</v>
      </c>
      <c r="D7" s="19">
        <v>63.11</v>
      </c>
      <c r="E7" s="6" t="s">
        <v>272</v>
      </c>
      <c r="F7" s="19" t="s">
        <v>273</v>
      </c>
      <c r="G7" s="19">
        <v>480</v>
      </c>
      <c r="H7" s="19">
        <f t="shared" si="0"/>
        <v>0.13147916666666667</v>
      </c>
    </row>
    <row r="8" spans="1:8" customFormat="1" x14ac:dyDescent="0.2">
      <c r="A8" s="19">
        <v>100019</v>
      </c>
      <c r="B8" s="6" t="s">
        <v>274</v>
      </c>
      <c r="C8" s="6" t="s">
        <v>267</v>
      </c>
      <c r="D8" s="19">
        <v>63.11</v>
      </c>
      <c r="E8" s="6" t="s">
        <v>272</v>
      </c>
      <c r="F8" s="19" t="s">
        <v>127</v>
      </c>
      <c r="G8" s="19">
        <v>480</v>
      </c>
      <c r="H8" s="19">
        <f t="shared" si="0"/>
        <v>0.13147916666666667</v>
      </c>
    </row>
    <row r="9" spans="1:8" customFormat="1" x14ac:dyDescent="0.2">
      <c r="A9" s="19">
        <v>100021</v>
      </c>
      <c r="B9" s="6" t="s">
        <v>275</v>
      </c>
      <c r="C9" s="6" t="s">
        <v>276</v>
      </c>
      <c r="D9" s="19">
        <v>60.2</v>
      </c>
      <c r="E9" s="6" t="s">
        <v>120</v>
      </c>
      <c r="F9" s="19" t="s">
        <v>127</v>
      </c>
      <c r="G9" s="19">
        <v>480</v>
      </c>
      <c r="H9" s="19">
        <f t="shared" si="0"/>
        <v>0.12541666666666668</v>
      </c>
    </row>
    <row r="10" spans="1:8" customFormat="1" x14ac:dyDescent="0.2">
      <c r="A10" s="19">
        <v>100022</v>
      </c>
      <c r="B10" s="6" t="s">
        <v>277</v>
      </c>
      <c r="C10" s="6" t="s">
        <v>278</v>
      </c>
      <c r="D10" s="19">
        <v>96.31</v>
      </c>
      <c r="E10" s="6" t="s">
        <v>120</v>
      </c>
      <c r="F10" s="19" t="s">
        <v>127</v>
      </c>
      <c r="G10" s="19">
        <v>768</v>
      </c>
      <c r="H10" s="19">
        <f t="shared" si="0"/>
        <v>0.12540364583333333</v>
      </c>
    </row>
    <row r="11" spans="1:8" customFormat="1" x14ac:dyDescent="0.2">
      <c r="A11" s="19">
        <v>100034</v>
      </c>
      <c r="B11" s="6" t="s">
        <v>279</v>
      </c>
      <c r="C11" s="6" t="s">
        <v>276</v>
      </c>
      <c r="D11" s="19">
        <v>60.2</v>
      </c>
      <c r="E11" s="6" t="s">
        <v>120</v>
      </c>
      <c r="F11" s="19" t="s">
        <v>127</v>
      </c>
      <c r="G11" s="19">
        <v>480</v>
      </c>
      <c r="H11" s="19">
        <f t="shared" si="0"/>
        <v>0.12541666666666668</v>
      </c>
    </row>
    <row r="12" spans="1:8" customFormat="1" x14ac:dyDescent="0.2">
      <c r="A12" s="19">
        <v>100036</v>
      </c>
      <c r="B12" s="6" t="s">
        <v>280</v>
      </c>
      <c r="C12" s="6" t="s">
        <v>267</v>
      </c>
      <c r="D12" s="19">
        <v>63.11</v>
      </c>
      <c r="E12" s="6" t="s">
        <v>272</v>
      </c>
      <c r="F12" s="19" t="s">
        <v>127</v>
      </c>
      <c r="G12" s="19">
        <v>480</v>
      </c>
      <c r="H12" s="19">
        <f t="shared" si="0"/>
        <v>0.13147916666666667</v>
      </c>
    </row>
    <row r="13" spans="1:8" customFormat="1" x14ac:dyDescent="0.2">
      <c r="A13" s="19">
        <v>100037</v>
      </c>
      <c r="B13" s="6" t="s">
        <v>281</v>
      </c>
      <c r="C13" s="6" t="s">
        <v>267</v>
      </c>
      <c r="D13" s="19">
        <v>63.11</v>
      </c>
      <c r="E13" s="6" t="s">
        <v>272</v>
      </c>
      <c r="F13" s="19" t="s">
        <v>127</v>
      </c>
      <c r="G13" s="19">
        <v>480</v>
      </c>
      <c r="H13" s="19">
        <f t="shared" si="0"/>
        <v>0.13147916666666667</v>
      </c>
    </row>
    <row r="14" spans="1:8" customFormat="1" x14ac:dyDescent="0.2">
      <c r="A14" s="19">
        <v>100396</v>
      </c>
      <c r="B14" s="6" t="s">
        <v>282</v>
      </c>
      <c r="C14" s="6" t="s">
        <v>283</v>
      </c>
      <c r="D14" s="19">
        <v>38.06</v>
      </c>
      <c r="E14" s="6" t="s">
        <v>284</v>
      </c>
      <c r="F14" s="19" t="s">
        <v>285</v>
      </c>
      <c r="G14" s="19">
        <v>432</v>
      </c>
      <c r="H14" s="19">
        <f t="shared" si="0"/>
        <v>8.8101851851851862E-2</v>
      </c>
    </row>
    <row r="15" spans="1:8" customFormat="1" x14ac:dyDescent="0.2">
      <c r="A15" s="19">
        <v>100400</v>
      </c>
      <c r="B15" s="6" t="s">
        <v>286</v>
      </c>
      <c r="C15" s="6" t="s">
        <v>287</v>
      </c>
      <c r="D15" s="19">
        <v>15.39</v>
      </c>
      <c r="E15" s="6" t="s">
        <v>32</v>
      </c>
      <c r="F15" s="19" t="s">
        <v>109</v>
      </c>
      <c r="G15" s="19">
        <v>320</v>
      </c>
      <c r="H15" s="19">
        <f>D15/G15</f>
        <v>4.8093750000000005E-2</v>
      </c>
    </row>
    <row r="16" spans="1:8" customFormat="1" x14ac:dyDescent="0.2">
      <c r="A16" s="19">
        <v>100425</v>
      </c>
      <c r="B16" s="6" t="s">
        <v>288</v>
      </c>
      <c r="C16" s="6" t="s">
        <v>289</v>
      </c>
      <c r="D16" s="19">
        <v>55.15</v>
      </c>
      <c r="E16" s="6" t="s">
        <v>290</v>
      </c>
      <c r="F16" s="19" t="s">
        <v>127</v>
      </c>
      <c r="G16" s="19">
        <v>320</v>
      </c>
      <c r="H16" s="19">
        <f t="shared" ref="H16:H28" si="1">SUM(D16)/G16</f>
        <v>0.17234374999999999</v>
      </c>
    </row>
    <row r="17" spans="1:8" customFormat="1" x14ac:dyDescent="0.2">
      <c r="A17" s="19">
        <v>100439</v>
      </c>
      <c r="B17" s="6" t="s">
        <v>291</v>
      </c>
      <c r="C17" s="6" t="s">
        <v>292</v>
      </c>
      <c r="D17" s="19">
        <v>45.48</v>
      </c>
      <c r="E17" s="6" t="s">
        <v>293</v>
      </c>
      <c r="F17" s="19" t="s">
        <v>294</v>
      </c>
      <c r="G17" s="19">
        <v>96</v>
      </c>
      <c r="H17" s="19">
        <f t="shared" si="1"/>
        <v>0.47374999999999995</v>
      </c>
    </row>
    <row r="18" spans="1:8" customFormat="1" x14ac:dyDescent="0.2">
      <c r="A18" s="19">
        <v>100465</v>
      </c>
      <c r="B18" s="6" t="s">
        <v>295</v>
      </c>
      <c r="C18" s="6" t="s">
        <v>296</v>
      </c>
      <c r="D18" s="19">
        <v>22.09</v>
      </c>
      <c r="E18" s="6" t="s">
        <v>290</v>
      </c>
      <c r="F18" s="19" t="s">
        <v>127</v>
      </c>
      <c r="G18" s="19">
        <v>504</v>
      </c>
      <c r="H18" s="19">
        <f t="shared" si="1"/>
        <v>4.3829365079365079E-2</v>
      </c>
    </row>
    <row r="19" spans="1:8" customFormat="1" x14ac:dyDescent="0.2">
      <c r="A19" s="19">
        <v>100494</v>
      </c>
      <c r="B19" s="6" t="s">
        <v>297</v>
      </c>
      <c r="C19" s="6" t="s">
        <v>298</v>
      </c>
      <c r="D19" s="19">
        <v>20.14</v>
      </c>
      <c r="E19" s="6" t="s">
        <v>290</v>
      </c>
      <c r="F19" s="19" t="s">
        <v>127</v>
      </c>
      <c r="G19" s="19">
        <v>400</v>
      </c>
      <c r="H19" s="19">
        <f t="shared" si="1"/>
        <v>5.0349999999999999E-2</v>
      </c>
    </row>
    <row r="20" spans="1:8" customFormat="1" x14ac:dyDescent="0.2">
      <c r="A20" s="19">
        <v>100500</v>
      </c>
      <c r="B20" s="6" t="s">
        <v>299</v>
      </c>
      <c r="C20" s="6" t="s">
        <v>300</v>
      </c>
      <c r="D20" s="19">
        <v>46.1</v>
      </c>
      <c r="E20" s="6" t="s">
        <v>290</v>
      </c>
      <c r="F20" s="19" t="s">
        <v>127</v>
      </c>
      <c r="G20" s="19">
        <v>768</v>
      </c>
      <c r="H20" s="19">
        <f t="shared" si="1"/>
        <v>6.0026041666666669E-2</v>
      </c>
    </row>
    <row r="21" spans="1:8" customFormat="1" x14ac:dyDescent="0.2">
      <c r="A21" s="19">
        <v>100935</v>
      </c>
      <c r="B21" s="6" t="s">
        <v>301</v>
      </c>
      <c r="C21" s="6" t="s">
        <v>283</v>
      </c>
      <c r="D21" s="19">
        <v>58.01</v>
      </c>
      <c r="E21" s="6" t="s">
        <v>284</v>
      </c>
      <c r="F21" s="19" t="s">
        <v>285</v>
      </c>
      <c r="G21" s="19">
        <v>432</v>
      </c>
      <c r="H21" s="19">
        <f t="shared" si="1"/>
        <v>0.13428240740740741</v>
      </c>
    </row>
    <row r="22" spans="1:8" customFormat="1" x14ac:dyDescent="0.2">
      <c r="A22" s="19">
        <v>101031</v>
      </c>
      <c r="B22" s="6" t="s">
        <v>299</v>
      </c>
      <c r="C22" s="6" t="s">
        <v>298</v>
      </c>
      <c r="D22" s="19">
        <v>20.170000000000002</v>
      </c>
      <c r="E22" s="6" t="s">
        <v>290</v>
      </c>
      <c r="F22" s="19" t="s">
        <v>127</v>
      </c>
      <c r="G22" s="19">
        <v>400</v>
      </c>
      <c r="H22" s="19">
        <f t="shared" si="1"/>
        <v>5.0425000000000005E-2</v>
      </c>
    </row>
    <row r="23" spans="1:8" customFormat="1" x14ac:dyDescent="0.2">
      <c r="A23" s="19">
        <v>110208</v>
      </c>
      <c r="B23" s="6" t="s">
        <v>302</v>
      </c>
      <c r="C23" s="6" t="s">
        <v>298</v>
      </c>
      <c r="D23" s="19">
        <v>9.9</v>
      </c>
      <c r="E23" s="6" t="s">
        <v>32</v>
      </c>
      <c r="F23" s="19" t="s">
        <v>109</v>
      </c>
      <c r="G23" s="19">
        <v>200</v>
      </c>
      <c r="H23" s="19">
        <f t="shared" si="1"/>
        <v>4.9500000000000002E-2</v>
      </c>
    </row>
    <row r="24" spans="1:8" customFormat="1" x14ac:dyDescent="0.2">
      <c r="A24" s="19">
        <v>110211</v>
      </c>
      <c r="B24" s="6" t="s">
        <v>302</v>
      </c>
      <c r="C24" s="6" t="s">
        <v>287</v>
      </c>
      <c r="D24" s="19">
        <v>15.03</v>
      </c>
      <c r="E24" s="6" t="s">
        <v>32</v>
      </c>
      <c r="F24" s="19" t="s">
        <v>109</v>
      </c>
      <c r="G24" s="19">
        <v>320</v>
      </c>
      <c r="H24" s="19">
        <f t="shared" si="1"/>
        <v>4.6968749999999997E-2</v>
      </c>
    </row>
    <row r="25" spans="1:8" customFormat="1" x14ac:dyDescent="0.2">
      <c r="A25" s="19">
        <v>110393</v>
      </c>
      <c r="B25" s="6" t="s">
        <v>303</v>
      </c>
      <c r="C25" s="6" t="s">
        <v>304</v>
      </c>
      <c r="D25" s="19">
        <v>13.14</v>
      </c>
      <c r="E25" s="6" t="s">
        <v>305</v>
      </c>
      <c r="F25" s="19">
        <v>144</v>
      </c>
      <c r="G25" s="19">
        <v>144</v>
      </c>
      <c r="H25" s="19">
        <f t="shared" si="1"/>
        <v>9.1249999999999998E-2</v>
      </c>
    </row>
    <row r="26" spans="1:8" customFormat="1" x14ac:dyDescent="0.2">
      <c r="A26" s="19">
        <v>110394</v>
      </c>
      <c r="B26" s="6" t="s">
        <v>306</v>
      </c>
      <c r="C26" s="6" t="s">
        <v>307</v>
      </c>
      <c r="D26" s="19">
        <v>27.76</v>
      </c>
      <c r="E26" s="6" t="s">
        <v>308</v>
      </c>
      <c r="F26" s="19" t="s">
        <v>309</v>
      </c>
      <c r="G26" s="19">
        <v>288</v>
      </c>
      <c r="H26" s="19">
        <f t="shared" si="1"/>
        <v>9.6388888888888899E-2</v>
      </c>
    </row>
    <row r="27" spans="1:8" customFormat="1" x14ac:dyDescent="0.2">
      <c r="A27" s="19">
        <v>110396</v>
      </c>
      <c r="B27" s="6" t="s">
        <v>310</v>
      </c>
      <c r="C27" s="6" t="s">
        <v>311</v>
      </c>
      <c r="D27" s="19">
        <v>83.32</v>
      </c>
      <c r="E27" s="6" t="s">
        <v>120</v>
      </c>
      <c r="F27" s="19">
        <v>360</v>
      </c>
      <c r="G27" s="19">
        <v>360</v>
      </c>
      <c r="H27" s="19">
        <f t="shared" si="1"/>
        <v>0.23144444444444442</v>
      </c>
    </row>
    <row r="28" spans="1:8" customFormat="1" x14ac:dyDescent="0.2">
      <c r="A28" s="19">
        <v>110398</v>
      </c>
      <c r="B28" s="6" t="s">
        <v>312</v>
      </c>
      <c r="C28" s="6" t="s">
        <v>313</v>
      </c>
      <c r="D28" s="19">
        <v>20.51</v>
      </c>
      <c r="E28" s="6" t="s">
        <v>314</v>
      </c>
      <c r="F28" s="19" t="s">
        <v>315</v>
      </c>
      <c r="G28" s="19">
        <v>48</v>
      </c>
      <c r="H28" s="19">
        <f t="shared" si="1"/>
        <v>0.42729166666666668</v>
      </c>
    </row>
    <row r="29" spans="1:8" customFormat="1" x14ac:dyDescent="0.2">
      <c r="A29" s="19">
        <v>110400</v>
      </c>
      <c r="B29" s="6" t="s">
        <v>316</v>
      </c>
      <c r="C29" s="6" t="s">
        <v>317</v>
      </c>
      <c r="D29" s="19">
        <v>10.18</v>
      </c>
      <c r="E29" s="6" t="s">
        <v>318</v>
      </c>
      <c r="F29" s="19">
        <v>24</v>
      </c>
      <c r="G29" s="19">
        <v>24</v>
      </c>
      <c r="H29" s="19">
        <f>D29/G29</f>
        <v>0.42416666666666664</v>
      </c>
    </row>
    <row r="30" spans="1:8" customFormat="1" x14ac:dyDescent="0.2">
      <c r="A30" s="19">
        <v>110401</v>
      </c>
      <c r="B30" s="6" t="s">
        <v>319</v>
      </c>
      <c r="C30" s="6" t="s">
        <v>317</v>
      </c>
      <c r="D30" s="19">
        <v>10.199999999999999</v>
      </c>
      <c r="E30" s="6" t="s">
        <v>318</v>
      </c>
      <c r="F30" s="19">
        <v>24</v>
      </c>
      <c r="G30" s="19">
        <v>24</v>
      </c>
      <c r="H30" s="19">
        <f>D30/G30</f>
        <v>0.42499999999999999</v>
      </c>
    </row>
    <row r="31" spans="1:8" customFormat="1" x14ac:dyDescent="0.2">
      <c r="A31" s="19">
        <v>110402</v>
      </c>
      <c r="B31" s="6" t="s">
        <v>312</v>
      </c>
      <c r="C31" s="6" t="s">
        <v>317</v>
      </c>
      <c r="D31" s="19">
        <v>10.119999999999999</v>
      </c>
      <c r="E31" s="6" t="s">
        <v>318</v>
      </c>
      <c r="F31" s="19">
        <v>24</v>
      </c>
      <c r="G31" s="19">
        <v>24</v>
      </c>
      <c r="H31" s="19">
        <f>D31/G31</f>
        <v>0.42166666666666663</v>
      </c>
    </row>
    <row r="32" spans="1:8" customFormat="1" x14ac:dyDescent="0.2">
      <c r="A32" s="19">
        <v>110501</v>
      </c>
      <c r="B32" s="6" t="s">
        <v>320</v>
      </c>
      <c r="C32" s="6" t="s">
        <v>321</v>
      </c>
      <c r="D32" s="19">
        <v>54.01</v>
      </c>
      <c r="E32" s="6" t="s">
        <v>290</v>
      </c>
      <c r="F32" s="19" t="s">
        <v>127</v>
      </c>
      <c r="G32" s="19">
        <v>320</v>
      </c>
      <c r="H32" s="19">
        <f t="shared" ref="H32:H37" si="2">SUM(D32)/G32</f>
        <v>0.16878124999999999</v>
      </c>
    </row>
    <row r="33" spans="1:8" customFormat="1" x14ac:dyDescent="0.2">
      <c r="A33" s="19">
        <v>110504</v>
      </c>
      <c r="B33" s="6" t="s">
        <v>322</v>
      </c>
      <c r="C33" s="6" t="s">
        <v>321</v>
      </c>
      <c r="D33" s="19">
        <v>58.07</v>
      </c>
      <c r="E33" s="6" t="s">
        <v>290</v>
      </c>
      <c r="F33" s="19" t="s">
        <v>127</v>
      </c>
      <c r="G33" s="19">
        <v>320</v>
      </c>
      <c r="H33" s="19">
        <f t="shared" si="2"/>
        <v>0.18146875000000001</v>
      </c>
    </row>
    <row r="34" spans="1:8" customFormat="1" x14ac:dyDescent="0.2">
      <c r="A34" s="19">
        <v>110506</v>
      </c>
      <c r="B34" s="6" t="s">
        <v>323</v>
      </c>
      <c r="C34" s="6" t="s">
        <v>321</v>
      </c>
      <c r="D34" s="19">
        <v>54.2</v>
      </c>
      <c r="E34" s="6" t="s">
        <v>290</v>
      </c>
      <c r="F34" s="19" t="s">
        <v>127</v>
      </c>
      <c r="G34" s="19">
        <v>320</v>
      </c>
      <c r="H34" s="19">
        <f t="shared" si="2"/>
        <v>0.169375</v>
      </c>
    </row>
    <row r="35" spans="1:8" customFormat="1" x14ac:dyDescent="0.2">
      <c r="A35" s="19">
        <v>110520</v>
      </c>
      <c r="B35" s="6" t="s">
        <v>324</v>
      </c>
      <c r="C35" s="6" t="s">
        <v>321</v>
      </c>
      <c r="D35" s="19">
        <v>54.8</v>
      </c>
      <c r="E35" s="6" t="s">
        <v>290</v>
      </c>
      <c r="F35" s="19" t="s">
        <v>127</v>
      </c>
      <c r="G35" s="19">
        <v>320</v>
      </c>
      <c r="H35" s="19">
        <f t="shared" si="2"/>
        <v>0.17124999999999999</v>
      </c>
    </row>
    <row r="36" spans="1:8" customFormat="1" x14ac:dyDescent="0.2">
      <c r="A36" s="19">
        <v>110854</v>
      </c>
      <c r="B36" s="6" t="s">
        <v>325</v>
      </c>
      <c r="C36" s="6" t="s">
        <v>326</v>
      </c>
      <c r="D36" s="19">
        <v>14.76</v>
      </c>
      <c r="E36" s="6" t="s">
        <v>327</v>
      </c>
      <c r="F36" s="19">
        <v>100</v>
      </c>
      <c r="G36" s="19">
        <v>100</v>
      </c>
      <c r="H36" s="19">
        <f t="shared" si="2"/>
        <v>0.14760000000000001</v>
      </c>
    </row>
    <row r="37" spans="1:8" customFormat="1" x14ac:dyDescent="0.2">
      <c r="A37" s="19">
        <v>110857</v>
      </c>
      <c r="B37" s="6" t="s">
        <v>328</v>
      </c>
      <c r="C37" s="6" t="s">
        <v>287</v>
      </c>
      <c r="D37" s="19">
        <v>14.9</v>
      </c>
      <c r="E37" s="6" t="s">
        <v>32</v>
      </c>
      <c r="F37" s="19" t="s">
        <v>109</v>
      </c>
      <c r="G37" s="19">
        <v>320</v>
      </c>
      <c r="H37" s="19">
        <f t="shared" si="2"/>
        <v>4.65625E-2</v>
      </c>
    </row>
    <row r="38" spans="1:8" customFormat="1" x14ac:dyDescent="0.2">
      <c r="A38" s="19">
        <v>111110</v>
      </c>
      <c r="B38" s="6" t="s">
        <v>329</v>
      </c>
      <c r="C38" s="6" t="s">
        <v>330</v>
      </c>
      <c r="D38" s="19">
        <v>34.21</v>
      </c>
      <c r="E38" s="6" t="s">
        <v>120</v>
      </c>
      <c r="F38" s="19" t="s">
        <v>127</v>
      </c>
      <c r="G38" s="19">
        <v>192</v>
      </c>
      <c r="H38" s="19">
        <f>D38/G38</f>
        <v>0.17817708333333335</v>
      </c>
    </row>
    <row r="39" spans="1:8" customFormat="1" x14ac:dyDescent="0.2">
      <c r="A39" s="19">
        <v>111220</v>
      </c>
      <c r="B39" s="6" t="s">
        <v>331</v>
      </c>
      <c r="C39" s="6" t="s">
        <v>332</v>
      </c>
      <c r="D39" s="19">
        <v>54.49</v>
      </c>
      <c r="E39" s="6" t="s">
        <v>120</v>
      </c>
      <c r="F39" s="19" t="s">
        <v>127</v>
      </c>
      <c r="G39" s="19">
        <v>320</v>
      </c>
      <c r="H39" s="19">
        <f>SUM(D39)/G39</f>
        <v>0.17028125</v>
      </c>
    </row>
  </sheetData>
  <printOptions horizontalCentered="1" gridLines="1"/>
  <pageMargins left="0.25" right="0.25" top="0.5" bottom="0.5" header="0.3" footer="0.3"/>
  <pageSetup scale="46" fitToHeight="0" orientation="landscape" r:id="rId1"/>
  <headerFooter alignWithMargins="0">
    <oddHeader>&amp;L&amp;12California Department of Education&amp;R&amp;12Nutrition Services Division</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Legend</vt:lpstr>
      <vt:lpstr>Group A Foods</vt:lpstr>
      <vt:lpstr>Group B Foods</vt:lpstr>
      <vt:lpstr>'Group A Foods'!Print_Area</vt:lpstr>
      <vt:lpstr>'Group B Foods'!Print_Area</vt:lpstr>
      <vt:lpstr>'Group A Foods'!Print_Titles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List and Serving Guide 2024-2025 - Food Distribution (CA Dept of Education).</dc:title>
  <dc:subject>Food Distribution price list and serving guide for United States Department of Agriculture (USDA) commodities for 2024-2025.</dc:subject>
  <dc:creator/>
  <cp:lastModifiedBy/>
  <dcterms:created xsi:type="dcterms:W3CDTF">2024-08-20T20:53:25Z</dcterms:created>
  <dcterms:modified xsi:type="dcterms:W3CDTF">2024-08-21T16:04:41Z</dcterms:modified>
</cp:coreProperties>
</file>