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0C81DD0E-9DA5-454C-A5C3-D44EE3E03CD0}" xr6:coauthVersionLast="47" xr6:coauthVersionMax="47" xr10:uidLastSave="{00000000-0000-0000-0000-000000000000}"/>
  <bookViews>
    <workbookView xWindow="-120" yWindow="-120" windowWidth="29040" windowHeight="15840" tabRatio="601" xr2:uid="{00000000-000D-0000-FFFF-FFFF00000000}"/>
  </bookViews>
  <sheets>
    <sheet name="Introduction" sheetId="5" r:id="rId1"/>
    <sheet name="Legend" sheetId="8" r:id="rId2"/>
    <sheet name="Group A Foods" sheetId="6" r:id="rId3"/>
    <sheet name="Group B Foods" sheetId="1" r:id="rId4"/>
  </sheets>
  <definedNames>
    <definedName name="_xlnm._FilterDatabase" localSheetId="2" hidden="1">'Group A Foods'!#REF!</definedName>
    <definedName name="_xlnm._FilterDatabase" localSheetId="3" hidden="1">'Group B Foods'!#REF!</definedName>
    <definedName name="_xlnm.Print_Area" localSheetId="2">'Group A Foods'!$A$2:$H$113</definedName>
    <definedName name="_xlnm.Print_Area" localSheetId="3">'Group B Foods'!$A$2:$H$39</definedName>
    <definedName name="_xlnm.Print_Titles" localSheetId="2">'Group A Foods'!$2:$2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6" l="1"/>
  <c r="H53" i="6"/>
  <c r="H33" i="6"/>
  <c r="H45" i="6"/>
  <c r="H16" i="1"/>
  <c r="H6" i="6"/>
  <c r="H46" i="6" l="1"/>
  <c r="H32" i="1"/>
  <c r="H33" i="1"/>
  <c r="H31" i="1"/>
  <c r="H30" i="1"/>
  <c r="H18" i="1"/>
  <c r="H11" i="1"/>
  <c r="H57" i="6"/>
  <c r="H16" i="6"/>
  <c r="H69" i="6"/>
  <c r="H59" i="6" l="1"/>
  <c r="H51" i="6"/>
  <c r="H65" i="6"/>
  <c r="H111" i="6"/>
  <c r="H109" i="6"/>
  <c r="H63" i="6"/>
  <c r="H3" i="1" l="1"/>
  <c r="H113" i="6"/>
  <c r="H112" i="6"/>
  <c r="H110"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8" i="6"/>
  <c r="H66" i="6"/>
  <c r="H67" i="6"/>
  <c r="H64" i="6"/>
  <c r="H62" i="6"/>
  <c r="H60" i="6"/>
  <c r="H61" i="6"/>
  <c r="H58" i="6"/>
  <c r="H56" i="6"/>
  <c r="H55" i="6"/>
  <c r="H54" i="6"/>
  <c r="H52" i="6"/>
  <c r="H50" i="6"/>
  <c r="H49" i="6"/>
  <c r="H48" i="6"/>
  <c r="H47" i="6"/>
  <c r="H44" i="6"/>
  <c r="H43" i="6"/>
  <c r="H42" i="6"/>
  <c r="H41" i="6"/>
  <c r="H40" i="6"/>
  <c r="H39" i="6"/>
  <c r="H38" i="6"/>
  <c r="H37" i="6"/>
  <c r="H36" i="6"/>
  <c r="H34" i="6"/>
  <c r="H35" i="6"/>
  <c r="H32" i="6"/>
  <c r="H31" i="6"/>
  <c r="H30" i="6"/>
  <c r="H29" i="6"/>
  <c r="H28" i="6"/>
  <c r="H27" i="6"/>
  <c r="H26" i="6"/>
  <c r="H25" i="6"/>
  <c r="H24" i="6"/>
  <c r="H23" i="6"/>
  <c r="H22" i="6"/>
  <c r="H21" i="6"/>
  <c r="H20" i="6"/>
  <c r="H19" i="6"/>
  <c r="H18" i="6"/>
  <c r="H17" i="6"/>
  <c r="H15" i="6"/>
  <c r="H14" i="6"/>
  <c r="H13" i="6"/>
  <c r="H12" i="6"/>
  <c r="H11" i="6"/>
  <c r="H10" i="6"/>
  <c r="H8" i="6"/>
  <c r="H9" i="6"/>
  <c r="H7" i="6"/>
  <c r="H5" i="6"/>
  <c r="H4" i="6"/>
  <c r="H25" i="1"/>
  <c r="H38" i="1"/>
  <c r="H19" i="1"/>
  <c r="H20" i="1"/>
  <c r="H17" i="1"/>
  <c r="H29" i="1"/>
  <c r="H27" i="1"/>
  <c r="H21" i="1"/>
  <c r="H37" i="1"/>
  <c r="H39" i="1"/>
  <c r="H36" i="1"/>
  <c r="H23" i="1"/>
  <c r="H35" i="1"/>
  <c r="H24" i="1"/>
  <c r="H34" i="1"/>
  <c r="H28" i="1"/>
  <c r="H26" i="1"/>
  <c r="H22" i="1"/>
  <c r="H7" i="1"/>
  <c r="H5" i="1"/>
  <c r="H6" i="1"/>
  <c r="H15" i="1"/>
  <c r="H14" i="1"/>
  <c r="H13" i="1"/>
  <c r="H12" i="1"/>
  <c r="H10" i="1"/>
  <c r="H8" i="1"/>
  <c r="H4" i="1"/>
  <c r="H9" i="1"/>
</calcChain>
</file>

<file path=xl/sharedStrings.xml><?xml version="1.0" encoding="utf-8"?>
<sst xmlns="http://schemas.openxmlformats.org/spreadsheetml/2006/main" count="616" uniqueCount="339">
  <si>
    <t>SERVING SIZE</t>
  </si>
  <si>
    <t>PRICE PER SERVING</t>
  </si>
  <si>
    <t>USDA FOODS</t>
  </si>
  <si>
    <t>WBSCM CODE</t>
  </si>
  <si>
    <t>6/#10 cans</t>
  </si>
  <si>
    <t>30 lb ctn</t>
  </si>
  <si>
    <t>40 lb ctn</t>
  </si>
  <si>
    <t>96/4.5 oz cups</t>
  </si>
  <si>
    <t>25 lb bag</t>
  </si>
  <si>
    <t>4/10 lb ctn</t>
  </si>
  <si>
    <t>4/10 lb pkgs</t>
  </si>
  <si>
    <t>6/5 lb ctns</t>
  </si>
  <si>
    <t>5/5 lb pkgs</t>
  </si>
  <si>
    <t>20 lb ctn</t>
  </si>
  <si>
    <t>6/5 lb pkgs</t>
  </si>
  <si>
    <t>144/1.33 oz boxes</t>
  </si>
  <si>
    <t>6/106 oz</t>
  </si>
  <si>
    <t>32-48 lb ctn</t>
  </si>
  <si>
    <t>6/5 lb</t>
  </si>
  <si>
    <t>30 lb box</t>
  </si>
  <si>
    <t>6/1 gal bottle</t>
  </si>
  <si>
    <t>6/106 oz pouches</t>
  </si>
  <si>
    <t xml:space="preserve">PACK </t>
  </si>
  <si>
    <t>36-42 lb ctn</t>
  </si>
  <si>
    <t>4/10 lb hams/ctn</t>
  </si>
  <si>
    <t>24/24 oz cans</t>
  </si>
  <si>
    <t>6/32 oz tubs</t>
  </si>
  <si>
    <t>24/4 oz cups</t>
  </si>
  <si>
    <t>6/5lb or 3/10lb pkgs</t>
  </si>
  <si>
    <t>360/1 oz pkgs</t>
  </si>
  <si>
    <t>8/5 lb bags</t>
  </si>
  <si>
    <t>12/2 lb bags</t>
  </si>
  <si>
    <t xml:space="preserve">
100366</t>
  </si>
  <si>
    <t>300/1.6 oz bags</t>
  </si>
  <si>
    <t>96/4.4 oz cups</t>
  </si>
  <si>
    <t>4/4 lb pkgs</t>
  </si>
  <si>
    <t>Applesauce, Unsweetended, Canned</t>
  </si>
  <si>
    <t>Apricots, Diced, Cups, Frozen</t>
  </si>
  <si>
    <t>Blueberries, Wild, Unsweetened, Frozen</t>
  </si>
  <si>
    <t>Blueberries, Unsweetened, Frozen</t>
  </si>
  <si>
    <t xml:space="preserve">Cherries, Dried </t>
  </si>
  <si>
    <t>Cranberries, Dried, Individual Portion</t>
  </si>
  <si>
    <t>Pepper/Onion Blend, No Salt Added, Frozen</t>
  </si>
  <si>
    <t>Fruit Mix, Dried</t>
  </si>
  <si>
    <t>Peaches, Diced, Cups, Frozen</t>
  </si>
  <si>
    <t>Peaches, Sliced, Frozen</t>
  </si>
  <si>
    <t>Raisins, Unsweetened, Individual</t>
  </si>
  <si>
    <t>Strawberries, Diced, Cup, Frozen</t>
  </si>
  <si>
    <t>Sweet Potatoes, Crinkle Cut, Low Sodium, Frozen</t>
  </si>
  <si>
    <t>Beef Crumbles W/SPP, Cooked, Frozen</t>
  </si>
  <si>
    <t>Pork Ham, 97% Fat Free, Water-Added, Cooked, Sliced, Frozen</t>
  </si>
  <si>
    <t>12/50 oz pkgs</t>
  </si>
  <si>
    <t>4/10 pkgs</t>
  </si>
  <si>
    <t>8/5 lb or 4/10 lb pkgs</t>
  </si>
  <si>
    <t>Chicken, Fajita Seasoned Strips, Cooked, Frozen</t>
  </si>
  <si>
    <t>6/5 lb or 3/10 lb pkgs</t>
  </si>
  <si>
    <t>Chicken, Oven Roasted, Cut-up, 8 Piece, Cooked, Frozen</t>
  </si>
  <si>
    <t>3/10 lb pkgs</t>
  </si>
  <si>
    <t>Chicken, Unseasoned Strips, Cooked, Frozen</t>
  </si>
  <si>
    <t>Turkey, Deli Breast, Frozen</t>
  </si>
  <si>
    <t>4/10 logs</t>
  </si>
  <si>
    <t>Turkey, Deli Breast, Sliced, Frozen</t>
  </si>
  <si>
    <t>8/5 lb pkgs</t>
  </si>
  <si>
    <t>Turkey, Deli Breast, Smoked, Frozen</t>
  </si>
  <si>
    <t>4/10 lb logs</t>
  </si>
  <si>
    <t>Turkey, Deli Ham, Smoked, Frozen</t>
  </si>
  <si>
    <t>Turkey, Taco Filling, Cooked, Frozen</t>
  </si>
  <si>
    <t>10/3 lb or 6/5 lb pkgs</t>
  </si>
  <si>
    <t>Eggs, Liquid Whole, Frozen</t>
  </si>
  <si>
    <t>Peanut Butter, Smooth</t>
  </si>
  <si>
    <t>6/5 lb cans or jars</t>
  </si>
  <si>
    <t>Peanut Butter, Individual Portion, Smooth</t>
  </si>
  <si>
    <t>100/1.1 oz cups</t>
  </si>
  <si>
    <t>Sunflower Seed Butter, Smooth</t>
  </si>
  <si>
    <t>Beans, Black (Turtle), Low-sodium, Canned</t>
  </si>
  <si>
    <t>Beans, Black-eyed Pea, Low-sodium, Canned</t>
  </si>
  <si>
    <t>Beans, Garbanzo, Low-sodium, Canned</t>
  </si>
  <si>
    <t>Beans, Great Northern, Low-sodium, Canned</t>
  </si>
  <si>
    <t>Beans, Pink, Low-sodium, Canned</t>
  </si>
  <si>
    <t>Beans, Pinto, Dry</t>
  </si>
  <si>
    <t>Beans, Pinto, Low-sodium, Canned</t>
  </si>
  <si>
    <t>Beans, Red Kidney, Low-sodium, Canned</t>
  </si>
  <si>
    <t>Beans, Refried, Low-sodium, Canned</t>
  </si>
  <si>
    <t>Beans, Vegetarian, Low-sodium, Canned</t>
  </si>
  <si>
    <t>Apple Slices, Unsweetened, Frozen (IQF)</t>
  </si>
  <si>
    <t>Apricots, Diced, Extra Light Syrup, Canned</t>
  </si>
  <si>
    <t>Beans, Green, Low-sodium, Canned</t>
  </si>
  <si>
    <t>Beans, Green, No Salt Added, Frozen</t>
  </si>
  <si>
    <t>Carrots, Diced, No Salt Added, Frozen</t>
  </si>
  <si>
    <t>Carrots, Sliced, Low-sodium, Canned</t>
  </si>
  <si>
    <t>Carrots, Sliced, No Salt Added, Frozen</t>
  </si>
  <si>
    <t>Corn, Whole Kernel, No Salt Added, Canned</t>
  </si>
  <si>
    <t>Corn, Whole Kernel, No Salt Added, Frozen</t>
  </si>
  <si>
    <t>Mixed Fruit, Extra Light Syrup, Canned</t>
  </si>
  <si>
    <t>Peaches, Diced, Extra Light Syrup, Canned</t>
  </si>
  <si>
    <t>Peaches, Sliced, Extra Light Syrup, Canned</t>
  </si>
  <si>
    <t>Pears, Diced, Extra Light Syrup, Canned</t>
  </si>
  <si>
    <t>Pears, Halves, Extra Light Syrup, Canned</t>
  </si>
  <si>
    <t>Pears, Sliced, Extra Light Syrup, Canned</t>
  </si>
  <si>
    <t>Peas, Green, Low-sodium, Canned</t>
  </si>
  <si>
    <t>Peas, Green, No Salt Added, Frozen</t>
  </si>
  <si>
    <t>Potatoes, French Cut, Low-sodium, Frozen</t>
  </si>
  <si>
    <t>Potatoes, Wedges, Fat Free, Low-sodium, Frozen (IQF)</t>
  </si>
  <si>
    <t>Potatoes, Wedges, Low-Sodium, Frozen (IQF)</t>
  </si>
  <si>
    <t>Salsa, Low-sodium, Canned</t>
  </si>
  <si>
    <t>Salsa, Low-sodium, Pouch</t>
  </si>
  <si>
    <t>Spaghetti Sauce, Meatless, Low-sodium, Canned</t>
  </si>
  <si>
    <t>Spaghetti Sauce, Meatless, Low-sodium, Pouch</t>
  </si>
  <si>
    <t>Spinach, Chopped, No Salt Added, Frozen (IQF)</t>
  </si>
  <si>
    <t>Strawberries, Sliced, Frozen</t>
  </si>
  <si>
    <t>Strawberries, Whole, Unsweetened, Frozen (IQF)</t>
  </si>
  <si>
    <t>Sweet Potatoes, Chunks, No Salt Added, Frozen</t>
  </si>
  <si>
    <t>Sweet Potatoes, Light Syrup, No Salt Added, Canned</t>
  </si>
  <si>
    <t>Tomato Paste, No Salt Added, Canned</t>
  </si>
  <si>
    <t>Tomato Sauce, Low-sodium, Canned</t>
  </si>
  <si>
    <t>Tomato Sauce, Low-sodium, Pouch</t>
  </si>
  <si>
    <t>Tomatoes, Diced, No Salt Added, Canned</t>
  </si>
  <si>
    <t>Yogurt, High Protein, Vanilla, Chilled</t>
  </si>
  <si>
    <t>Yogurt, High Protein, Blueberry, Chilled</t>
  </si>
  <si>
    <t>Yogurt, High Protein, Strawberry, Chilled</t>
  </si>
  <si>
    <t>Oil, Vegetable</t>
  </si>
  <si>
    <t>Cheese, American, White, Pasteurized, Sliced, Chilled</t>
  </si>
  <si>
    <t>Cheese, American, Yellow Pasteurized, Loaves, Chilled</t>
  </si>
  <si>
    <t>Cheese, American, Yellow, Pasteurized, Sliced, Chilled</t>
  </si>
  <si>
    <t>Cheese, American, Blended, White, Skim/Red Fat, Sliced, Chilled</t>
  </si>
  <si>
    <t>Cheese, American, Blended, Yellow, Skim/Red Fat, Sliced, Chilled</t>
  </si>
  <si>
    <t>Cheese, Cheddar, White, Shredded, Chilled</t>
  </si>
  <si>
    <t>Cheese, Cheddar, Yellow, Reduced Fat, Shredded, Chilled</t>
  </si>
  <si>
    <t>Cheese, Cheddar, Yellow, Shredded, Chilled</t>
  </si>
  <si>
    <t>Cheese, Mozzarella, Lite, Shredded, Frozen</t>
  </si>
  <si>
    <t>Cheese, Mozzarella, Low Moisture Part Skim, Loaves, Frozen</t>
  </si>
  <si>
    <t>Cheese, Mozzarella, Low Moisture Part Skim, Shredded, Frozen</t>
  </si>
  <si>
    <t>Cheese, Mozzarella, Low Moisture Part Skim, String, Chilled</t>
  </si>
  <si>
    <t>Flour, White Whole Wheat/Enriched 60/40 Blend</t>
  </si>
  <si>
    <t>Macaroni, Whole Grain-Rich Blend</t>
  </si>
  <si>
    <t>2/10 lb pkgs</t>
  </si>
  <si>
    <t>Oats, Rolled</t>
  </si>
  <si>
    <t>Pancakes, Whole Grain or Whole Grain-Rich, Frozen</t>
  </si>
  <si>
    <t>Penne, Whole Grain-Rich Blend</t>
  </si>
  <si>
    <t>Rotini, Whole Grain-Rich Blend</t>
  </si>
  <si>
    <t>Spaghetti, Whole Grain</t>
  </si>
  <si>
    <t>Tortillas, Whole Grain or Whole Grain-Rich, Frozen</t>
  </si>
  <si>
    <t>12/24 8" tortillas</t>
  </si>
  <si>
    <t>Rice, Brown, Long-Grain, Parboiled</t>
  </si>
  <si>
    <t>24/2 lb bags</t>
  </si>
  <si>
    <t>96/4 oz cups</t>
  </si>
  <si>
    <t>Pork, Unseasoned, Pulled, Frozen</t>
  </si>
  <si>
    <t>12/2.5 lb pkgs</t>
  </si>
  <si>
    <t>Broccoli, No Salt Added, Frozen</t>
  </si>
  <si>
    <t>Potatoes, Diced, No Salt Added, Frozen</t>
  </si>
  <si>
    <t>Strawberries, Sliced, Unsweetened, Frozen (IQF)</t>
  </si>
  <si>
    <t>8/3 lb pkgs</t>
  </si>
  <si>
    <t>30 lb pail</t>
  </si>
  <si>
    <t>FAIR MARKET VALUE</t>
  </si>
  <si>
    <t>APPROXIMATE SERVINGS PROVIDED</t>
  </si>
  <si>
    <t>APPROXIMATE SERVINGS PER PACK</t>
  </si>
  <si>
    <t>Flour, 100% White Whole Wheat</t>
  </si>
  <si>
    <t>12/42 oz pkgs</t>
  </si>
  <si>
    <t>Mixed Berries, Cups, Frozen</t>
  </si>
  <si>
    <t>Mixed Vegetables, No Salt Added, Frozen</t>
  </si>
  <si>
    <t>Turkey, Deli Breast, Smoked, Sliced, Frozen</t>
  </si>
  <si>
    <t>Turkey, Deli Ham, Smoked, Sliced, Frozen</t>
  </si>
  <si>
    <t>IQF is individually quick frozen</t>
  </si>
  <si>
    <t>SPP is soy protein product</t>
  </si>
  <si>
    <t>25 lb ctn</t>
  </si>
  <si>
    <t>12/2 lb ctns</t>
  </si>
  <si>
    <t>#10 is number 10 can</t>
  </si>
  <si>
    <t>California Department of Education, Nutrition Services Division</t>
  </si>
  <si>
    <t>8/5 lb pkgs/ctn</t>
  </si>
  <si>
    <t>4/10 lb or 8/5 lb pkgs/ctn</t>
  </si>
  <si>
    <t xml:space="preserve">8/6 lb </t>
  </si>
  <si>
    <t>144/ctn</t>
  </si>
  <si>
    <t>12/2 lb pkgs</t>
  </si>
  <si>
    <t>Cherries, Sweet, Pitted, Unsweetened, Frozen (IQF)</t>
  </si>
  <si>
    <t>12 lb case</t>
  </si>
  <si>
    <t>Cheese, Cheddar, Yellow, Sliced, Chilled (12/1 lb, 8/1.5 lb, or 4/3 lb)</t>
  </si>
  <si>
    <t>Flour, All Purpose, Enriched, Bleached</t>
  </si>
  <si>
    <t>Spaghetti, Enriched</t>
  </si>
  <si>
    <t>20 lb case</t>
  </si>
  <si>
    <t>Rice, Long Grain, Parboiled</t>
  </si>
  <si>
    <t>Apple Slices, Unsweetened, Canned</t>
  </si>
  <si>
    <t>https://www.fns.usda.gov/usda-fis/processor-material-prices</t>
  </si>
  <si>
    <t>Cheese, Pepper Jack, Shredded, Chilled</t>
  </si>
  <si>
    <t>4/5 lb</t>
  </si>
  <si>
    <t>WBSCM is Web-based Supply Chain Management</t>
  </si>
  <si>
    <t>oz is ounce</t>
  </si>
  <si>
    <t>lb is pound</t>
  </si>
  <si>
    <t>1 lb = 6.3</t>
  </si>
  <si>
    <t>1 lb = 5.3</t>
  </si>
  <si>
    <t>1 lb = 10.5</t>
  </si>
  <si>
    <t>1 lb = 13.9</t>
  </si>
  <si>
    <t>1 lb = 11.95</t>
  </si>
  <si>
    <t>1 lb = 5.9</t>
  </si>
  <si>
    <t>1 lb = 7.5</t>
  </si>
  <si>
    <t>1 lb = 5.4</t>
  </si>
  <si>
    <t>1 lb = 4.9</t>
  </si>
  <si>
    <t>1 lb = 8</t>
  </si>
  <si>
    <t>1 lb = 11.8</t>
  </si>
  <si>
    <t>1 lb = 3.5</t>
  </si>
  <si>
    <t>1 lb = 5.76</t>
  </si>
  <si>
    <t>1 lb = 16</t>
  </si>
  <si>
    <t>1 lb = 9.4</t>
  </si>
  <si>
    <t>1 lb = 12.8</t>
  </si>
  <si>
    <t>1 lb = 5.5</t>
  </si>
  <si>
    <t>1 lb = 18</t>
  </si>
  <si>
    <t>1 lb = 9.7</t>
  </si>
  <si>
    <t>1 lb = 4</t>
  </si>
  <si>
    <t>1 lb = 2.75</t>
  </si>
  <si>
    <t>1 lb = 4.8</t>
  </si>
  <si>
    <t>1 lb = 13.1</t>
  </si>
  <si>
    <t>1 lb = 8.6</t>
  </si>
  <si>
    <t>1 lb =16</t>
  </si>
  <si>
    <t>1 lb = 8.1</t>
  </si>
  <si>
    <t>1 lb = 2.8</t>
  </si>
  <si>
    <t>1 lb = 3.6</t>
  </si>
  <si>
    <t>1 lb = 4.6</t>
  </si>
  <si>
    <t>1 lb = 7</t>
  </si>
  <si>
    <t xml:space="preserve">1 lb = 10 </t>
  </si>
  <si>
    <t>1 lb = 9.8</t>
  </si>
  <si>
    <t>1 lb = 9.3</t>
  </si>
  <si>
    <t xml:space="preserve">1 lb = 16 </t>
  </si>
  <si>
    <t>1 oz</t>
  </si>
  <si>
    <t>1.1 oz</t>
  </si>
  <si>
    <t>2 oz</t>
  </si>
  <si>
    <t>1.16 oz</t>
  </si>
  <si>
    <t>4.4 oz</t>
  </si>
  <si>
    <t>1.33 oz</t>
  </si>
  <si>
    <t>1 can = 23</t>
  </si>
  <si>
    <t>1 can = 23.8</t>
  </si>
  <si>
    <t>1 can = 24</t>
  </si>
  <si>
    <t>1 can = 26.7</t>
  </si>
  <si>
    <t>1 can = 18.8</t>
  </si>
  <si>
    <t xml:space="preserve">1 can = 21 </t>
  </si>
  <si>
    <t>1 can = 10.6</t>
  </si>
  <si>
    <t>1 can = 22.6</t>
  </si>
  <si>
    <t>1 can = 17</t>
  </si>
  <si>
    <t>1 can = 18.5</t>
  </si>
  <si>
    <t>1 can = 19.3</t>
  </si>
  <si>
    <t>1 can = 24.8</t>
  </si>
  <si>
    <t>1 can = 16</t>
  </si>
  <si>
    <t xml:space="preserve">1 can = 23.5 </t>
  </si>
  <si>
    <t>1 can = 12</t>
  </si>
  <si>
    <t>1 can = 18.6</t>
  </si>
  <si>
    <t>1 can = 46.5</t>
  </si>
  <si>
    <t>1 can = 19.8</t>
  </si>
  <si>
    <t>1 can = 17.6</t>
  </si>
  <si>
    <t>1 can = 18</t>
  </si>
  <si>
    <t>1 can = 19</t>
  </si>
  <si>
    <t>1 can = 15.5</t>
  </si>
  <si>
    <t>1 can = 14.8</t>
  </si>
  <si>
    <t>1 can = 18.3</t>
  </si>
  <si>
    <t>1 can = 24.6</t>
  </si>
  <si>
    <t>1 can = 16.8</t>
  </si>
  <si>
    <t>1 can = 96</t>
  </si>
  <si>
    <t>1 can = 25.3</t>
  </si>
  <si>
    <t>1 can = 72</t>
  </si>
  <si>
    <t>1/2 cup</t>
  </si>
  <si>
    <t>1 cup</t>
  </si>
  <si>
    <t>Applesauce cups, Unsweetened, Shelf Stable</t>
  </si>
  <si>
    <t>4.5 oz cup</t>
  </si>
  <si>
    <t>1/4 cup</t>
  </si>
  <si>
    <t>4 oz cup</t>
  </si>
  <si>
    <t xml:space="preserve">1/2 cup </t>
  </si>
  <si>
    <t xml:space="preserve">1/2 cup cooked </t>
  </si>
  <si>
    <t>1 patty</t>
  </si>
  <si>
    <t>1 pouch = 24.6</t>
  </si>
  <si>
    <t>1 pouch = 24</t>
  </si>
  <si>
    <t>1 pouch = 25.3</t>
  </si>
  <si>
    <t>1 pancake</t>
  </si>
  <si>
    <t xml:space="preserve">1 oz (2 slices) </t>
  </si>
  <si>
    <t>1 gallon = 16 cups</t>
  </si>
  <si>
    <t>1 tortilla</t>
  </si>
  <si>
    <t>1 package = 24</t>
  </si>
  <si>
    <t>1 tub = 8</t>
  </si>
  <si>
    <t>Beans, Small Red, Low-sodium,  Canned</t>
  </si>
  <si>
    <t>2 oz = 1.0 m/ma</t>
  </si>
  <si>
    <t>ctn is carton</t>
  </si>
  <si>
    <t>pkgs is packages</t>
  </si>
  <si>
    <t>2 tbsp = 1.0 m/ma</t>
  </si>
  <si>
    <t>tbsp is tablespoon</t>
  </si>
  <si>
    <t>1.34 oz = 1.0 m/ma</t>
  </si>
  <si>
    <t>1.7 oz = 1.0 m/ma</t>
  </si>
  <si>
    <t>1 fillet = 2.0 m/ma</t>
  </si>
  <si>
    <t>1.25 oz = 1.0 m/ma</t>
  </si>
  <si>
    <t>1 patty = 1.0 m/ma</t>
  </si>
  <si>
    <t>1.22 = 1.0 m/ma</t>
  </si>
  <si>
    <t>1.59 oz = 1.0 m/ma</t>
  </si>
  <si>
    <t>1.63 oz = 1.0 m/ma</t>
  </si>
  <si>
    <t>1.72 oz = 1.0 m/ma</t>
  </si>
  <si>
    <t>1.15 oz = 1.0 m/ma</t>
  </si>
  <si>
    <t>4 oz cup = 1.0 m/ma</t>
  </si>
  <si>
    <t>1/2 cup = 1.0 m/ma</t>
  </si>
  <si>
    <t>1.5 tbsp = 1.0 m/ma</t>
  </si>
  <si>
    <t>2 tbsp</t>
  </si>
  <si>
    <t xml:space="preserve">The following was compiled as a guide to assist in planning U.S. Department of Agriculture (USDA) Foods needs for your organization. USDA Foods are listed alphabetically and provide the pack size offered by USDA, approximate number of serving provided, average serving size, and approximate number of servings you can except from each case or unit ordered.                                                                                                                                                          </t>
  </si>
  <si>
    <t>Cherries, Dried, Tart, Individual Portion</t>
  </si>
  <si>
    <t>250/1.36 oz bag</t>
  </si>
  <si>
    <t>https://www.fns.usda.gov/usda-fis/product-information-sheets</t>
  </si>
  <si>
    <t>https://www.fns.usda.gov/usda-fis/usda-foods-database</t>
  </si>
  <si>
    <t>For vendor-specific nutrition, allergen and ingredient information for direct delivered USDA Foods refer to the USDA Foods database web page at:</t>
  </si>
  <si>
    <t>30 lb case</t>
  </si>
  <si>
    <t>6/5 lb or 3/10 lb bag</t>
  </si>
  <si>
    <t xml:space="preserve">Turkey, Roast, Raw, Frozen </t>
  </si>
  <si>
    <t>Pork, Leg Roast, Raw, Frozen</t>
  </si>
  <si>
    <t xml:space="preserve">Beef, Patties w/SPP, Cooked, 2.0 MMA, Frozen </t>
  </si>
  <si>
    <t xml:space="preserve">Beef, Patties w/SPP, 85/15, Raw, 2.0 MMA, Frozen </t>
  </si>
  <si>
    <t>96/4 oz cup</t>
  </si>
  <si>
    <t>111750</t>
  </si>
  <si>
    <t>111790</t>
  </si>
  <si>
    <t xml:space="preserve">Apple Juice, 100%, Unsweetened, Cups, Frozen </t>
  </si>
  <si>
    <t>111860</t>
  </si>
  <si>
    <t>Black Bean Burger, Patties, Cooked, 2.0 MMA, Frozen</t>
  </si>
  <si>
    <t>111881</t>
  </si>
  <si>
    <t>Chicken, Pulled, Cooked, Frozen</t>
  </si>
  <si>
    <t xml:space="preserve">Chicken, Boned, White Meat, Cooked, Canned </t>
  </si>
  <si>
    <t>Chicken, Cut-up, Raw, Frozen</t>
  </si>
  <si>
    <t>Chicken, Diced, Cooked, Frozen</t>
  </si>
  <si>
    <t xml:space="preserve">Beef, Patties, Lean, Raw, 2.0 MMA, Frozen </t>
  </si>
  <si>
    <t xml:space="preserve">Beef, Patties, 100%, 90/10, Raw, 2.0 MMA, Frozen </t>
  </si>
  <si>
    <t xml:space="preserve">Beef, Patties, 100%, 85/15, Raw, 2.0 MMA, Frozen </t>
  </si>
  <si>
    <t xml:space="preserve">Beef, Fine Ground, 100%, 85/15, Raw, Frozen </t>
  </si>
  <si>
    <t xml:space="preserve">Pork, Coarse Ground, Cooked, Canned </t>
  </si>
  <si>
    <t xml:space="preserve">Beef, Coarse Ground, Cooked, Canned </t>
  </si>
  <si>
    <t xml:space="preserve">Beef, Patties, Cooked, 2.0 MMA, Frozen </t>
  </si>
  <si>
    <t>Pork Ham, 97% Fat Free, Water-Added, Cooked, Diced, Frozen</t>
  </si>
  <si>
    <t>Pork Ham, 97% Fat Free, Water-Added, Cooked, Frozen</t>
  </si>
  <si>
    <t>Catfish, Whole Grain-rich Breaded Fillet Strips, 1.0 MMA, Frozen</t>
  </si>
  <si>
    <t>Chicken, Fillet, Round, 2.0 MMA, Frozen</t>
  </si>
  <si>
    <t>Egg, patty, Cooked, Round, 1.0 MMA, Frozen</t>
  </si>
  <si>
    <t>Pollock, Whole Grain-rich Breaded Sticks, 1.0 MMA, Frozen</t>
  </si>
  <si>
    <t>MMA is meat/meat alternate</t>
  </si>
  <si>
    <t>School Year 2026–27</t>
  </si>
  <si>
    <t xml:space="preserve">The estimated Fair Market Value is from the USDA November 2025 List of Materials Pricing Report located on the USDA Food Distribution Processor Material Prices web page at: </t>
  </si>
  <si>
    <t>U.S. Department of Agriculture Foods Price List and Serving Guide</t>
  </si>
  <si>
    <t>Additional USDA Foods information is available on the USDA Foods Product Information Sheets web page at:</t>
  </si>
  <si>
    <t>U.S. Department of Agiculture Food Price List and Serving Guide Legend</t>
  </si>
  <si>
    <t xml:space="preserve">The following abbreviations are used in the subsequent tabs:                                                                                                                                        </t>
  </si>
  <si>
    <t>Group A Foods</t>
  </si>
  <si>
    <t>Group B Foods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</si>
</sst>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mmmm\ yyyy"/>
  </numFmts>
  <fonts count="13" x14ac:knownFonts="1">
    <font>
      <sz val="10"/>
      <name val="Arial"/>
    </font>
    <font>
      <sz val="11"/>
      <color theme="1"/>
      <name val="Calibri"/>
      <family val="2"/>
      <scheme val="minor"/>
    </font>
    <font>
      <sz val="10"/>
      <name val="Arial"/>
      <family val="2"/>
    </font>
    <font>
      <sz val="12"/>
      <name val="Arial"/>
      <family val="2"/>
    </font>
    <font>
      <sz val="11"/>
      <color theme="1"/>
      <name val="Calibri"/>
      <family val="2"/>
      <scheme val="minor"/>
    </font>
    <font>
      <b/>
      <sz val="15"/>
      <color theme="3"/>
      <name val="Calibri"/>
      <family val="2"/>
      <scheme val="minor"/>
    </font>
    <font>
      <u/>
      <sz val="12"/>
      <color theme="10"/>
      <name val="Arial"/>
      <family val="2"/>
    </font>
    <font>
      <u/>
      <sz val="10"/>
      <color theme="10"/>
      <name val="Arial"/>
      <family val="2"/>
    </font>
    <font>
      <sz val="12"/>
      <color rgb="FF1B1B1B"/>
      <name val="Arial"/>
      <family val="2"/>
    </font>
    <font>
      <sz val="12"/>
      <color theme="1"/>
      <name val="Arial"/>
      <family val="2"/>
    </font>
    <font>
      <b/>
      <sz val="13"/>
      <color theme="3"/>
      <name val="Calibri"/>
      <family val="2"/>
      <scheme val="minor"/>
    </font>
    <font>
      <b/>
      <sz val="16"/>
      <name val="Arial"/>
      <family val="2"/>
    </font>
    <font>
      <sz val="1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499984740745262"/>
        <bgColor indexed="64"/>
      </patternFill>
    </fill>
  </fills>
  <borders count="3">
    <border>
      <left/>
      <right/>
      <top/>
      <bottom/>
      <diagonal/>
    </border>
    <border>
      <left/>
      <right/>
      <top/>
      <bottom style="thick">
        <color theme="4"/>
      </bottom>
      <diagonal/>
    </border>
    <border>
      <left/>
      <right/>
      <top/>
      <bottom style="thick">
        <color theme="4" tint="0.499984740745262"/>
      </bottom>
      <diagonal/>
    </border>
  </borders>
  <cellStyleXfs count="10">
    <xf numFmtId="0" fontId="0" fillId="0" borderId="0"/>
    <xf numFmtId="0" fontId="6" fillId="0" borderId="0" applyNumberFormat="0" applyFill="0" applyBorder="0" applyAlignment="0" applyProtection="0">
      <alignment vertical="top"/>
      <protection locked="0"/>
    </xf>
    <xf numFmtId="0" fontId="4" fillId="0" borderId="0"/>
    <xf numFmtId="0" fontId="3" fillId="0" borderId="0">
      <alignment horizontal="center"/>
    </xf>
    <xf numFmtId="0" fontId="5" fillId="0" borderId="1" applyNumberFormat="0" applyFill="0" applyAlignment="0" applyProtection="0"/>
    <xf numFmtId="0" fontId="7" fillId="0" borderId="0" applyNumberFormat="0" applyFill="0" applyBorder="0" applyAlignment="0" applyProtection="0"/>
    <xf numFmtId="0" fontId="1" fillId="0" borderId="0"/>
    <xf numFmtId="44" fontId="1" fillId="0" borderId="0" applyFont="0" applyFill="0" applyBorder="0" applyAlignment="0" applyProtection="0"/>
    <xf numFmtId="0" fontId="10" fillId="0" borderId="2" applyNumberFormat="0" applyFill="0" applyAlignment="0" applyProtection="0"/>
    <xf numFmtId="0" fontId="11" fillId="0" borderId="0" applyNumberFormat="0" applyFill="0" applyAlignment="0" applyProtection="0"/>
  </cellStyleXfs>
  <cellXfs count="33">
    <xf numFmtId="0" fontId="0" fillId="0" borderId="0" xfId="0"/>
    <xf numFmtId="0" fontId="3" fillId="0" borderId="0" xfId="0" applyFont="1"/>
    <xf numFmtId="0" fontId="3" fillId="2" borderId="0" xfId="0" applyFont="1" applyFill="1"/>
    <xf numFmtId="0" fontId="2" fillId="0" borderId="0" xfId="0" applyFont="1" applyAlignment="1">
      <alignment vertical="center"/>
    </xf>
    <xf numFmtId="0" fontId="3" fillId="0" borderId="0" xfId="0" applyFont="1" applyAlignment="1">
      <alignment horizontal="left"/>
    </xf>
    <xf numFmtId="0" fontId="3" fillId="0" borderId="0" xfId="0" applyFont="1" applyAlignment="1">
      <alignment horizontal="center"/>
    </xf>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6" fillId="0" borderId="0" xfId="5" applyFont="1" applyAlignment="1" applyProtection="1"/>
    <xf numFmtId="0" fontId="3" fillId="0" borderId="0" xfId="0" applyFont="1" applyAlignment="1">
      <alignment horizontal="center" wrapText="1"/>
    </xf>
    <xf numFmtId="0" fontId="3" fillId="3" borderId="0" xfId="0" applyFont="1" applyFill="1"/>
    <xf numFmtId="3" fontId="3" fillId="0" borderId="0" xfId="0" applyNumberFormat="1" applyFont="1" applyAlignment="1">
      <alignment horizontal="center"/>
    </xf>
    <xf numFmtId="164" fontId="3" fillId="0" borderId="0" xfId="0" applyNumberFormat="1" applyFont="1" applyAlignment="1">
      <alignment horizontal="center"/>
    </xf>
    <xf numFmtId="0" fontId="8" fillId="0" borderId="0" xfId="0" applyFont="1" applyAlignment="1">
      <alignment wrapText="1"/>
    </xf>
    <xf numFmtId="0" fontId="6" fillId="0" borderId="0" xfId="5" applyFont="1"/>
    <xf numFmtId="164" fontId="9" fillId="0" borderId="0" xfId="7" applyNumberFormat="1" applyFont="1" applyFill="1" applyAlignment="1">
      <alignment horizontal="center" vertical="top"/>
    </xf>
    <xf numFmtId="0" fontId="9" fillId="0" borderId="0" xfId="6" applyFont="1" applyAlignment="1">
      <alignment horizontal="center" vertical="top"/>
    </xf>
    <xf numFmtId="0" fontId="11" fillId="0" borderId="0" xfId="4" applyFont="1" applyBorder="1"/>
    <xf numFmtId="0" fontId="3" fillId="0" borderId="0" xfId="0" applyFont="1" applyAlignment="1">
      <alignment horizontal="left" vertical="top"/>
    </xf>
    <xf numFmtId="0" fontId="12" fillId="0" borderId="0" xfId="0" applyFont="1"/>
    <xf numFmtId="0" fontId="3" fillId="0" borderId="0" xfId="0" applyFont="1" applyAlignment="1">
      <alignment horizontal="left" vertical="top" wrapText="1"/>
    </xf>
    <xf numFmtId="0" fontId="12" fillId="0" borderId="0" xfId="0" applyFont="1" applyAlignment="1">
      <alignment vertical="top" wrapText="1"/>
    </xf>
    <xf numFmtId="0" fontId="0" fillId="0" borderId="0" xfId="0" applyAlignment="1">
      <alignment vertical="top"/>
    </xf>
    <xf numFmtId="165" fontId="3" fillId="0" borderId="0" xfId="8" quotePrefix="1" applyNumberFormat="1" applyFont="1" applyBorder="1" applyAlignment="1">
      <alignment horizontal="left" vertical="top"/>
    </xf>
    <xf numFmtId="0" fontId="11" fillId="0" borderId="0" xfId="9"/>
    <xf numFmtId="0" fontId="3" fillId="0" borderId="0" xfId="6" applyFont="1" applyAlignment="1">
      <alignment horizontal="left" vertical="top"/>
    </xf>
    <xf numFmtId="0" fontId="3" fillId="0" borderId="0" xfId="6" applyFont="1" applyAlignment="1">
      <alignment vertical="center" wrapText="1"/>
    </xf>
    <xf numFmtId="0" fontId="3" fillId="0" borderId="0" xfId="6" applyFont="1"/>
    <xf numFmtId="0" fontId="3" fillId="0" borderId="0" xfId="0" applyFont="1" applyAlignment="1">
      <alignment horizontal="left" vertical="center"/>
    </xf>
    <xf numFmtId="8" fontId="3" fillId="0" borderId="0" xfId="0" applyNumberFormat="1" applyFont="1" applyAlignment="1">
      <alignment horizontal="left" vertical="center"/>
    </xf>
    <xf numFmtId="0" fontId="3" fillId="4" borderId="0" xfId="0" applyFont="1" applyFill="1"/>
    <xf numFmtId="0" fontId="3" fillId="4" borderId="0" xfId="0" applyFont="1" applyFill="1" applyAlignment="1">
      <alignment horizontal="left" vertical="center"/>
    </xf>
  </cellXfs>
  <cellStyles count="10">
    <cellStyle name="Currency 2" xfId="7" xr:uid="{8E1E4C42-0BAD-4715-8861-7F04A99F4069}"/>
    <cellStyle name="footer" xfId="3" xr:uid="{00000000-0005-0000-0000-000000000000}"/>
    <cellStyle name="Heading 1" xfId="4" builtinId="16"/>
    <cellStyle name="Heading 1 2" xfId="9" xr:uid="{AA057C9F-701F-4AD2-9C5B-FDBCB453D2AA}"/>
    <cellStyle name="Heading 2" xfId="8" builtinId="17"/>
    <cellStyle name="Hyperlink" xfId="5" builtinId="8"/>
    <cellStyle name="Hyperlink 2" xfId="1" xr:uid="{00000000-0005-0000-0000-000004000000}"/>
    <cellStyle name="Normal" xfId="0" builtinId="0"/>
    <cellStyle name="Normal 2" xfId="2" xr:uid="{00000000-0005-0000-0000-000006000000}"/>
    <cellStyle name="Normal 3" xfId="6" xr:uid="{C88DED2A-D104-4AB8-947E-A86E8266700E}"/>
  </cellStyles>
  <dxfs count="19">
    <dxf>
      <font>
        <strike val="0"/>
        <outline val="0"/>
        <shadow val="0"/>
        <u val="none"/>
        <vertAlign val="baseline"/>
        <sz val="12"/>
        <color auto="1"/>
        <name val="Arial"/>
        <scheme val="none"/>
      </font>
      <fill>
        <patternFill patternType="solid">
          <fgColor indexed="64"/>
          <bgColor theme="4" tint="-0.499984740745262"/>
        </patternFill>
      </fill>
      <alignment horizontal="left" vertical="center" textRotation="0" wrapText="0" indent="0" justifyLastLine="0" shrinkToFit="0" readingOrder="0"/>
    </dxf>
    <dxf>
      <font>
        <strike val="0"/>
        <outline val="0"/>
        <shadow val="0"/>
        <u val="none"/>
        <vertAlign val="baseline"/>
        <sz val="12"/>
        <color auto="1"/>
        <name val="Arial"/>
        <scheme val="none"/>
      </font>
      <fill>
        <patternFill patternType="solid">
          <fgColor indexed="64"/>
          <bgColor theme="4" tint="-0.499984740745262"/>
        </patternFill>
      </fill>
    </dxf>
    <dxf>
      <font>
        <strike val="0"/>
        <outline val="0"/>
        <shadow val="0"/>
        <u val="none"/>
        <vertAlign val="baseline"/>
        <sz val="12"/>
        <color auto="1"/>
        <name val="Arial"/>
        <scheme val="none"/>
      </font>
      <numFmt numFmtId="12" formatCode="&quot;$&quot;#,##0.00_);[Red]\(&quot;$&quot;#,##0.00\)"/>
      <alignment horizontal="left" vertical="center" textRotation="0" wrapText="0" indent="0" justifyLastLine="0" shrinkToFit="0" readingOrder="0"/>
    </dxf>
    <dxf>
      <font>
        <strike val="0"/>
        <outline val="0"/>
        <shadow val="0"/>
        <u val="none"/>
        <vertAlign val="baseline"/>
        <sz val="12"/>
        <color auto="1"/>
        <name val="Arial"/>
        <scheme val="none"/>
      </font>
      <alignment horizontal="left" vertical="center" textRotation="0" wrapText="0" indent="0" justifyLastLine="0" shrinkToFit="0" readingOrder="0"/>
    </dxf>
    <dxf>
      <font>
        <strike val="0"/>
        <outline val="0"/>
        <shadow val="0"/>
        <u val="none"/>
        <vertAlign val="baseline"/>
        <sz val="12"/>
        <color auto="1"/>
        <name val="Arial"/>
        <scheme val="none"/>
      </font>
      <alignment horizontal="left" vertical="center" textRotation="0" wrapText="0" indent="0" justifyLastLine="0" shrinkToFit="0" readingOrder="0"/>
    </dxf>
    <dxf>
      <font>
        <strike val="0"/>
        <outline val="0"/>
        <shadow val="0"/>
        <u val="none"/>
        <vertAlign val="baseline"/>
        <sz val="12"/>
        <color auto="1"/>
        <name val="Arial"/>
        <scheme val="none"/>
      </font>
      <alignment horizontal="left" vertical="center" textRotation="0" wrapText="0" indent="0" justifyLastLine="0" shrinkToFit="0" readingOrder="0"/>
    </dxf>
    <dxf>
      <font>
        <strike val="0"/>
        <outline val="0"/>
        <shadow val="0"/>
        <u val="none"/>
        <vertAlign val="baseline"/>
        <sz val="12"/>
        <color auto="1"/>
        <name val="Arial"/>
        <scheme val="none"/>
      </font>
      <numFmt numFmtId="12" formatCode="&quot;$&quot;#,##0.00_);[Red]\(&quot;$&quot;#,##0.00\)"/>
      <alignment horizontal="left" vertical="center" textRotation="0" wrapText="0" indent="0" justifyLastLine="0" shrinkToFit="0" readingOrder="0"/>
    </dxf>
    <dxf>
      <font>
        <strike val="0"/>
        <outline val="0"/>
        <shadow val="0"/>
        <u val="none"/>
        <vertAlign val="baseline"/>
        <sz val="12"/>
        <color auto="1"/>
        <name val="Arial"/>
        <scheme val="none"/>
      </font>
      <alignment horizontal="left" vertical="center" textRotation="0" wrapText="0" indent="0" justifyLastLine="0" shrinkToFit="0" readingOrder="0"/>
    </dxf>
    <dxf>
      <font>
        <strike val="0"/>
        <outline val="0"/>
        <shadow val="0"/>
        <u val="none"/>
        <vertAlign val="baseline"/>
        <sz val="12"/>
        <color auto="1"/>
        <name val="Arial"/>
        <scheme val="none"/>
      </font>
      <alignment horizontal="left" vertical="center" textRotation="0" wrapText="0" indent="0" justifyLastLine="0" shrinkToFit="0" readingOrder="0"/>
    </dxf>
    <dxf>
      <font>
        <strike val="0"/>
        <outline val="0"/>
        <shadow val="0"/>
        <u val="none"/>
        <vertAlign val="baseline"/>
        <sz val="12"/>
        <color auto="1"/>
        <name val="Arial"/>
        <scheme val="none"/>
      </font>
      <alignment horizontal="left" vertical="center" textRotation="0" wrapText="0" indent="0" justifyLastLine="0" shrinkToFit="0" readingOrder="0"/>
    </dxf>
    <dxf>
      <font>
        <strike val="0"/>
        <outline val="0"/>
        <shadow val="0"/>
        <u val="none"/>
        <vertAlign val="baseline"/>
        <sz val="12"/>
        <color auto="1"/>
        <name val="Arial"/>
        <scheme val="none"/>
      </font>
      <alignment horizontal="left" vertical="center" textRotation="0" wrapText="0" indent="0" justifyLastLine="0" shrinkToFit="0" readingOrder="0"/>
    </dxf>
    <dxf>
      <font>
        <strike val="0"/>
        <outline val="0"/>
        <shadow val="0"/>
        <u val="none"/>
        <vertAlign val="baseline"/>
        <sz val="12"/>
        <color auto="1"/>
        <name val="Arial"/>
        <scheme val="none"/>
      </font>
      <numFmt numFmtId="12" formatCode="&quot;$&quot;#,##0.00_);[Red]\(&quot;$&quot;#,##0.00\)"/>
      <alignment horizontal="left" vertical="center" textRotation="0" wrapText="0" indent="0" justifyLastLine="0" shrinkToFit="0" readingOrder="0"/>
    </dxf>
    <dxf>
      <font>
        <strike val="0"/>
        <outline val="0"/>
        <shadow val="0"/>
        <u val="none"/>
        <vertAlign val="baseline"/>
        <sz val="12"/>
        <color auto="1"/>
        <name val="Arial"/>
        <scheme val="none"/>
      </font>
      <alignment horizontal="left" vertical="center" textRotation="0" wrapText="0" indent="0" justifyLastLine="0" shrinkToFit="0" readingOrder="0"/>
    </dxf>
    <dxf>
      <font>
        <strike val="0"/>
        <outline val="0"/>
        <shadow val="0"/>
        <u val="none"/>
        <vertAlign val="baseline"/>
        <sz val="12"/>
        <color auto="1"/>
        <name val="Arial"/>
        <scheme val="none"/>
      </font>
      <alignment horizontal="left" vertical="center" textRotation="0" wrapText="0" indent="0" justifyLastLine="0" shrinkToFit="0" readingOrder="0"/>
    </dxf>
    <dxf>
      <font>
        <strike val="0"/>
        <outline val="0"/>
        <shadow val="0"/>
        <u val="none"/>
        <vertAlign val="baseline"/>
        <sz val="12"/>
        <color auto="1"/>
        <name val="Arial"/>
        <scheme val="none"/>
      </font>
      <alignment horizontal="left" vertical="bottom" textRotation="0" wrapText="0" indent="0" justifyLastLine="0" shrinkToFit="0" readingOrder="0"/>
    </dxf>
    <dxf>
      <font>
        <strike val="0"/>
        <outline val="0"/>
        <shadow val="0"/>
        <u val="none"/>
        <vertAlign val="baseline"/>
        <sz val="12"/>
        <color auto="1"/>
        <name val="Arial"/>
        <scheme val="none"/>
      </font>
      <numFmt numFmtId="12" formatCode="&quot;$&quot;#,##0.00_);[Red]\(&quot;$&quot;#,##0.00\)"/>
      <alignment horizontal="left" vertical="center" textRotation="0" wrapText="0" indent="0" justifyLastLine="0" shrinkToFit="0" readingOrder="0"/>
    </dxf>
    <dxf>
      <font>
        <strike val="0"/>
        <outline val="0"/>
        <shadow val="0"/>
        <u val="none"/>
        <vertAlign val="baseline"/>
        <sz val="12"/>
        <color auto="1"/>
        <name val="Arial"/>
        <scheme val="none"/>
      </font>
    </dxf>
    <dxf>
      <font>
        <strike val="0"/>
        <outline val="0"/>
        <shadow val="0"/>
        <u val="none"/>
        <vertAlign val="baseline"/>
        <sz val="12"/>
        <color auto="1"/>
        <name val="Arial"/>
        <scheme val="none"/>
      </font>
    </dxf>
    <dxf>
      <font>
        <strike val="0"/>
        <outline val="0"/>
        <shadow val="0"/>
        <u val="none"/>
        <vertAlign val="baseline"/>
        <sz val="12"/>
        <color auto="1"/>
        <name val="Arial"/>
        <scheme val="none"/>
      </font>
      <alignment horizontal="left" vertical="center" textRotation="0" wrapText="0" indent="0" justifyLastLine="0" shrinkToFit="0" readingOrder="0"/>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H113" totalsRowShown="0" headerRowDxfId="1">
  <autoFilter ref="A2:H113" xr:uid="{00000000-0009-0000-0100-000001000000}"/>
  <sortState xmlns:xlrd2="http://schemas.microsoft.com/office/spreadsheetml/2017/richdata2" ref="A3:H113">
    <sortCondition ref="B5:B113"/>
  </sortState>
  <tableColumns count="8">
    <tableColumn id="1" xr3:uid="{00000000-0010-0000-0000-000001000000}" name="WBSCM CODE" dataDxfId="18"/>
    <tableColumn id="2" xr3:uid="{00000000-0010-0000-0000-000002000000}" name="USDA FOODS" dataDxfId="17"/>
    <tableColumn id="3" xr3:uid="{00000000-0010-0000-0000-000003000000}" name="PACK " dataDxfId="16"/>
    <tableColumn id="4" xr3:uid="{00000000-0010-0000-0000-000004000000}" name="FAIR MARKET VALUE" dataDxfId="15"/>
    <tableColumn id="5" xr3:uid="{00000000-0010-0000-0000-000005000000}" name="SERVING SIZE" dataDxfId="14"/>
    <tableColumn id="6" xr3:uid="{00000000-0010-0000-0000-000006000000}" name="APPROXIMATE SERVINGS PROVIDED" dataDxfId="13"/>
    <tableColumn id="7" xr3:uid="{00000000-0010-0000-0000-000007000000}" name="APPROXIMATE SERVINGS PER PACK" dataDxfId="12"/>
    <tableColumn id="8" xr3:uid="{00000000-0010-0000-0000-000008000000}" name="PRICE PER SERVING" dataDxfId="11">
      <calculatedColumnFormula>SUM(D3)/G3</calculatedColumnFormula>
    </tableColumn>
  </tableColumns>
  <tableStyleInfo name="TableStyleMedium2" showFirstColumn="0" showLastColumn="0" showRowStripes="1" showColumnStripes="0"/>
  <extLst>
    <ext xmlns:x14="http://schemas.microsoft.com/office/spreadsheetml/2009/9/main" uri="{504A1905-F514-4f6f-8877-14C23A59335A}">
      <x14:table altText="Group A Foods" altTextSummary="U.S. Department of Agriculture Foods price list for school year 2026-27."/>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2:H39" totalsRowShown="0" headerRowDxfId="0" dataDxfId="10">
  <autoFilter ref="A2:H39" xr:uid="{00000000-0009-0000-0100-000002000000}"/>
  <sortState xmlns:xlrd2="http://schemas.microsoft.com/office/spreadsheetml/2017/richdata2" ref="A3:H39">
    <sortCondition ref="B2:B39"/>
  </sortState>
  <tableColumns count="8">
    <tableColumn id="1" xr3:uid="{00000000-0010-0000-0100-000001000000}" name="WBSCM CODE" dataDxfId="9"/>
    <tableColumn id="2" xr3:uid="{00000000-0010-0000-0100-000002000000}" name="USDA FOODS" dataDxfId="8"/>
    <tableColumn id="3" xr3:uid="{00000000-0010-0000-0100-000003000000}" name="PACK " dataDxfId="7"/>
    <tableColumn id="4" xr3:uid="{00000000-0010-0000-0100-000004000000}" name="FAIR MARKET VALUE" dataDxfId="6"/>
    <tableColumn id="5" xr3:uid="{00000000-0010-0000-0100-000005000000}" name="SERVING SIZE" dataDxfId="5"/>
    <tableColumn id="6" xr3:uid="{00000000-0010-0000-0100-000006000000}" name="APPROXIMATE SERVINGS PROVIDED" dataDxfId="4"/>
    <tableColumn id="7" xr3:uid="{00000000-0010-0000-0100-000007000000}" name="APPROXIMATE SERVINGS PER PACK" dataDxfId="3"/>
    <tableColumn id="8" xr3:uid="{00000000-0010-0000-0100-000008000000}" name="PRICE PER SERVING" dataDxfId="2">
      <calculatedColumnFormula>D3/G3</calculatedColumnFormula>
    </tableColumn>
  </tableColumns>
  <tableStyleInfo name="TableStyleMedium2" showFirstColumn="0" showLastColumn="0" showRowStripes="1" showColumnStripes="0"/>
  <extLst>
    <ext xmlns:x14="http://schemas.microsoft.com/office/spreadsheetml/2009/9/main" uri="{504A1905-F514-4f6f-8877-14C23A59335A}">
      <x14:table altText="Group B Foods" altTextSummary="U.S. Department of Agriculture Foods price list for school year 2026-27."/>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fns.usda.gov/usda-fis/usda-foods-database" TargetMode="External"/><Relationship Id="rId2" Type="http://schemas.openxmlformats.org/officeDocument/2006/relationships/hyperlink" Target="https://www.fns.usda.gov/usda-fis/product-information-sheets" TargetMode="External"/><Relationship Id="rId1" Type="http://schemas.openxmlformats.org/officeDocument/2006/relationships/hyperlink" Target="https://www.fns.usda.gov/usda-fis/processor-material-prices"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2"/>
  <sheetViews>
    <sheetView tabSelected="1" workbookViewId="0"/>
  </sheetViews>
  <sheetFormatPr defaultRowHeight="12.75" x14ac:dyDescent="0.2"/>
  <cols>
    <col min="1" max="1" width="123.85546875" customWidth="1"/>
  </cols>
  <sheetData>
    <row r="1" spans="1:8" ht="20.25" x14ac:dyDescent="0.3">
      <c r="A1" s="18" t="s">
        <v>333</v>
      </c>
    </row>
    <row r="2" spans="1:8" s="20" customFormat="1" ht="16.5" customHeight="1" x14ac:dyDescent="0.2">
      <c r="A2" s="19" t="s">
        <v>331</v>
      </c>
    </row>
    <row r="3" spans="1:8" s="19" customFormat="1" ht="16.5" customHeight="1" x14ac:dyDescent="0.2">
      <c r="A3" s="19" t="s">
        <v>333</v>
      </c>
    </row>
    <row r="4" spans="1:8" ht="52.5" customHeight="1" x14ac:dyDescent="0.2">
      <c r="A4" s="7" t="s">
        <v>294</v>
      </c>
      <c r="B4" s="3"/>
      <c r="C4" s="3"/>
      <c r="D4" s="3"/>
      <c r="E4" s="3"/>
      <c r="F4" s="3"/>
      <c r="G4" s="3"/>
      <c r="H4" s="3"/>
    </row>
    <row r="5" spans="1:8" s="1" customFormat="1" ht="30" x14ac:dyDescent="0.2">
      <c r="A5" s="21" t="s">
        <v>332</v>
      </c>
      <c r="B5" s="7"/>
      <c r="C5" s="7"/>
      <c r="D5" s="7"/>
      <c r="E5" s="7"/>
      <c r="F5" s="7"/>
      <c r="G5" s="7"/>
      <c r="H5" s="7"/>
    </row>
    <row r="6" spans="1:8" s="1" customFormat="1" ht="16.5" customHeight="1" x14ac:dyDescent="0.2">
      <c r="A6" s="9" t="s">
        <v>181</v>
      </c>
      <c r="B6" s="7"/>
      <c r="C6" s="7"/>
      <c r="D6" s="7"/>
      <c r="E6" s="7"/>
      <c r="F6" s="7"/>
      <c r="G6" s="7"/>
      <c r="H6" s="7"/>
    </row>
    <row r="7" spans="1:8" s="23" customFormat="1" ht="16.5" customHeight="1" x14ac:dyDescent="0.2">
      <c r="A7" s="21" t="s">
        <v>334</v>
      </c>
      <c r="B7" s="22"/>
      <c r="C7" s="22"/>
      <c r="D7" s="22"/>
      <c r="E7" s="22"/>
      <c r="F7" s="22"/>
      <c r="G7" s="22"/>
      <c r="H7" s="22"/>
    </row>
    <row r="8" spans="1:8" s="1" customFormat="1" ht="16.5" customHeight="1" x14ac:dyDescent="0.2">
      <c r="A8" s="9" t="s">
        <v>297</v>
      </c>
      <c r="B8" s="7"/>
      <c r="C8" s="7"/>
      <c r="D8" s="7"/>
      <c r="E8" s="7"/>
      <c r="F8" s="7"/>
      <c r="G8" s="7"/>
      <c r="H8" s="7"/>
    </row>
    <row r="9" spans="1:8" s="8" customFormat="1" ht="30" x14ac:dyDescent="0.2">
      <c r="A9" s="14" t="s">
        <v>299</v>
      </c>
    </row>
    <row r="10" spans="1:8" s="1" customFormat="1" ht="16.5" customHeight="1" x14ac:dyDescent="0.2">
      <c r="A10" s="15" t="s">
        <v>298</v>
      </c>
    </row>
    <row r="11" spans="1:8" ht="16.5" customHeight="1" x14ac:dyDescent="0.2">
      <c r="A11" s="19" t="s">
        <v>167</v>
      </c>
    </row>
    <row r="12" spans="1:8" ht="16.5" customHeight="1" x14ac:dyDescent="0.2">
      <c r="A12" s="24">
        <v>46023</v>
      </c>
    </row>
  </sheetData>
  <hyperlinks>
    <hyperlink ref="A6" r:id="rId1" xr:uid="{00000000-0004-0000-0000-000001000000}"/>
    <hyperlink ref="A8" r:id="rId2" xr:uid="{3912C1D8-CB9D-4535-AC1F-C055766B1C65}"/>
    <hyperlink ref="A10" r:id="rId3" xr:uid="{7B74D469-DB1D-4BBD-8268-FF4C6E3B08D0}"/>
  </hyperlinks>
  <pageMargins left="0.7" right="0.7" top="0.75" bottom="0.75" header="0.3" footer="0.3"/>
  <pageSetup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3"/>
  <sheetViews>
    <sheetView workbookViewId="0"/>
  </sheetViews>
  <sheetFormatPr defaultRowHeight="12.75" x14ac:dyDescent="0.2"/>
  <cols>
    <col min="1" max="1" width="120.85546875" customWidth="1"/>
  </cols>
  <sheetData>
    <row r="1" spans="1:8" s="25" customFormat="1" ht="20.25" x14ac:dyDescent="0.3">
      <c r="A1" s="18" t="s">
        <v>335</v>
      </c>
    </row>
    <row r="2" spans="1:8" s="26" customFormat="1" ht="15" x14ac:dyDescent="0.2">
      <c r="A2" s="1" t="s">
        <v>331</v>
      </c>
    </row>
    <row r="3" spans="1:8" s="28" customFormat="1" ht="18.75" customHeight="1" x14ac:dyDescent="0.2">
      <c r="A3" s="1" t="s">
        <v>336</v>
      </c>
      <c r="B3" s="27"/>
      <c r="C3" s="27"/>
      <c r="D3" s="27"/>
      <c r="E3" s="27"/>
      <c r="F3" s="27"/>
      <c r="G3" s="27"/>
      <c r="H3" s="27"/>
    </row>
    <row r="4" spans="1:8" ht="15" x14ac:dyDescent="0.2">
      <c r="A4" s="1" t="s">
        <v>184</v>
      </c>
      <c r="B4" s="6"/>
      <c r="C4" s="6"/>
      <c r="D4" s="6"/>
      <c r="E4" s="6"/>
      <c r="F4" s="6"/>
      <c r="G4" s="6"/>
      <c r="H4" s="6"/>
    </row>
    <row r="5" spans="1:8" ht="15" x14ac:dyDescent="0.2">
      <c r="A5" s="1" t="s">
        <v>162</v>
      </c>
      <c r="B5" s="6"/>
      <c r="C5" s="6"/>
      <c r="D5" s="6"/>
      <c r="E5" s="6"/>
      <c r="F5" s="6"/>
      <c r="G5" s="6"/>
      <c r="H5" s="6"/>
    </row>
    <row r="6" spans="1:8" ht="15" x14ac:dyDescent="0.2">
      <c r="A6" s="1" t="s">
        <v>185</v>
      </c>
      <c r="B6" s="3"/>
      <c r="C6" s="3"/>
      <c r="D6" s="3"/>
      <c r="E6" s="3"/>
      <c r="F6" s="3"/>
      <c r="G6" s="3"/>
      <c r="H6" s="3"/>
    </row>
    <row r="7" spans="1:8" ht="15" x14ac:dyDescent="0.2">
      <c r="A7" s="1" t="s">
        <v>186</v>
      </c>
    </row>
    <row r="8" spans="1:8" ht="15" x14ac:dyDescent="0.2">
      <c r="A8" s="1" t="s">
        <v>276</v>
      </c>
    </row>
    <row r="9" spans="1:8" ht="15" x14ac:dyDescent="0.2">
      <c r="A9" s="1" t="s">
        <v>277</v>
      </c>
    </row>
    <row r="10" spans="1:8" ht="15" x14ac:dyDescent="0.2">
      <c r="A10" s="1" t="s">
        <v>330</v>
      </c>
    </row>
    <row r="11" spans="1:8" ht="15" x14ac:dyDescent="0.2">
      <c r="A11" s="1" t="s">
        <v>279</v>
      </c>
    </row>
    <row r="12" spans="1:8" ht="15" x14ac:dyDescent="0.2">
      <c r="A12" s="1" t="s">
        <v>163</v>
      </c>
    </row>
    <row r="13" spans="1:8" ht="15" x14ac:dyDescent="0.2">
      <c r="A13" s="1" t="s">
        <v>166</v>
      </c>
    </row>
  </sheetData>
  <pageMargins left="0.25" right="0.2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14"/>
  <sheetViews>
    <sheetView zoomScaleNormal="100" workbookViewId="0"/>
  </sheetViews>
  <sheetFormatPr defaultColWidth="9.140625" defaultRowHeight="15" x14ac:dyDescent="0.2"/>
  <cols>
    <col min="1" max="1" width="21" style="5" bestFit="1" customWidth="1"/>
    <col min="2" max="2" width="65.140625" style="4" bestFit="1" customWidth="1"/>
    <col min="3" max="3" width="25.5703125" style="1" bestFit="1" customWidth="1"/>
    <col min="4" max="4" width="28.28515625" style="13" bestFit="1" customWidth="1"/>
    <col min="5" max="5" width="21.28515625" style="1" bestFit="1" customWidth="1"/>
    <col min="6" max="6" width="46.7109375" style="5" bestFit="1" customWidth="1"/>
    <col min="7" max="7" width="46.5703125" style="12" bestFit="1" customWidth="1"/>
    <col min="8" max="8" width="27.5703125" style="5" bestFit="1" customWidth="1"/>
    <col min="9" max="16384" width="9.140625" style="1"/>
  </cols>
  <sheetData>
    <row r="1" spans="1:10" customFormat="1" ht="20.25" x14ac:dyDescent="0.3">
      <c r="A1" s="18" t="s">
        <v>337</v>
      </c>
    </row>
    <row r="2" spans="1:10" s="10" customFormat="1" x14ac:dyDescent="0.2">
      <c r="A2" s="31" t="s">
        <v>3</v>
      </c>
      <c r="B2" s="31" t="s">
        <v>2</v>
      </c>
      <c r="C2" s="31" t="s">
        <v>22</v>
      </c>
      <c r="D2" s="31" t="s">
        <v>153</v>
      </c>
      <c r="E2" s="31" t="s">
        <v>0</v>
      </c>
      <c r="F2" s="31" t="s">
        <v>154</v>
      </c>
      <c r="G2" s="32" t="s">
        <v>155</v>
      </c>
      <c r="H2" s="32" t="s">
        <v>1</v>
      </c>
    </row>
    <row r="3" spans="1:10" x14ac:dyDescent="0.2">
      <c r="A3" s="29" t="s">
        <v>308</v>
      </c>
      <c r="B3" s="1" t="s">
        <v>309</v>
      </c>
      <c r="C3" s="1" t="s">
        <v>306</v>
      </c>
      <c r="D3" s="30">
        <v>19.190000000000001</v>
      </c>
      <c r="E3" s="4" t="s">
        <v>261</v>
      </c>
      <c r="F3" s="29">
        <v>96</v>
      </c>
      <c r="G3" s="29">
        <v>96</v>
      </c>
      <c r="H3" s="30">
        <f t="shared" ref="H3:H16" si="0">SUM(D3)/G3</f>
        <v>0.19989583333333336</v>
      </c>
      <c r="I3" s="16"/>
      <c r="J3" s="17"/>
    </row>
    <row r="4" spans="1:10" s="10" customFormat="1" x14ac:dyDescent="0.2">
      <c r="A4" s="29">
        <v>100206</v>
      </c>
      <c r="B4" s="1" t="s">
        <v>180</v>
      </c>
      <c r="C4" s="1" t="s">
        <v>4</v>
      </c>
      <c r="D4" s="30">
        <v>38.229999999999997</v>
      </c>
      <c r="E4" s="4" t="s">
        <v>256</v>
      </c>
      <c r="F4" s="29" t="s">
        <v>227</v>
      </c>
      <c r="G4" s="29">
        <v>138</v>
      </c>
      <c r="H4" s="30">
        <f t="shared" si="0"/>
        <v>0.27702898550724636</v>
      </c>
    </row>
    <row r="5" spans="1:10" ht="18" customHeight="1" x14ac:dyDescent="0.2">
      <c r="A5" s="29">
        <v>100258</v>
      </c>
      <c r="B5" s="1" t="s">
        <v>84</v>
      </c>
      <c r="C5" s="1" t="s">
        <v>5</v>
      </c>
      <c r="D5" s="30">
        <v>26.17</v>
      </c>
      <c r="E5" s="4" t="s">
        <v>256</v>
      </c>
      <c r="F5" s="29" t="s">
        <v>187</v>
      </c>
      <c r="G5" s="29">
        <v>189</v>
      </c>
      <c r="H5" s="30">
        <f t="shared" si="0"/>
        <v>0.13846560846560849</v>
      </c>
    </row>
    <row r="6" spans="1:10" ht="18" customHeight="1" x14ac:dyDescent="0.2">
      <c r="A6" s="29">
        <v>110361</v>
      </c>
      <c r="B6" s="1" t="s">
        <v>258</v>
      </c>
      <c r="C6" s="1" t="s">
        <v>7</v>
      </c>
      <c r="D6" s="30">
        <v>17.77</v>
      </c>
      <c r="E6" s="4" t="s">
        <v>259</v>
      </c>
      <c r="F6" s="29">
        <v>96</v>
      </c>
      <c r="G6" s="29">
        <v>96</v>
      </c>
      <c r="H6" s="30">
        <f t="shared" si="0"/>
        <v>0.18510416666666665</v>
      </c>
    </row>
    <row r="7" spans="1:10" ht="18" customHeight="1" x14ac:dyDescent="0.2">
      <c r="A7" s="29">
        <v>110541</v>
      </c>
      <c r="B7" s="1" t="s">
        <v>36</v>
      </c>
      <c r="C7" s="1" t="s">
        <v>4</v>
      </c>
      <c r="D7" s="30">
        <v>25.25</v>
      </c>
      <c r="E7" s="4" t="s">
        <v>256</v>
      </c>
      <c r="F7" s="29" t="s">
        <v>228</v>
      </c>
      <c r="G7" s="29">
        <v>142</v>
      </c>
      <c r="H7" s="30">
        <f t="shared" si="0"/>
        <v>0.17781690140845072</v>
      </c>
    </row>
    <row r="8" spans="1:10" ht="18" customHeight="1" x14ac:dyDescent="0.2">
      <c r="A8" s="29">
        <v>100261</v>
      </c>
      <c r="B8" s="1" t="s">
        <v>37</v>
      </c>
      <c r="C8" s="1" t="s">
        <v>7</v>
      </c>
      <c r="D8" s="30">
        <v>48.84</v>
      </c>
      <c r="E8" s="4" t="s">
        <v>259</v>
      </c>
      <c r="F8" s="29">
        <v>96</v>
      </c>
      <c r="G8" s="29">
        <v>96</v>
      </c>
      <c r="H8" s="30">
        <f t="shared" si="0"/>
        <v>0.50875000000000004</v>
      </c>
    </row>
    <row r="9" spans="1:10" ht="18" customHeight="1" x14ac:dyDescent="0.2">
      <c r="A9" s="29">
        <v>100216</v>
      </c>
      <c r="B9" s="1" t="s">
        <v>85</v>
      </c>
      <c r="C9" s="1" t="s">
        <v>4</v>
      </c>
      <c r="D9" s="30">
        <v>43.99</v>
      </c>
      <c r="E9" s="4" t="s">
        <v>256</v>
      </c>
      <c r="F9" s="29" t="s">
        <v>229</v>
      </c>
      <c r="G9" s="29">
        <v>144</v>
      </c>
      <c r="H9" s="30">
        <f t="shared" si="0"/>
        <v>0.30548611111111112</v>
      </c>
    </row>
    <row r="10" spans="1:10" ht="18" customHeight="1" x14ac:dyDescent="0.2">
      <c r="A10" s="29">
        <v>100359</v>
      </c>
      <c r="B10" s="1" t="s">
        <v>74</v>
      </c>
      <c r="C10" s="1" t="s">
        <v>4</v>
      </c>
      <c r="D10" s="30">
        <v>20.43</v>
      </c>
      <c r="E10" s="4" t="s">
        <v>256</v>
      </c>
      <c r="F10" s="29" t="s">
        <v>230</v>
      </c>
      <c r="G10" s="29">
        <v>160</v>
      </c>
      <c r="H10" s="30">
        <f t="shared" si="0"/>
        <v>0.12768750000000001</v>
      </c>
    </row>
    <row r="11" spans="1:10" ht="18" customHeight="1" x14ac:dyDescent="0.2">
      <c r="A11" s="29">
        <v>100368</v>
      </c>
      <c r="B11" s="1" t="s">
        <v>75</v>
      </c>
      <c r="C11" s="1" t="s">
        <v>4</v>
      </c>
      <c r="D11" s="30">
        <v>27.57</v>
      </c>
      <c r="E11" s="4" t="s">
        <v>256</v>
      </c>
      <c r="F11" s="29" t="s">
        <v>231</v>
      </c>
      <c r="G11" s="29">
        <v>112</v>
      </c>
      <c r="H11" s="30">
        <f t="shared" si="0"/>
        <v>0.24616071428571429</v>
      </c>
    </row>
    <row r="12" spans="1:10" ht="18" customHeight="1" x14ac:dyDescent="0.2">
      <c r="A12" s="29">
        <v>100360</v>
      </c>
      <c r="B12" s="1" t="s">
        <v>76</v>
      </c>
      <c r="C12" s="1" t="s">
        <v>4</v>
      </c>
      <c r="D12" s="30">
        <v>20.09</v>
      </c>
      <c r="E12" s="4" t="s">
        <v>256</v>
      </c>
      <c r="F12" s="29" t="s">
        <v>232</v>
      </c>
      <c r="G12" s="29">
        <v>126</v>
      </c>
      <c r="H12" s="30">
        <f t="shared" si="0"/>
        <v>0.15944444444444444</v>
      </c>
    </row>
    <row r="13" spans="1:10" ht="18" customHeight="1" x14ac:dyDescent="0.2">
      <c r="A13" s="29">
        <v>100373</v>
      </c>
      <c r="B13" s="1" t="s">
        <v>77</v>
      </c>
      <c r="C13" s="1" t="s">
        <v>4</v>
      </c>
      <c r="D13" s="30">
        <v>21.22</v>
      </c>
      <c r="E13" s="4" t="s">
        <v>256</v>
      </c>
      <c r="F13" s="29" t="s">
        <v>233</v>
      </c>
      <c r="G13" s="29">
        <v>63</v>
      </c>
      <c r="H13" s="30">
        <f t="shared" si="0"/>
        <v>0.33682539682539681</v>
      </c>
    </row>
    <row r="14" spans="1:10" ht="18" customHeight="1" x14ac:dyDescent="0.2">
      <c r="A14" s="29">
        <v>100307</v>
      </c>
      <c r="B14" s="1" t="s">
        <v>86</v>
      </c>
      <c r="C14" s="1" t="s">
        <v>4</v>
      </c>
      <c r="D14" s="30">
        <v>16.23</v>
      </c>
      <c r="E14" s="4" t="s">
        <v>256</v>
      </c>
      <c r="F14" s="29" t="s">
        <v>234</v>
      </c>
      <c r="G14" s="29">
        <v>135</v>
      </c>
      <c r="H14" s="30">
        <f t="shared" si="0"/>
        <v>0.12022222222222223</v>
      </c>
    </row>
    <row r="15" spans="1:10" ht="18" customHeight="1" x14ac:dyDescent="0.2">
      <c r="A15" s="29">
        <v>100351</v>
      </c>
      <c r="B15" s="1" t="s">
        <v>87</v>
      </c>
      <c r="C15" s="1" t="s">
        <v>5</v>
      </c>
      <c r="D15" s="30">
        <v>21.86</v>
      </c>
      <c r="E15" s="4" t="s">
        <v>256</v>
      </c>
      <c r="F15" s="29" t="s">
        <v>188</v>
      </c>
      <c r="G15" s="29">
        <v>159</v>
      </c>
      <c r="H15" s="30">
        <f t="shared" si="0"/>
        <v>0.13748427672955973</v>
      </c>
    </row>
    <row r="16" spans="1:10" ht="18" customHeight="1" x14ac:dyDescent="0.2">
      <c r="A16" s="29">
        <v>111054</v>
      </c>
      <c r="B16" s="1" t="s">
        <v>87</v>
      </c>
      <c r="C16" s="1" t="s">
        <v>172</v>
      </c>
      <c r="D16" s="30">
        <v>18.989999999999998</v>
      </c>
      <c r="E16" s="4" t="s">
        <v>256</v>
      </c>
      <c r="F16" s="29" t="s">
        <v>188</v>
      </c>
      <c r="G16" s="29">
        <v>127</v>
      </c>
      <c r="H16" s="30">
        <f t="shared" si="0"/>
        <v>0.14952755905511811</v>
      </c>
    </row>
    <row r="17" spans="1:8" ht="18" customHeight="1" x14ac:dyDescent="0.2">
      <c r="A17" s="29">
        <v>100369</v>
      </c>
      <c r="B17" s="1" t="s">
        <v>78</v>
      </c>
      <c r="C17" s="1" t="s">
        <v>4</v>
      </c>
      <c r="D17" s="30">
        <v>22.01</v>
      </c>
      <c r="E17" s="4" t="s">
        <v>256</v>
      </c>
      <c r="F17" s="29" t="s">
        <v>235</v>
      </c>
      <c r="G17" s="29">
        <v>102</v>
      </c>
      <c r="H17" s="30">
        <f>D17/G17</f>
        <v>0.2157843137254902</v>
      </c>
    </row>
    <row r="18" spans="1:8" s="2" customFormat="1" ht="18" customHeight="1" x14ac:dyDescent="0.2">
      <c r="A18" s="29">
        <v>100382</v>
      </c>
      <c r="B18" s="1" t="s">
        <v>79</v>
      </c>
      <c r="C18" s="1" t="s">
        <v>31</v>
      </c>
      <c r="D18" s="30">
        <v>12.11</v>
      </c>
      <c r="E18" s="4" t="s">
        <v>256</v>
      </c>
      <c r="F18" s="29" t="s">
        <v>189</v>
      </c>
      <c r="G18" s="29">
        <v>252</v>
      </c>
      <c r="H18" s="30">
        <f>D18/G18</f>
        <v>4.8055555555555553E-2</v>
      </c>
    </row>
    <row r="19" spans="1:8" ht="18" customHeight="1" x14ac:dyDescent="0.2">
      <c r="A19" s="29">
        <v>100365</v>
      </c>
      <c r="B19" s="1" t="s">
        <v>80</v>
      </c>
      <c r="C19" s="1" t="s">
        <v>4</v>
      </c>
      <c r="D19" s="30">
        <v>20.02</v>
      </c>
      <c r="E19" s="4" t="s">
        <v>256</v>
      </c>
      <c r="F19" s="29" t="s">
        <v>236</v>
      </c>
      <c r="G19" s="29">
        <v>111</v>
      </c>
      <c r="H19" s="30">
        <f t="shared" ref="H19:H25" si="1">SUM(D19)/G19</f>
        <v>0.18036036036036035</v>
      </c>
    </row>
    <row r="20" spans="1:8" ht="18.75" customHeight="1" x14ac:dyDescent="0.2">
      <c r="A20" s="29">
        <v>100370</v>
      </c>
      <c r="B20" s="1" t="s">
        <v>81</v>
      </c>
      <c r="C20" s="1" t="s">
        <v>4</v>
      </c>
      <c r="D20" s="30">
        <v>23.39</v>
      </c>
      <c r="E20" s="4" t="s">
        <v>256</v>
      </c>
      <c r="F20" s="29" t="s">
        <v>237</v>
      </c>
      <c r="G20" s="29">
        <v>115</v>
      </c>
      <c r="H20" s="30">
        <f t="shared" si="1"/>
        <v>0.2033913043478261</v>
      </c>
    </row>
    <row r="21" spans="1:8" ht="18.75" customHeight="1" x14ac:dyDescent="0.2">
      <c r="A21" s="29">
        <v>100362</v>
      </c>
      <c r="B21" s="1" t="s">
        <v>82</v>
      </c>
      <c r="C21" s="1" t="s">
        <v>4</v>
      </c>
      <c r="D21" s="30">
        <v>41.42</v>
      </c>
      <c r="E21" s="4" t="s">
        <v>256</v>
      </c>
      <c r="F21" s="29" t="s">
        <v>238</v>
      </c>
      <c r="G21" s="29">
        <v>148</v>
      </c>
      <c r="H21" s="30">
        <f t="shared" si="1"/>
        <v>0.27986486486486489</v>
      </c>
    </row>
    <row r="22" spans="1:8" ht="18" customHeight="1" x14ac:dyDescent="0.2">
      <c r="A22" s="29" t="s">
        <v>32</v>
      </c>
      <c r="B22" s="1" t="s">
        <v>274</v>
      </c>
      <c r="C22" s="1" t="s">
        <v>4</v>
      </c>
      <c r="D22" s="30">
        <v>21.1</v>
      </c>
      <c r="E22" s="4" t="s">
        <v>256</v>
      </c>
      <c r="F22" s="29" t="s">
        <v>239</v>
      </c>
      <c r="G22" s="29">
        <v>96</v>
      </c>
      <c r="H22" s="30">
        <f t="shared" si="1"/>
        <v>0.21979166666666669</v>
      </c>
    </row>
    <row r="23" spans="1:8" ht="18" customHeight="1" x14ac:dyDescent="0.2">
      <c r="A23" s="29">
        <v>100364</v>
      </c>
      <c r="B23" s="1" t="s">
        <v>83</v>
      </c>
      <c r="C23" s="1" t="s">
        <v>4</v>
      </c>
      <c r="D23" s="30">
        <v>21.12</v>
      </c>
      <c r="E23" s="4" t="s">
        <v>256</v>
      </c>
      <c r="F23" s="29" t="s">
        <v>240</v>
      </c>
      <c r="G23" s="29">
        <v>141</v>
      </c>
      <c r="H23" s="30">
        <f t="shared" si="1"/>
        <v>0.1497872340425532</v>
      </c>
    </row>
    <row r="24" spans="1:8" ht="18" customHeight="1" x14ac:dyDescent="0.2">
      <c r="A24" s="29">
        <v>100134</v>
      </c>
      <c r="B24" s="1" t="s">
        <v>49</v>
      </c>
      <c r="C24" s="1" t="s">
        <v>9</v>
      </c>
      <c r="D24" s="30">
        <v>185.92</v>
      </c>
      <c r="E24" s="4" t="s">
        <v>289</v>
      </c>
      <c r="F24" s="29" t="s">
        <v>190</v>
      </c>
      <c r="G24" s="29">
        <v>556</v>
      </c>
      <c r="H24" s="30">
        <f t="shared" si="1"/>
        <v>0.33438848920863307</v>
      </c>
    </row>
    <row r="25" spans="1:8" ht="18" customHeight="1" x14ac:dyDescent="0.2">
      <c r="A25" s="29">
        <v>100158</v>
      </c>
      <c r="B25" s="1" t="s">
        <v>320</v>
      </c>
      <c r="C25" s="1" t="s">
        <v>6</v>
      </c>
      <c r="D25" s="30">
        <v>202.83</v>
      </c>
      <c r="E25" s="4" t="s">
        <v>280</v>
      </c>
      <c r="F25" s="29" t="s">
        <v>191</v>
      </c>
      <c r="G25" s="29">
        <v>478</v>
      </c>
      <c r="H25" s="30">
        <f t="shared" si="1"/>
        <v>0.42433054393305442</v>
      </c>
    </row>
    <row r="26" spans="1:8" ht="18" customHeight="1" x14ac:dyDescent="0.2">
      <c r="A26" s="29">
        <v>100127</v>
      </c>
      <c r="B26" s="1" t="s">
        <v>322</v>
      </c>
      <c r="C26" s="1" t="s">
        <v>25</v>
      </c>
      <c r="D26" s="30">
        <v>185.87</v>
      </c>
      <c r="E26" s="4" t="s">
        <v>223</v>
      </c>
      <c r="F26" s="29" t="s">
        <v>241</v>
      </c>
      <c r="G26" s="29">
        <v>288</v>
      </c>
      <c r="H26" s="30">
        <f>D26/G26</f>
        <v>0.64538194444444441</v>
      </c>
    </row>
    <row r="27" spans="1:8" ht="18" customHeight="1" x14ac:dyDescent="0.2">
      <c r="A27" s="29">
        <v>110348</v>
      </c>
      <c r="B27" s="1" t="s">
        <v>305</v>
      </c>
      <c r="C27" s="1" t="s">
        <v>6</v>
      </c>
      <c r="D27" s="30">
        <v>166.8</v>
      </c>
      <c r="E27" s="4" t="s">
        <v>264</v>
      </c>
      <c r="F27" s="29">
        <v>225</v>
      </c>
      <c r="G27" s="29">
        <v>225</v>
      </c>
      <c r="H27" s="30">
        <f t="shared" ref="H27:H60" si="2">SUM(D27)/G27</f>
        <v>0.7413333333333334</v>
      </c>
    </row>
    <row r="28" spans="1:8" ht="18" customHeight="1" x14ac:dyDescent="0.2">
      <c r="A28" s="29">
        <v>110322</v>
      </c>
      <c r="B28" s="1" t="s">
        <v>304</v>
      </c>
      <c r="C28" s="1" t="s">
        <v>6</v>
      </c>
      <c r="D28" s="30">
        <v>179.2</v>
      </c>
      <c r="E28" s="4" t="s">
        <v>264</v>
      </c>
      <c r="F28" s="29">
        <v>291</v>
      </c>
      <c r="G28" s="29">
        <v>291</v>
      </c>
      <c r="H28" s="30">
        <f t="shared" si="2"/>
        <v>0.61580756013745697</v>
      </c>
    </row>
    <row r="29" spans="1:8" ht="18" customHeight="1" x14ac:dyDescent="0.2">
      <c r="A29" s="29">
        <v>110349</v>
      </c>
      <c r="B29" s="1" t="s">
        <v>319</v>
      </c>
      <c r="C29" s="1" t="s">
        <v>6</v>
      </c>
      <c r="D29" s="30">
        <v>203.36</v>
      </c>
      <c r="E29" s="4" t="s">
        <v>264</v>
      </c>
      <c r="F29" s="29">
        <v>229</v>
      </c>
      <c r="G29" s="29">
        <v>229</v>
      </c>
      <c r="H29" s="30">
        <f t="shared" si="2"/>
        <v>0.88803493449781667</v>
      </c>
    </row>
    <row r="30" spans="1:8" ht="18" customHeight="1" x14ac:dyDescent="0.2">
      <c r="A30" s="29">
        <v>110346</v>
      </c>
      <c r="B30" s="1" t="s">
        <v>318</v>
      </c>
      <c r="C30" s="1" t="s">
        <v>6</v>
      </c>
      <c r="D30" s="30">
        <v>234.27</v>
      </c>
      <c r="E30" s="4" t="s">
        <v>264</v>
      </c>
      <c r="F30" s="29">
        <v>229</v>
      </c>
      <c r="G30" s="29">
        <v>229</v>
      </c>
      <c r="H30" s="30">
        <f t="shared" si="2"/>
        <v>1.0230131004366814</v>
      </c>
    </row>
    <row r="31" spans="1:8" ht="18" customHeight="1" x14ac:dyDescent="0.2">
      <c r="A31" s="29">
        <v>110711</v>
      </c>
      <c r="B31" s="1" t="s">
        <v>323</v>
      </c>
      <c r="C31" s="1" t="s">
        <v>6</v>
      </c>
      <c r="D31" s="30">
        <v>236.56</v>
      </c>
      <c r="E31" s="4" t="s">
        <v>264</v>
      </c>
      <c r="F31" s="29">
        <v>205</v>
      </c>
      <c r="G31" s="29">
        <v>205</v>
      </c>
      <c r="H31" s="30">
        <f t="shared" si="2"/>
        <v>1.153951219512195</v>
      </c>
    </row>
    <row r="32" spans="1:8" ht="18" customHeight="1" x14ac:dyDescent="0.2">
      <c r="A32" s="29">
        <v>100163</v>
      </c>
      <c r="B32" s="1" t="s">
        <v>317</v>
      </c>
      <c r="C32" s="1" t="s">
        <v>6</v>
      </c>
      <c r="D32" s="30">
        <v>220.8</v>
      </c>
      <c r="E32" s="4" t="s">
        <v>264</v>
      </c>
      <c r="F32" s="29">
        <v>205</v>
      </c>
      <c r="G32" s="29">
        <v>205</v>
      </c>
      <c r="H32" s="30">
        <f t="shared" si="2"/>
        <v>1.0770731707317074</v>
      </c>
    </row>
    <row r="33" spans="1:8" ht="18" customHeight="1" x14ac:dyDescent="0.2">
      <c r="A33" s="29" t="s">
        <v>310</v>
      </c>
      <c r="B33" s="1" t="s">
        <v>311</v>
      </c>
      <c r="C33" s="1" t="s">
        <v>300</v>
      </c>
      <c r="D33" s="30">
        <v>110.55</v>
      </c>
      <c r="E33" s="4" t="s">
        <v>264</v>
      </c>
      <c r="F33" s="29">
        <v>150</v>
      </c>
      <c r="G33" s="29">
        <v>150</v>
      </c>
      <c r="H33" s="30">
        <f>SUM(D33)/G33</f>
        <v>0.73699999999999999</v>
      </c>
    </row>
    <row r="34" spans="1:8" ht="18" customHeight="1" x14ac:dyDescent="0.2">
      <c r="A34" s="29">
        <v>110623</v>
      </c>
      <c r="B34" s="1" t="s">
        <v>39</v>
      </c>
      <c r="C34" s="1" t="s">
        <v>147</v>
      </c>
      <c r="D34" s="30">
        <v>44.06</v>
      </c>
      <c r="E34" s="4" t="s">
        <v>256</v>
      </c>
      <c r="F34" s="29" t="s">
        <v>192</v>
      </c>
      <c r="G34" s="29">
        <v>177</v>
      </c>
      <c r="H34" s="30">
        <f t="shared" si="2"/>
        <v>0.24892655367231639</v>
      </c>
    </row>
    <row r="35" spans="1:8" ht="18" customHeight="1" x14ac:dyDescent="0.2">
      <c r="A35" s="29">
        <v>110624</v>
      </c>
      <c r="B35" s="1" t="s">
        <v>39</v>
      </c>
      <c r="C35" s="1" t="s">
        <v>5</v>
      </c>
      <c r="D35" s="30">
        <v>37.71</v>
      </c>
      <c r="E35" s="4" t="s">
        <v>256</v>
      </c>
      <c r="F35" s="29" t="s">
        <v>192</v>
      </c>
      <c r="G35" s="29">
        <v>177</v>
      </c>
      <c r="H35" s="30">
        <f t="shared" si="2"/>
        <v>0.21305084745762712</v>
      </c>
    </row>
    <row r="36" spans="1:8" ht="18" customHeight="1" x14ac:dyDescent="0.2">
      <c r="A36" s="29">
        <v>100242</v>
      </c>
      <c r="B36" s="1" t="s">
        <v>38</v>
      </c>
      <c r="C36" s="1" t="s">
        <v>151</v>
      </c>
      <c r="D36" s="30">
        <v>37.020000000000003</v>
      </c>
      <c r="E36" s="4" t="s">
        <v>256</v>
      </c>
      <c r="F36" s="29" t="s">
        <v>193</v>
      </c>
      <c r="G36" s="29">
        <v>180</v>
      </c>
      <c r="H36" s="30">
        <f t="shared" si="2"/>
        <v>0.20566666666666669</v>
      </c>
    </row>
    <row r="37" spans="1:8" ht="18" customHeight="1" x14ac:dyDescent="0.2">
      <c r="A37" s="29">
        <v>100243</v>
      </c>
      <c r="B37" s="1" t="s">
        <v>38</v>
      </c>
      <c r="C37" s="1" t="s">
        <v>5</v>
      </c>
      <c r="D37" s="30">
        <v>40.01</v>
      </c>
      <c r="E37" s="4" t="s">
        <v>256</v>
      </c>
      <c r="F37" s="29" t="s">
        <v>193</v>
      </c>
      <c r="G37" s="29">
        <v>225</v>
      </c>
      <c r="H37" s="30">
        <f t="shared" si="2"/>
        <v>0.17782222222222221</v>
      </c>
    </row>
    <row r="38" spans="1:8" ht="18" customHeight="1" x14ac:dyDescent="0.2">
      <c r="A38" s="29">
        <v>110473</v>
      </c>
      <c r="B38" s="1" t="s">
        <v>148</v>
      </c>
      <c r="C38" s="1" t="s">
        <v>5</v>
      </c>
      <c r="D38" s="30">
        <v>55.29</v>
      </c>
      <c r="E38" s="4" t="s">
        <v>256</v>
      </c>
      <c r="F38" s="29" t="s">
        <v>194</v>
      </c>
      <c r="G38" s="29">
        <v>162</v>
      </c>
      <c r="H38" s="30">
        <f t="shared" si="2"/>
        <v>0.34129629629629626</v>
      </c>
    </row>
    <row r="39" spans="1:8" ht="18" customHeight="1" x14ac:dyDescent="0.2">
      <c r="A39" s="29">
        <v>110480</v>
      </c>
      <c r="B39" s="1" t="s">
        <v>88</v>
      </c>
      <c r="C39" s="1" t="s">
        <v>5</v>
      </c>
      <c r="D39" s="30">
        <v>17.37</v>
      </c>
      <c r="E39" s="4" t="s">
        <v>256</v>
      </c>
      <c r="F39" s="29" t="s">
        <v>195</v>
      </c>
      <c r="G39" s="29">
        <v>147</v>
      </c>
      <c r="H39" s="30">
        <f t="shared" si="2"/>
        <v>0.11816326530612245</v>
      </c>
    </row>
    <row r="40" spans="1:8" s="2" customFormat="1" ht="18" customHeight="1" x14ac:dyDescent="0.2">
      <c r="A40" s="29">
        <v>111052</v>
      </c>
      <c r="B40" s="1" t="s">
        <v>88</v>
      </c>
      <c r="C40" s="1" t="s">
        <v>172</v>
      </c>
      <c r="D40" s="30">
        <v>14.43</v>
      </c>
      <c r="E40" s="4" t="s">
        <v>256</v>
      </c>
      <c r="F40" s="29" t="s">
        <v>195</v>
      </c>
      <c r="G40" s="29">
        <v>117</v>
      </c>
      <c r="H40" s="30">
        <f t="shared" si="2"/>
        <v>0.12333333333333334</v>
      </c>
    </row>
    <row r="41" spans="1:8" ht="18" customHeight="1" x14ac:dyDescent="0.2">
      <c r="A41" s="29">
        <v>100309</v>
      </c>
      <c r="B41" s="1" t="s">
        <v>89</v>
      </c>
      <c r="C41" s="1" t="s">
        <v>4</v>
      </c>
      <c r="D41" s="30">
        <v>21.78</v>
      </c>
      <c r="E41" s="4" t="s">
        <v>256</v>
      </c>
      <c r="F41" s="29" t="s">
        <v>242</v>
      </c>
      <c r="G41" s="29">
        <v>111</v>
      </c>
      <c r="H41" s="30">
        <f t="shared" si="2"/>
        <v>0.19621621621621624</v>
      </c>
    </row>
    <row r="42" spans="1:8" ht="18" customHeight="1" x14ac:dyDescent="0.2">
      <c r="A42" s="29">
        <v>100352</v>
      </c>
      <c r="B42" s="1" t="s">
        <v>90</v>
      </c>
      <c r="C42" s="1" t="s">
        <v>5</v>
      </c>
      <c r="D42" s="30">
        <v>19.57</v>
      </c>
      <c r="E42" s="4" t="s">
        <v>256</v>
      </c>
      <c r="F42" s="29" t="s">
        <v>195</v>
      </c>
      <c r="G42" s="29">
        <v>147</v>
      </c>
      <c r="H42" s="30">
        <f t="shared" si="2"/>
        <v>0.13312925170068027</v>
      </c>
    </row>
    <row r="43" spans="1:8" ht="18" customHeight="1" x14ac:dyDescent="0.2">
      <c r="A43" s="29">
        <v>100201</v>
      </c>
      <c r="B43" s="1" t="s">
        <v>326</v>
      </c>
      <c r="C43" s="1" t="s">
        <v>10</v>
      </c>
      <c r="D43" s="30">
        <v>199.2</v>
      </c>
      <c r="E43" s="4" t="s">
        <v>223</v>
      </c>
      <c r="F43" s="29" t="s">
        <v>196</v>
      </c>
      <c r="G43" s="29">
        <v>320</v>
      </c>
      <c r="H43" s="30">
        <f t="shared" si="2"/>
        <v>0.62249999999999994</v>
      </c>
    </row>
    <row r="44" spans="1:8" ht="18" customHeight="1" x14ac:dyDescent="0.2">
      <c r="A44" s="29">
        <v>100299</v>
      </c>
      <c r="B44" s="1" t="s">
        <v>40</v>
      </c>
      <c r="C44" s="1" t="s">
        <v>35</v>
      </c>
      <c r="D44" s="30">
        <v>84.59</v>
      </c>
      <c r="E44" s="4" t="s">
        <v>260</v>
      </c>
      <c r="F44" s="29" t="s">
        <v>197</v>
      </c>
      <c r="G44" s="29">
        <v>188</v>
      </c>
      <c r="H44" s="30">
        <f t="shared" si="2"/>
        <v>0.44994680851063834</v>
      </c>
    </row>
    <row r="45" spans="1:8" ht="18" customHeight="1" x14ac:dyDescent="0.2">
      <c r="A45" s="29">
        <v>111643</v>
      </c>
      <c r="B45" s="1" t="s">
        <v>295</v>
      </c>
      <c r="C45" s="1" t="s">
        <v>296</v>
      </c>
      <c r="D45" s="30">
        <v>124.36</v>
      </c>
      <c r="E45" s="4" t="s">
        <v>256</v>
      </c>
      <c r="F45" s="29">
        <v>250</v>
      </c>
      <c r="G45" s="29">
        <v>250</v>
      </c>
      <c r="H45" s="30">
        <f t="shared" si="2"/>
        <v>0.49743999999999999</v>
      </c>
    </row>
    <row r="46" spans="1:8" ht="18" customHeight="1" x14ac:dyDescent="0.2">
      <c r="A46" s="29">
        <v>110872</v>
      </c>
      <c r="B46" s="1" t="s">
        <v>173</v>
      </c>
      <c r="C46" s="1" t="s">
        <v>147</v>
      </c>
      <c r="D46" s="30">
        <v>67.77</v>
      </c>
      <c r="E46" s="4" t="s">
        <v>256</v>
      </c>
      <c r="F46" s="29" t="s">
        <v>198</v>
      </c>
      <c r="G46" s="29">
        <v>105</v>
      </c>
      <c r="H46" s="30">
        <f t="shared" si="2"/>
        <v>0.64542857142857135</v>
      </c>
    </row>
    <row r="47" spans="1:8" ht="18" customHeight="1" x14ac:dyDescent="0.2">
      <c r="A47" s="29">
        <v>100877</v>
      </c>
      <c r="B47" s="1" t="s">
        <v>314</v>
      </c>
      <c r="C47" s="1" t="s">
        <v>51</v>
      </c>
      <c r="D47" s="30">
        <v>124.13</v>
      </c>
      <c r="E47" s="4" t="s">
        <v>221</v>
      </c>
      <c r="F47" s="29" t="s">
        <v>243</v>
      </c>
      <c r="G47" s="29">
        <v>558</v>
      </c>
      <c r="H47" s="30">
        <f t="shared" si="2"/>
        <v>0.22245519713261647</v>
      </c>
    </row>
    <row r="48" spans="1:8" ht="18" customHeight="1" x14ac:dyDescent="0.2">
      <c r="A48" s="29">
        <v>111361</v>
      </c>
      <c r="B48" s="1" t="s">
        <v>315</v>
      </c>
      <c r="C48" s="1" t="s">
        <v>52</v>
      </c>
      <c r="D48" s="30">
        <v>80.88</v>
      </c>
      <c r="E48" s="4" t="s">
        <v>221</v>
      </c>
      <c r="F48" s="29" t="s">
        <v>199</v>
      </c>
      <c r="G48" s="29">
        <v>230</v>
      </c>
      <c r="H48" s="30">
        <f t="shared" si="2"/>
        <v>0.35165217391304343</v>
      </c>
    </row>
    <row r="49" spans="1:8" ht="18" customHeight="1" x14ac:dyDescent="0.2">
      <c r="A49" s="29">
        <v>100101</v>
      </c>
      <c r="B49" s="1" t="s">
        <v>316</v>
      </c>
      <c r="C49" s="1" t="s">
        <v>53</v>
      </c>
      <c r="D49" s="30">
        <v>134.18</v>
      </c>
      <c r="E49" s="4" t="s">
        <v>221</v>
      </c>
      <c r="F49" s="29" t="s">
        <v>200</v>
      </c>
      <c r="G49" s="29">
        <v>640</v>
      </c>
      <c r="H49" s="30">
        <f t="shared" si="2"/>
        <v>0.20965625000000002</v>
      </c>
    </row>
    <row r="50" spans="1:8" ht="18" customHeight="1" x14ac:dyDescent="0.2">
      <c r="A50" s="29">
        <v>100117</v>
      </c>
      <c r="B50" s="1" t="s">
        <v>54</v>
      </c>
      <c r="C50" s="1" t="s">
        <v>55</v>
      </c>
      <c r="D50" s="30">
        <v>81.59</v>
      </c>
      <c r="E50" s="4" t="s">
        <v>281</v>
      </c>
      <c r="F50" s="29" t="s">
        <v>201</v>
      </c>
      <c r="G50" s="29">
        <v>282</v>
      </c>
      <c r="H50" s="30">
        <f t="shared" si="2"/>
        <v>0.2893262411347518</v>
      </c>
    </row>
    <row r="51" spans="1:8" ht="18" customHeight="1" x14ac:dyDescent="0.2">
      <c r="A51" s="29">
        <v>110921</v>
      </c>
      <c r="B51" s="1" t="s">
        <v>327</v>
      </c>
      <c r="C51" s="1" t="s">
        <v>164</v>
      </c>
      <c r="D51" s="30">
        <v>87.47</v>
      </c>
      <c r="E51" s="4" t="s">
        <v>282</v>
      </c>
      <c r="F51" s="29" t="s">
        <v>196</v>
      </c>
      <c r="G51" s="29">
        <v>200</v>
      </c>
      <c r="H51" s="30">
        <f t="shared" si="2"/>
        <v>0.43735000000000002</v>
      </c>
    </row>
    <row r="52" spans="1:8" ht="18" customHeight="1" x14ac:dyDescent="0.2">
      <c r="A52" s="29">
        <v>110080</v>
      </c>
      <c r="B52" s="1" t="s">
        <v>56</v>
      </c>
      <c r="C52" s="1" t="s">
        <v>57</v>
      </c>
      <c r="D52" s="30">
        <v>143.19</v>
      </c>
      <c r="E52" s="4" t="s">
        <v>223</v>
      </c>
      <c r="F52" s="29" t="s">
        <v>196</v>
      </c>
      <c r="G52" s="29">
        <v>240</v>
      </c>
      <c r="H52" s="30">
        <f t="shared" si="2"/>
        <v>0.59662499999999996</v>
      </c>
    </row>
    <row r="53" spans="1:8" ht="18" customHeight="1" x14ac:dyDescent="0.2">
      <c r="A53" s="29" t="s">
        <v>312</v>
      </c>
      <c r="B53" s="1" t="s">
        <v>313</v>
      </c>
      <c r="C53" s="1" t="s">
        <v>301</v>
      </c>
      <c r="D53" s="30">
        <v>123.64</v>
      </c>
      <c r="E53" s="4" t="s">
        <v>221</v>
      </c>
      <c r="F53" s="29" t="s">
        <v>211</v>
      </c>
      <c r="G53" s="29">
        <v>480</v>
      </c>
      <c r="H53" s="30">
        <f>SUM(D53)/G53</f>
        <v>0.25758333333333333</v>
      </c>
    </row>
    <row r="54" spans="1:8" ht="18" customHeight="1" x14ac:dyDescent="0.2">
      <c r="A54" s="29">
        <v>110462</v>
      </c>
      <c r="B54" s="1" t="s">
        <v>58</v>
      </c>
      <c r="C54" s="1" t="s">
        <v>28</v>
      </c>
      <c r="D54" s="30">
        <v>98.45</v>
      </c>
      <c r="E54" s="4" t="s">
        <v>283</v>
      </c>
      <c r="F54" s="29" t="s">
        <v>202</v>
      </c>
      <c r="G54" s="29">
        <v>384</v>
      </c>
      <c r="H54" s="30">
        <f t="shared" si="2"/>
        <v>0.25638020833333336</v>
      </c>
    </row>
    <row r="55" spans="1:8" ht="18" customHeight="1" x14ac:dyDescent="0.2">
      <c r="A55" s="29">
        <v>100313</v>
      </c>
      <c r="B55" s="1" t="s">
        <v>91</v>
      </c>
      <c r="C55" s="1" t="s">
        <v>4</v>
      </c>
      <c r="D55" s="30">
        <v>26.37</v>
      </c>
      <c r="E55" s="4" t="s">
        <v>256</v>
      </c>
      <c r="F55" s="29" t="s">
        <v>244</v>
      </c>
      <c r="G55" s="29">
        <v>118</v>
      </c>
      <c r="H55" s="30">
        <f t="shared" si="2"/>
        <v>0.22347457627118644</v>
      </c>
    </row>
    <row r="56" spans="1:8" ht="18" customHeight="1" x14ac:dyDescent="0.2">
      <c r="A56" s="29">
        <v>100348</v>
      </c>
      <c r="B56" s="1" t="s">
        <v>92</v>
      </c>
      <c r="C56" s="1" t="s">
        <v>5</v>
      </c>
      <c r="D56" s="30">
        <v>19.86</v>
      </c>
      <c r="E56" s="4" t="s">
        <v>256</v>
      </c>
      <c r="F56" s="29" t="s">
        <v>203</v>
      </c>
      <c r="G56" s="29">
        <v>165</v>
      </c>
      <c r="H56" s="30">
        <f t="shared" si="2"/>
        <v>0.12036363636363637</v>
      </c>
    </row>
    <row r="57" spans="1:8" ht="18" customHeight="1" x14ac:dyDescent="0.2">
      <c r="A57" s="29">
        <v>111053</v>
      </c>
      <c r="B57" s="1" t="s">
        <v>92</v>
      </c>
      <c r="C57" s="1" t="s">
        <v>147</v>
      </c>
      <c r="D57" s="30">
        <v>21.82</v>
      </c>
      <c r="E57" s="4" t="s">
        <v>256</v>
      </c>
      <c r="F57" s="29" t="s">
        <v>203</v>
      </c>
      <c r="G57" s="29">
        <v>165</v>
      </c>
      <c r="H57" s="30">
        <f t="shared" si="2"/>
        <v>0.13224242424242424</v>
      </c>
    </row>
    <row r="58" spans="1:8" ht="18" customHeight="1" x14ac:dyDescent="0.2">
      <c r="A58" s="29">
        <v>110723</v>
      </c>
      <c r="B58" s="1" t="s">
        <v>41</v>
      </c>
      <c r="C58" s="1" t="s">
        <v>33</v>
      </c>
      <c r="D58" s="30">
        <v>58.14</v>
      </c>
      <c r="E58" s="4" t="s">
        <v>224</v>
      </c>
      <c r="F58" s="29">
        <v>300</v>
      </c>
      <c r="G58" s="29">
        <v>300</v>
      </c>
      <c r="H58" s="30">
        <f t="shared" si="2"/>
        <v>0.1938</v>
      </c>
    </row>
    <row r="59" spans="1:8" s="2" customFormat="1" ht="18" customHeight="1" x14ac:dyDescent="0.2">
      <c r="A59" s="29">
        <v>110931</v>
      </c>
      <c r="B59" s="1" t="s">
        <v>328</v>
      </c>
      <c r="C59" s="1" t="s">
        <v>164</v>
      </c>
      <c r="D59" s="30">
        <v>81.25</v>
      </c>
      <c r="E59" s="4" t="s">
        <v>284</v>
      </c>
      <c r="F59" s="29">
        <v>300</v>
      </c>
      <c r="G59" s="29">
        <v>300</v>
      </c>
      <c r="H59" s="30">
        <f t="shared" si="2"/>
        <v>0.27083333333333331</v>
      </c>
    </row>
    <row r="60" spans="1:8" ht="18" customHeight="1" x14ac:dyDescent="0.2">
      <c r="A60" s="29">
        <v>100046</v>
      </c>
      <c r="B60" s="1" t="s">
        <v>68</v>
      </c>
      <c r="C60" s="1" t="s">
        <v>11</v>
      </c>
      <c r="D60" s="30">
        <v>58.61</v>
      </c>
      <c r="E60" s="4" t="s">
        <v>292</v>
      </c>
      <c r="F60" s="29" t="s">
        <v>204</v>
      </c>
      <c r="G60" s="29">
        <v>540</v>
      </c>
      <c r="H60" s="30">
        <f t="shared" si="2"/>
        <v>0.10853703703703703</v>
      </c>
    </row>
    <row r="61" spans="1:8" ht="18" customHeight="1" x14ac:dyDescent="0.2">
      <c r="A61" s="29">
        <v>110845</v>
      </c>
      <c r="B61" s="1" t="s">
        <v>68</v>
      </c>
      <c r="C61" s="1" t="s">
        <v>165</v>
      </c>
      <c r="D61" s="30">
        <v>44.4</v>
      </c>
      <c r="E61" s="4" t="s">
        <v>292</v>
      </c>
      <c r="F61" s="29" t="s">
        <v>204</v>
      </c>
      <c r="G61" s="29">
        <v>432</v>
      </c>
      <c r="H61" s="30">
        <f t="shared" ref="H61:H90" si="3">SUM(D61)/G61</f>
        <v>0.10277777777777777</v>
      </c>
    </row>
    <row r="62" spans="1:8" s="2" customFormat="1" ht="18" customHeight="1" x14ac:dyDescent="0.2">
      <c r="A62" s="29">
        <v>110161</v>
      </c>
      <c r="B62" s="1" t="s">
        <v>43</v>
      </c>
      <c r="C62" s="1" t="s">
        <v>12</v>
      </c>
      <c r="D62" s="30">
        <v>82.54</v>
      </c>
      <c r="E62" s="4" t="s">
        <v>260</v>
      </c>
      <c r="F62" s="29" t="s">
        <v>205</v>
      </c>
      <c r="G62" s="29">
        <v>242</v>
      </c>
      <c r="H62" s="30">
        <f t="shared" si="3"/>
        <v>0.34107438016528929</v>
      </c>
    </row>
    <row r="63" spans="1:8" ht="18" customHeight="1" x14ac:dyDescent="0.2">
      <c r="A63" s="29">
        <v>110859</v>
      </c>
      <c r="B63" s="1" t="s">
        <v>158</v>
      </c>
      <c r="C63" s="1" t="s">
        <v>145</v>
      </c>
      <c r="D63" s="30">
        <v>39.75</v>
      </c>
      <c r="E63" s="4" t="s">
        <v>225</v>
      </c>
      <c r="F63" s="29">
        <v>96</v>
      </c>
      <c r="G63" s="29">
        <v>96</v>
      </c>
      <c r="H63" s="30">
        <f t="shared" si="3"/>
        <v>0.4140625</v>
      </c>
    </row>
    <row r="64" spans="1:8" ht="18" customHeight="1" x14ac:dyDescent="0.2">
      <c r="A64" s="29">
        <v>100212</v>
      </c>
      <c r="B64" s="1" t="s">
        <v>93</v>
      </c>
      <c r="C64" s="1" t="s">
        <v>4</v>
      </c>
      <c r="D64" s="30">
        <v>44.33</v>
      </c>
      <c r="E64" s="4" t="s">
        <v>256</v>
      </c>
      <c r="F64" s="29" t="s">
        <v>235</v>
      </c>
      <c r="G64" s="29">
        <v>102</v>
      </c>
      <c r="H64" s="30">
        <f t="shared" si="3"/>
        <v>0.43460784313725487</v>
      </c>
    </row>
    <row r="65" spans="1:8" ht="18" customHeight="1" x14ac:dyDescent="0.2">
      <c r="A65" s="29">
        <v>111230</v>
      </c>
      <c r="B65" s="1" t="s">
        <v>159</v>
      </c>
      <c r="C65" s="1" t="s">
        <v>14</v>
      </c>
      <c r="D65" s="30">
        <v>25.52</v>
      </c>
      <c r="E65" s="4" t="s">
        <v>256</v>
      </c>
      <c r="F65" s="29" t="s">
        <v>206</v>
      </c>
      <c r="G65" s="29">
        <v>120</v>
      </c>
      <c r="H65" s="30">
        <f t="shared" si="3"/>
        <v>0.21266666666666667</v>
      </c>
    </row>
    <row r="66" spans="1:8" ht="18" customHeight="1" x14ac:dyDescent="0.2">
      <c r="A66" s="29">
        <v>100241</v>
      </c>
      <c r="B66" s="1" t="s">
        <v>44</v>
      </c>
      <c r="C66" s="1" t="s">
        <v>34</v>
      </c>
      <c r="D66" s="30">
        <v>39.770000000000003</v>
      </c>
      <c r="E66" s="4" t="s">
        <v>225</v>
      </c>
      <c r="F66" s="29">
        <v>96</v>
      </c>
      <c r="G66" s="29">
        <v>96</v>
      </c>
      <c r="H66" s="30">
        <f t="shared" si="3"/>
        <v>0.41427083333333337</v>
      </c>
    </row>
    <row r="67" spans="1:8" ht="18" customHeight="1" x14ac:dyDescent="0.2">
      <c r="A67" s="29">
        <v>100220</v>
      </c>
      <c r="B67" s="1" t="s">
        <v>94</v>
      </c>
      <c r="C67" s="1" t="s">
        <v>4</v>
      </c>
      <c r="D67" s="30">
        <v>41.45</v>
      </c>
      <c r="E67" s="4" t="s">
        <v>256</v>
      </c>
      <c r="F67" s="29" t="s">
        <v>245</v>
      </c>
      <c r="G67" s="29">
        <v>105</v>
      </c>
      <c r="H67" s="30">
        <f t="shared" si="3"/>
        <v>0.39476190476190481</v>
      </c>
    </row>
    <row r="68" spans="1:8" ht="18" customHeight="1" x14ac:dyDescent="0.2">
      <c r="A68" s="29">
        <v>100219</v>
      </c>
      <c r="B68" s="1" t="s">
        <v>95</v>
      </c>
      <c r="C68" s="1" t="s">
        <v>4</v>
      </c>
      <c r="D68" s="30">
        <v>41.91</v>
      </c>
      <c r="E68" s="4" t="s">
        <v>262</v>
      </c>
      <c r="F68" s="29" t="s">
        <v>246</v>
      </c>
      <c r="G68" s="29">
        <v>108</v>
      </c>
      <c r="H68" s="30">
        <f t="shared" si="3"/>
        <v>0.38805555555555554</v>
      </c>
    </row>
    <row r="69" spans="1:8" ht="18" customHeight="1" x14ac:dyDescent="0.2">
      <c r="A69" s="29">
        <v>100238</v>
      </c>
      <c r="B69" s="1" t="s">
        <v>45</v>
      </c>
      <c r="C69" s="1" t="s">
        <v>172</v>
      </c>
      <c r="D69" s="30">
        <v>40.24</v>
      </c>
      <c r="E69" s="4" t="s">
        <v>262</v>
      </c>
      <c r="F69" s="29" t="s">
        <v>207</v>
      </c>
      <c r="G69" s="29">
        <v>66</v>
      </c>
      <c r="H69" s="30">
        <f t="shared" si="3"/>
        <v>0.60969696969696974</v>
      </c>
    </row>
    <row r="70" spans="1:8" s="2" customFormat="1" ht="18" customHeight="1" x14ac:dyDescent="0.2">
      <c r="A70" s="29">
        <v>100239</v>
      </c>
      <c r="B70" s="1" t="s">
        <v>45</v>
      </c>
      <c r="C70" s="1" t="s">
        <v>13</v>
      </c>
      <c r="D70" s="30">
        <v>28.83</v>
      </c>
      <c r="E70" s="4" t="s">
        <v>262</v>
      </c>
      <c r="F70" s="29" t="s">
        <v>207</v>
      </c>
      <c r="G70" s="29">
        <v>55</v>
      </c>
      <c r="H70" s="30">
        <f t="shared" si="3"/>
        <v>0.52418181818181819</v>
      </c>
    </row>
    <row r="71" spans="1:8" ht="18" customHeight="1" x14ac:dyDescent="0.2">
      <c r="A71" s="29">
        <v>100225</v>
      </c>
      <c r="B71" s="1" t="s">
        <v>96</v>
      </c>
      <c r="C71" s="1" t="s">
        <v>4</v>
      </c>
      <c r="D71" s="30">
        <v>41.81</v>
      </c>
      <c r="E71" s="4" t="s">
        <v>262</v>
      </c>
      <c r="F71" s="29" t="s">
        <v>247</v>
      </c>
      <c r="G71" s="29">
        <v>114</v>
      </c>
      <c r="H71" s="30">
        <f t="shared" si="3"/>
        <v>0.36675438596491228</v>
      </c>
    </row>
    <row r="72" spans="1:8" ht="18" customHeight="1" x14ac:dyDescent="0.2">
      <c r="A72" s="29">
        <v>100226</v>
      </c>
      <c r="B72" s="1" t="s">
        <v>97</v>
      </c>
      <c r="C72" s="1" t="s">
        <v>4</v>
      </c>
      <c r="D72" s="30">
        <v>42.88</v>
      </c>
      <c r="E72" s="4" t="s">
        <v>262</v>
      </c>
      <c r="F72" s="29" t="s">
        <v>248</v>
      </c>
      <c r="G72" s="29">
        <v>93</v>
      </c>
      <c r="H72" s="30">
        <f t="shared" si="3"/>
        <v>0.46107526881720434</v>
      </c>
    </row>
    <row r="73" spans="1:8" ht="18" customHeight="1" x14ac:dyDescent="0.2">
      <c r="A73" s="29">
        <v>100224</v>
      </c>
      <c r="B73" s="1" t="s">
        <v>98</v>
      </c>
      <c r="C73" s="1" t="s">
        <v>4</v>
      </c>
      <c r="D73" s="30">
        <v>46.59</v>
      </c>
      <c r="E73" s="4" t="s">
        <v>262</v>
      </c>
      <c r="F73" s="29" t="s">
        <v>249</v>
      </c>
      <c r="G73" s="29">
        <v>88</v>
      </c>
      <c r="H73" s="30">
        <f t="shared" si="3"/>
        <v>0.52943181818181817</v>
      </c>
    </row>
    <row r="74" spans="1:8" ht="18" customHeight="1" x14ac:dyDescent="0.2">
      <c r="A74" s="29">
        <v>100315</v>
      </c>
      <c r="B74" s="1" t="s">
        <v>99</v>
      </c>
      <c r="C74" s="1" t="s">
        <v>4</v>
      </c>
      <c r="D74" s="30">
        <v>42.7</v>
      </c>
      <c r="E74" s="4" t="s">
        <v>262</v>
      </c>
      <c r="F74" s="29" t="s">
        <v>250</v>
      </c>
      <c r="G74" s="29">
        <v>109</v>
      </c>
      <c r="H74" s="30">
        <f t="shared" si="3"/>
        <v>0.3917431192660551</v>
      </c>
    </row>
    <row r="75" spans="1:8" ht="18" customHeight="1" x14ac:dyDescent="0.2">
      <c r="A75" s="29">
        <v>100350</v>
      </c>
      <c r="B75" s="1" t="s">
        <v>100</v>
      </c>
      <c r="C75" s="1" t="s">
        <v>5</v>
      </c>
      <c r="D75" s="30">
        <v>30.6</v>
      </c>
      <c r="E75" s="4" t="s">
        <v>262</v>
      </c>
      <c r="F75" s="29" t="s">
        <v>208</v>
      </c>
      <c r="G75" s="29">
        <v>144</v>
      </c>
      <c r="H75" s="30">
        <f t="shared" si="3"/>
        <v>0.21250000000000002</v>
      </c>
    </row>
    <row r="76" spans="1:8" ht="18" customHeight="1" x14ac:dyDescent="0.2">
      <c r="A76" s="29">
        <v>110763</v>
      </c>
      <c r="B76" s="1" t="s">
        <v>100</v>
      </c>
      <c r="C76" s="1" t="s">
        <v>147</v>
      </c>
      <c r="D76" s="30">
        <v>23.13</v>
      </c>
      <c r="E76" s="4" t="s">
        <v>262</v>
      </c>
      <c r="F76" s="29" t="s">
        <v>208</v>
      </c>
      <c r="G76" s="29">
        <v>144</v>
      </c>
      <c r="H76" s="30">
        <f t="shared" si="3"/>
        <v>0.16062499999999999</v>
      </c>
    </row>
    <row r="77" spans="1:8" ht="18" customHeight="1" x14ac:dyDescent="0.2">
      <c r="A77" s="29">
        <v>110724</v>
      </c>
      <c r="B77" s="1" t="s">
        <v>42</v>
      </c>
      <c r="C77" s="1" t="s">
        <v>5</v>
      </c>
      <c r="D77" s="30">
        <v>24.91</v>
      </c>
      <c r="E77" s="4" t="s">
        <v>262</v>
      </c>
      <c r="F77" s="29" t="s">
        <v>206</v>
      </c>
      <c r="G77" s="29">
        <v>120</v>
      </c>
      <c r="H77" s="30">
        <f t="shared" si="3"/>
        <v>0.20758333333333334</v>
      </c>
    </row>
    <row r="78" spans="1:8" ht="18" customHeight="1" x14ac:dyDescent="0.2">
      <c r="A78" s="29">
        <v>110851</v>
      </c>
      <c r="B78" s="1" t="s">
        <v>329</v>
      </c>
      <c r="C78" s="1" t="s">
        <v>10</v>
      </c>
      <c r="D78" s="30">
        <v>96.08</v>
      </c>
      <c r="E78" s="4" t="s">
        <v>275</v>
      </c>
      <c r="F78" s="29" t="s">
        <v>196</v>
      </c>
      <c r="G78" s="29">
        <v>320</v>
      </c>
      <c r="H78" s="30">
        <f t="shared" si="3"/>
        <v>0.30025000000000002</v>
      </c>
    </row>
    <row r="79" spans="1:8" ht="18" customHeight="1" x14ac:dyDescent="0.2">
      <c r="A79" s="29">
        <v>100188</v>
      </c>
      <c r="B79" s="1" t="s">
        <v>324</v>
      </c>
      <c r="C79" s="1" t="s">
        <v>169</v>
      </c>
      <c r="D79" s="30">
        <v>92</v>
      </c>
      <c r="E79" s="4" t="s">
        <v>285</v>
      </c>
      <c r="F79" s="29" t="s">
        <v>209</v>
      </c>
      <c r="G79" s="29">
        <v>525</v>
      </c>
      <c r="H79" s="30">
        <f t="shared" si="3"/>
        <v>0.17523809523809525</v>
      </c>
    </row>
    <row r="80" spans="1:8" ht="18" customHeight="1" x14ac:dyDescent="0.2">
      <c r="A80" s="29">
        <v>100184</v>
      </c>
      <c r="B80" s="1" t="s">
        <v>325</v>
      </c>
      <c r="C80" s="1" t="s">
        <v>24</v>
      </c>
      <c r="D80" s="30">
        <v>83.4</v>
      </c>
      <c r="E80" s="4" t="s">
        <v>285</v>
      </c>
      <c r="F80" s="29" t="s">
        <v>209</v>
      </c>
      <c r="G80" s="29">
        <v>525</v>
      </c>
      <c r="H80" s="30">
        <f t="shared" si="3"/>
        <v>0.15885714285714286</v>
      </c>
    </row>
    <row r="81" spans="1:8" ht="18" customHeight="1" x14ac:dyDescent="0.2">
      <c r="A81" s="29">
        <v>100187</v>
      </c>
      <c r="B81" s="1" t="s">
        <v>50</v>
      </c>
      <c r="C81" s="1" t="s">
        <v>168</v>
      </c>
      <c r="D81" s="30">
        <v>98.44</v>
      </c>
      <c r="E81" s="4" t="s">
        <v>285</v>
      </c>
      <c r="F81" s="29" t="s">
        <v>209</v>
      </c>
      <c r="G81" s="29">
        <v>525</v>
      </c>
      <c r="H81" s="30">
        <f t="shared" si="3"/>
        <v>0.1875047619047619</v>
      </c>
    </row>
    <row r="82" spans="1:8" s="2" customFormat="1" ht="18" customHeight="1" x14ac:dyDescent="0.2">
      <c r="A82" s="29">
        <v>100139</v>
      </c>
      <c r="B82" s="1" t="s">
        <v>321</v>
      </c>
      <c r="C82" s="1" t="s">
        <v>25</v>
      </c>
      <c r="D82" s="30">
        <v>75.2</v>
      </c>
      <c r="E82" s="4" t="s">
        <v>275</v>
      </c>
      <c r="F82" s="29" t="s">
        <v>241</v>
      </c>
      <c r="G82" s="29">
        <v>288</v>
      </c>
      <c r="H82" s="30">
        <f t="shared" si="3"/>
        <v>0.26111111111111113</v>
      </c>
    </row>
    <row r="83" spans="1:8" ht="18" customHeight="1" x14ac:dyDescent="0.2">
      <c r="A83" s="29">
        <v>100173</v>
      </c>
      <c r="B83" s="1" t="s">
        <v>303</v>
      </c>
      <c r="C83" s="1" t="s">
        <v>23</v>
      </c>
      <c r="D83" s="30">
        <v>82.01</v>
      </c>
      <c r="E83" s="4" t="s">
        <v>221</v>
      </c>
      <c r="F83" s="29" t="s">
        <v>210</v>
      </c>
      <c r="G83" s="29">
        <v>309</v>
      </c>
      <c r="H83" s="30">
        <f t="shared" si="3"/>
        <v>0.26540453074433656</v>
      </c>
    </row>
    <row r="84" spans="1:8" ht="18" customHeight="1" x14ac:dyDescent="0.2">
      <c r="A84" s="29">
        <v>110730</v>
      </c>
      <c r="B84" s="1" t="s">
        <v>146</v>
      </c>
      <c r="C84" s="1" t="s">
        <v>168</v>
      </c>
      <c r="D84" s="30">
        <v>108.53</v>
      </c>
      <c r="E84" s="4" t="s">
        <v>221</v>
      </c>
      <c r="F84" s="29" t="s">
        <v>211</v>
      </c>
      <c r="G84" s="29">
        <v>640</v>
      </c>
      <c r="H84" s="30">
        <f t="shared" si="3"/>
        <v>0.169578125</v>
      </c>
    </row>
    <row r="85" spans="1:8" ht="18" customHeight="1" x14ac:dyDescent="0.2">
      <c r="A85" s="29">
        <v>110844</v>
      </c>
      <c r="B85" s="1" t="s">
        <v>149</v>
      </c>
      <c r="C85" s="1" t="s">
        <v>14</v>
      </c>
      <c r="D85" s="30">
        <v>22.21</v>
      </c>
      <c r="E85" s="4" t="s">
        <v>262</v>
      </c>
      <c r="F85" s="29" t="s">
        <v>206</v>
      </c>
      <c r="G85" s="29">
        <v>120</v>
      </c>
      <c r="H85" s="30">
        <f t="shared" si="3"/>
        <v>0.18508333333333335</v>
      </c>
    </row>
    <row r="86" spans="1:8" ht="18" customHeight="1" x14ac:dyDescent="0.2">
      <c r="A86" s="29">
        <v>100357</v>
      </c>
      <c r="B86" s="1" t="s">
        <v>101</v>
      </c>
      <c r="C86" s="1" t="s">
        <v>14</v>
      </c>
      <c r="D86" s="30">
        <v>35.590000000000003</v>
      </c>
      <c r="E86" s="4" t="s">
        <v>262</v>
      </c>
      <c r="F86" s="29" t="s">
        <v>212</v>
      </c>
      <c r="G86" s="29">
        <v>243</v>
      </c>
      <c r="H86" s="30">
        <f t="shared" si="3"/>
        <v>0.14646090534979425</v>
      </c>
    </row>
    <row r="87" spans="1:8" ht="18" customHeight="1" x14ac:dyDescent="0.2">
      <c r="A87" s="29">
        <v>100356</v>
      </c>
      <c r="B87" s="1" t="s">
        <v>102</v>
      </c>
      <c r="C87" s="1" t="s">
        <v>14</v>
      </c>
      <c r="D87" s="30">
        <v>28.93</v>
      </c>
      <c r="E87" s="4" t="s">
        <v>262</v>
      </c>
      <c r="F87" s="29" t="s">
        <v>192</v>
      </c>
      <c r="G87" s="29">
        <v>177</v>
      </c>
      <c r="H87" s="30">
        <f t="shared" si="3"/>
        <v>0.16344632768361581</v>
      </c>
    </row>
    <row r="88" spans="1:8" ht="18" customHeight="1" x14ac:dyDescent="0.2">
      <c r="A88" s="29">
        <v>100355</v>
      </c>
      <c r="B88" s="1" t="s">
        <v>103</v>
      </c>
      <c r="C88" s="1" t="s">
        <v>14</v>
      </c>
      <c r="D88" s="30">
        <v>27.88</v>
      </c>
      <c r="E88" s="4" t="s">
        <v>262</v>
      </c>
      <c r="F88" s="29" t="s">
        <v>192</v>
      </c>
      <c r="G88" s="29">
        <v>177</v>
      </c>
      <c r="H88" s="30">
        <f t="shared" si="3"/>
        <v>0.15751412429378531</v>
      </c>
    </row>
    <row r="89" spans="1:8" ht="18" customHeight="1" x14ac:dyDescent="0.2">
      <c r="A89" s="29">
        <v>100293</v>
      </c>
      <c r="B89" s="1" t="s">
        <v>46</v>
      </c>
      <c r="C89" s="1" t="s">
        <v>15</v>
      </c>
      <c r="D89" s="30">
        <v>21.21</v>
      </c>
      <c r="E89" s="4" t="s">
        <v>226</v>
      </c>
      <c r="F89" s="29">
        <v>144</v>
      </c>
      <c r="G89" s="29">
        <v>144</v>
      </c>
      <c r="H89" s="30">
        <f t="shared" si="3"/>
        <v>0.14729166666666668</v>
      </c>
    </row>
    <row r="90" spans="1:8" ht="18" customHeight="1" x14ac:dyDescent="0.2">
      <c r="A90" s="29">
        <v>100330</v>
      </c>
      <c r="B90" s="1" t="s">
        <v>104</v>
      </c>
      <c r="C90" s="1" t="s">
        <v>4</v>
      </c>
      <c r="D90" s="30">
        <v>30.75</v>
      </c>
      <c r="E90" s="4" t="s">
        <v>262</v>
      </c>
      <c r="F90" s="29" t="s">
        <v>251</v>
      </c>
      <c r="G90" s="29">
        <v>147</v>
      </c>
      <c r="H90" s="30">
        <f t="shared" si="3"/>
        <v>0.20918367346938777</v>
      </c>
    </row>
    <row r="91" spans="1:8" ht="18" customHeight="1" x14ac:dyDescent="0.2">
      <c r="A91" s="29">
        <v>110186</v>
      </c>
      <c r="B91" s="1" t="s">
        <v>105</v>
      </c>
      <c r="C91" s="1" t="s">
        <v>21</v>
      </c>
      <c r="D91" s="30">
        <v>29.62</v>
      </c>
      <c r="E91" s="4" t="s">
        <v>262</v>
      </c>
      <c r="F91" s="29" t="s">
        <v>265</v>
      </c>
      <c r="G91" s="29">
        <v>147</v>
      </c>
      <c r="H91" s="30">
        <f t="shared" ref="H91:H113" si="4">SUM(D91)/G91</f>
        <v>0.20149659863945579</v>
      </c>
    </row>
    <row r="92" spans="1:8" ht="18" customHeight="1" x14ac:dyDescent="0.2">
      <c r="A92" s="29">
        <v>100336</v>
      </c>
      <c r="B92" s="1" t="s">
        <v>106</v>
      </c>
      <c r="C92" s="1" t="s">
        <v>4</v>
      </c>
      <c r="D92" s="30">
        <v>24.84</v>
      </c>
      <c r="E92" s="4" t="s">
        <v>262</v>
      </c>
      <c r="F92" s="29" t="s">
        <v>229</v>
      </c>
      <c r="G92" s="29">
        <v>144</v>
      </c>
      <c r="H92" s="30">
        <f t="shared" si="4"/>
        <v>0.17249999999999999</v>
      </c>
    </row>
    <row r="93" spans="1:8" ht="18" customHeight="1" x14ac:dyDescent="0.2">
      <c r="A93" s="29">
        <v>110177</v>
      </c>
      <c r="B93" s="1" t="s">
        <v>107</v>
      </c>
      <c r="C93" s="1" t="s">
        <v>16</v>
      </c>
      <c r="D93" s="30">
        <v>27.66</v>
      </c>
      <c r="E93" s="4" t="s">
        <v>262</v>
      </c>
      <c r="F93" s="29" t="s">
        <v>266</v>
      </c>
      <c r="G93" s="29">
        <v>144</v>
      </c>
      <c r="H93" s="30">
        <f t="shared" si="4"/>
        <v>0.19208333333333333</v>
      </c>
    </row>
    <row r="94" spans="1:8" ht="18" customHeight="1" x14ac:dyDescent="0.2">
      <c r="A94" s="29">
        <v>110425</v>
      </c>
      <c r="B94" s="1" t="s">
        <v>108</v>
      </c>
      <c r="C94" s="1" t="s">
        <v>13</v>
      </c>
      <c r="D94" s="30">
        <v>18.600000000000001</v>
      </c>
      <c r="E94" s="4" t="s">
        <v>262</v>
      </c>
      <c r="F94" s="29" t="s">
        <v>213</v>
      </c>
      <c r="G94" s="29">
        <v>56</v>
      </c>
      <c r="H94" s="30">
        <f t="shared" si="4"/>
        <v>0.33214285714285718</v>
      </c>
    </row>
    <row r="95" spans="1:8" ht="18" customHeight="1" x14ac:dyDescent="0.2">
      <c r="A95" s="29">
        <v>100256</v>
      </c>
      <c r="B95" s="1" t="s">
        <v>47</v>
      </c>
      <c r="C95" s="1" t="s">
        <v>7</v>
      </c>
      <c r="D95" s="30">
        <v>44.37</v>
      </c>
      <c r="E95" s="4" t="s">
        <v>259</v>
      </c>
      <c r="F95" s="29">
        <v>96</v>
      </c>
      <c r="G95" s="29">
        <v>96</v>
      </c>
      <c r="H95" s="30">
        <f t="shared" si="4"/>
        <v>0.46218749999999997</v>
      </c>
    </row>
    <row r="96" spans="1:8" ht="18" customHeight="1" x14ac:dyDescent="0.2">
      <c r="A96" s="29">
        <v>100254</v>
      </c>
      <c r="B96" s="1" t="s">
        <v>109</v>
      </c>
      <c r="C96" s="1" t="s">
        <v>152</v>
      </c>
      <c r="D96" s="30">
        <v>41.54</v>
      </c>
      <c r="E96" s="4" t="s">
        <v>262</v>
      </c>
      <c r="F96" s="29" t="s">
        <v>214</v>
      </c>
      <c r="G96" s="29">
        <v>108</v>
      </c>
      <c r="H96" s="30">
        <f t="shared" si="4"/>
        <v>0.3846296296296296</v>
      </c>
    </row>
    <row r="97" spans="1:8" ht="18" customHeight="1" x14ac:dyDescent="0.2">
      <c r="A97" s="29">
        <v>110860</v>
      </c>
      <c r="B97" s="1" t="s">
        <v>150</v>
      </c>
      <c r="C97" s="1" t="s">
        <v>14</v>
      </c>
      <c r="D97" s="30">
        <v>49.35</v>
      </c>
      <c r="E97" s="4" t="s">
        <v>262</v>
      </c>
      <c r="F97" s="29" t="s">
        <v>214</v>
      </c>
      <c r="G97" s="29">
        <v>108</v>
      </c>
      <c r="H97" s="30">
        <f t="shared" si="4"/>
        <v>0.45694444444444443</v>
      </c>
    </row>
    <row r="98" spans="1:8" ht="18" customHeight="1" x14ac:dyDescent="0.2">
      <c r="A98" s="29">
        <v>110846</v>
      </c>
      <c r="B98" s="1" t="s">
        <v>110</v>
      </c>
      <c r="C98" s="1" t="s">
        <v>14</v>
      </c>
      <c r="D98" s="30">
        <v>45.64</v>
      </c>
      <c r="E98" s="4" t="s">
        <v>262</v>
      </c>
      <c r="F98" s="29" t="s">
        <v>192</v>
      </c>
      <c r="G98" s="29">
        <v>177</v>
      </c>
      <c r="H98" s="30">
        <f t="shared" si="4"/>
        <v>0.25785310734463279</v>
      </c>
    </row>
    <row r="99" spans="1:8" ht="18" customHeight="1" x14ac:dyDescent="0.2">
      <c r="A99" s="29">
        <v>110562</v>
      </c>
      <c r="B99" s="1" t="s">
        <v>111</v>
      </c>
      <c r="C99" s="1" t="s">
        <v>14</v>
      </c>
      <c r="D99" s="30">
        <v>22.61</v>
      </c>
      <c r="E99" s="4" t="s">
        <v>262</v>
      </c>
      <c r="F99" s="29" t="s">
        <v>215</v>
      </c>
      <c r="G99" s="29">
        <v>138</v>
      </c>
      <c r="H99" s="30">
        <f t="shared" si="4"/>
        <v>0.16384057971014493</v>
      </c>
    </row>
    <row r="100" spans="1:8" ht="18" customHeight="1" x14ac:dyDescent="0.2">
      <c r="A100" s="29">
        <v>110721</v>
      </c>
      <c r="B100" s="1" t="s">
        <v>48</v>
      </c>
      <c r="C100" s="1" t="s">
        <v>14</v>
      </c>
      <c r="D100" s="30">
        <v>40.83</v>
      </c>
      <c r="E100" s="4" t="s">
        <v>262</v>
      </c>
      <c r="F100" s="29" t="s">
        <v>216</v>
      </c>
      <c r="G100" s="29">
        <v>210</v>
      </c>
      <c r="H100" s="30">
        <f t="shared" si="4"/>
        <v>0.19442857142857142</v>
      </c>
    </row>
    <row r="101" spans="1:8" ht="18" customHeight="1" x14ac:dyDescent="0.2">
      <c r="A101" s="29">
        <v>100317</v>
      </c>
      <c r="B101" s="1" t="s">
        <v>112</v>
      </c>
      <c r="C101" s="1" t="s">
        <v>4</v>
      </c>
      <c r="D101" s="30">
        <v>23.06</v>
      </c>
      <c r="E101" s="4" t="s">
        <v>262</v>
      </c>
      <c r="F101" s="29" t="s">
        <v>252</v>
      </c>
      <c r="G101" s="29">
        <v>100</v>
      </c>
      <c r="H101" s="30">
        <f t="shared" si="4"/>
        <v>0.2306</v>
      </c>
    </row>
    <row r="102" spans="1:8" ht="18" customHeight="1" x14ac:dyDescent="0.2">
      <c r="A102" s="29">
        <v>100327</v>
      </c>
      <c r="B102" s="1" t="s">
        <v>113</v>
      </c>
      <c r="C102" s="1" t="s">
        <v>4</v>
      </c>
      <c r="D102" s="30">
        <v>40.840000000000003</v>
      </c>
      <c r="E102" s="4" t="s">
        <v>293</v>
      </c>
      <c r="F102" s="29" t="s">
        <v>253</v>
      </c>
      <c r="G102" s="29">
        <v>576</v>
      </c>
      <c r="H102" s="30">
        <f t="shared" si="4"/>
        <v>7.0902777777777787E-2</v>
      </c>
    </row>
    <row r="103" spans="1:8" ht="18" customHeight="1" x14ac:dyDescent="0.2">
      <c r="A103" s="29">
        <v>100334</v>
      </c>
      <c r="B103" s="1" t="s">
        <v>114</v>
      </c>
      <c r="C103" s="1" t="s">
        <v>4</v>
      </c>
      <c r="D103" s="30">
        <v>24.65</v>
      </c>
      <c r="E103" s="4" t="s">
        <v>262</v>
      </c>
      <c r="F103" s="29" t="s">
        <v>254</v>
      </c>
      <c r="G103" s="29">
        <v>151</v>
      </c>
      <c r="H103" s="30">
        <f t="shared" si="4"/>
        <v>0.16324503311258276</v>
      </c>
    </row>
    <row r="104" spans="1:8" ht="18" customHeight="1" x14ac:dyDescent="0.2">
      <c r="A104" s="29">
        <v>110187</v>
      </c>
      <c r="B104" s="1" t="s">
        <v>115</v>
      </c>
      <c r="C104" s="1" t="s">
        <v>21</v>
      </c>
      <c r="D104" s="30">
        <v>29.28</v>
      </c>
      <c r="E104" s="4" t="s">
        <v>262</v>
      </c>
      <c r="F104" s="29" t="s">
        <v>267</v>
      </c>
      <c r="G104" s="29">
        <v>151</v>
      </c>
      <c r="H104" s="30">
        <f t="shared" si="4"/>
        <v>0.19390728476821192</v>
      </c>
    </row>
    <row r="105" spans="1:8" s="2" customFormat="1" ht="18" customHeight="1" x14ac:dyDescent="0.2">
      <c r="A105" s="29">
        <v>100329</v>
      </c>
      <c r="B105" s="1" t="s">
        <v>116</v>
      </c>
      <c r="C105" s="1" t="s">
        <v>4</v>
      </c>
      <c r="D105" s="30">
        <v>19.96</v>
      </c>
      <c r="E105" s="4" t="s">
        <v>262</v>
      </c>
      <c r="F105" s="29" t="s">
        <v>251</v>
      </c>
      <c r="G105" s="29">
        <v>147</v>
      </c>
      <c r="H105" s="30">
        <f t="shared" si="4"/>
        <v>0.13578231292517007</v>
      </c>
    </row>
    <row r="106" spans="1:8" ht="18" customHeight="1" x14ac:dyDescent="0.2">
      <c r="A106" s="29">
        <v>100121</v>
      </c>
      <c r="B106" s="1" t="s">
        <v>59</v>
      </c>
      <c r="C106" s="1" t="s">
        <v>60</v>
      </c>
      <c r="D106" s="30">
        <v>150.41999999999999</v>
      </c>
      <c r="E106" s="4" t="s">
        <v>286</v>
      </c>
      <c r="F106" s="29" t="s">
        <v>217</v>
      </c>
      <c r="G106" s="29">
        <v>400</v>
      </c>
      <c r="H106" s="30">
        <f t="shared" si="4"/>
        <v>0.37605</v>
      </c>
    </row>
    <row r="107" spans="1:8" ht="18" customHeight="1" x14ac:dyDescent="0.2">
      <c r="A107" s="29">
        <v>111900</v>
      </c>
      <c r="B107" s="1" t="s">
        <v>61</v>
      </c>
      <c r="C107" s="1" t="s">
        <v>62</v>
      </c>
      <c r="D107" s="30">
        <v>164.71</v>
      </c>
      <c r="E107" s="4" t="s">
        <v>286</v>
      </c>
      <c r="F107" s="29" t="s">
        <v>217</v>
      </c>
      <c r="G107" s="29">
        <v>400</v>
      </c>
      <c r="H107" s="30">
        <f t="shared" si="4"/>
        <v>0.411775</v>
      </c>
    </row>
    <row r="108" spans="1:8" ht="18" customHeight="1" x14ac:dyDescent="0.2">
      <c r="A108" s="29">
        <v>100122</v>
      </c>
      <c r="B108" s="1" t="s">
        <v>63</v>
      </c>
      <c r="C108" s="1" t="s">
        <v>64</v>
      </c>
      <c r="D108" s="30">
        <v>151.62</v>
      </c>
      <c r="E108" s="4" t="s">
        <v>286</v>
      </c>
      <c r="F108" s="29" t="s">
        <v>217</v>
      </c>
      <c r="G108" s="29">
        <v>400</v>
      </c>
      <c r="H108" s="30">
        <f t="shared" si="4"/>
        <v>0.37905</v>
      </c>
    </row>
    <row r="109" spans="1:8" ht="18" customHeight="1" x14ac:dyDescent="0.2">
      <c r="A109" s="29">
        <v>111882</v>
      </c>
      <c r="B109" s="1" t="s">
        <v>160</v>
      </c>
      <c r="C109" s="1" t="s">
        <v>62</v>
      </c>
      <c r="D109" s="30">
        <v>164.02</v>
      </c>
      <c r="E109" s="4" t="s">
        <v>286</v>
      </c>
      <c r="F109" s="29" t="s">
        <v>217</v>
      </c>
      <c r="G109" s="29">
        <v>400</v>
      </c>
      <c r="H109" s="30">
        <f t="shared" si="4"/>
        <v>0.41005000000000003</v>
      </c>
    </row>
    <row r="110" spans="1:8" ht="18" customHeight="1" x14ac:dyDescent="0.2">
      <c r="A110" s="29">
        <v>100126</v>
      </c>
      <c r="B110" s="1" t="s">
        <v>65</v>
      </c>
      <c r="C110" s="1" t="s">
        <v>64</v>
      </c>
      <c r="D110" s="30">
        <v>176</v>
      </c>
      <c r="E110" s="4" t="s">
        <v>287</v>
      </c>
      <c r="F110" s="29" t="s">
        <v>218</v>
      </c>
      <c r="G110" s="29">
        <v>392</v>
      </c>
      <c r="H110" s="30">
        <f t="shared" si="4"/>
        <v>0.44897959183673469</v>
      </c>
    </row>
    <row r="111" spans="1:8" ht="18" customHeight="1" x14ac:dyDescent="0.2">
      <c r="A111" s="29">
        <v>110893</v>
      </c>
      <c r="B111" s="1" t="s">
        <v>161</v>
      </c>
      <c r="C111" s="1" t="s">
        <v>62</v>
      </c>
      <c r="D111" s="30">
        <v>171.46</v>
      </c>
      <c r="E111" s="4" t="s">
        <v>287</v>
      </c>
      <c r="F111" s="29" t="s">
        <v>218</v>
      </c>
      <c r="G111" s="29">
        <v>392</v>
      </c>
      <c r="H111" s="30">
        <f t="shared" si="4"/>
        <v>0.43739795918367347</v>
      </c>
    </row>
    <row r="112" spans="1:8" s="11" customFormat="1" ht="18" customHeight="1" x14ac:dyDescent="0.2">
      <c r="A112" s="29">
        <v>100125</v>
      </c>
      <c r="B112" s="1" t="s">
        <v>302</v>
      </c>
      <c r="C112" s="1" t="s">
        <v>17</v>
      </c>
      <c r="D112" s="30">
        <v>170.26</v>
      </c>
      <c r="E112" s="4" t="s">
        <v>221</v>
      </c>
      <c r="F112" s="29" t="s">
        <v>189</v>
      </c>
      <c r="G112" s="29">
        <v>336</v>
      </c>
      <c r="H112" s="30">
        <f t="shared" si="4"/>
        <v>0.5067261904761905</v>
      </c>
    </row>
    <row r="113" spans="1:8" ht="18" customHeight="1" x14ac:dyDescent="0.2">
      <c r="A113" s="29">
        <v>100119</v>
      </c>
      <c r="B113" s="1" t="s">
        <v>66</v>
      </c>
      <c r="C113" s="1" t="s">
        <v>67</v>
      </c>
      <c r="D113" s="30">
        <v>83.51</v>
      </c>
      <c r="E113" s="4" t="s">
        <v>288</v>
      </c>
      <c r="F113" s="29" t="s">
        <v>219</v>
      </c>
      <c r="G113" s="29">
        <v>279</v>
      </c>
      <c r="H113" s="30">
        <f t="shared" si="4"/>
        <v>0.29931899641577064</v>
      </c>
    </row>
    <row r="114" spans="1:8" x14ac:dyDescent="0.2">
      <c r="E114" s="4"/>
    </row>
  </sheetData>
  <printOptions horizontalCentered="1" gridLines="1"/>
  <pageMargins left="0.25" right="0.25" top="0.75" bottom="0.75" header="0.3" footer="0.3"/>
  <pageSetup scale="48" fitToHeight="0" orientation="landscape" r:id="rId1"/>
  <headerFooter alignWithMargins="0"/>
  <ignoredErrors>
    <ignoredError sqref="A3" numberStoredAsText="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9"/>
  <sheetViews>
    <sheetView showWhiteSpace="0" zoomScaleNormal="100" workbookViewId="0"/>
  </sheetViews>
  <sheetFormatPr defaultColWidth="9.140625" defaultRowHeight="15" x14ac:dyDescent="0.2"/>
  <cols>
    <col min="1" max="1" width="21" style="5" bestFit="1" customWidth="1"/>
    <col min="2" max="2" width="69.140625" style="1" bestFit="1" customWidth="1"/>
    <col min="3" max="3" width="19.140625" style="4" bestFit="1" customWidth="1"/>
    <col min="4" max="4" width="28.85546875" style="13" bestFit="1" customWidth="1"/>
    <col min="5" max="5" width="21.28515625" style="4" bestFit="1" customWidth="1"/>
    <col min="6" max="6" width="46" style="5" bestFit="1" customWidth="1"/>
    <col min="7" max="7" width="45.85546875" style="12" bestFit="1" customWidth="1"/>
    <col min="8" max="8" width="28" style="5" bestFit="1" customWidth="1"/>
    <col min="9" max="16384" width="9.140625" style="1"/>
  </cols>
  <sheetData>
    <row r="1" spans="1:8" customFormat="1" ht="20.25" x14ac:dyDescent="0.3">
      <c r="A1" s="18" t="s">
        <v>338</v>
      </c>
    </row>
    <row r="2" spans="1:8" x14ac:dyDescent="0.2">
      <c r="A2" s="32" t="s">
        <v>3</v>
      </c>
      <c r="B2" s="32" t="s">
        <v>2</v>
      </c>
      <c r="C2" s="32" t="s">
        <v>22</v>
      </c>
      <c r="D2" s="32" t="s">
        <v>153</v>
      </c>
      <c r="E2" s="32" t="s">
        <v>0</v>
      </c>
      <c r="F2" s="32" t="s">
        <v>154</v>
      </c>
      <c r="G2" s="32" t="s">
        <v>155</v>
      </c>
      <c r="H2" s="32" t="s">
        <v>1</v>
      </c>
    </row>
    <row r="3" spans="1:8" s="2" customFormat="1" ht="18" customHeight="1" x14ac:dyDescent="0.2">
      <c r="A3" s="29">
        <v>100037</v>
      </c>
      <c r="B3" s="29" t="s">
        <v>124</v>
      </c>
      <c r="C3" s="29" t="s">
        <v>18</v>
      </c>
      <c r="D3" s="30">
        <v>55.59</v>
      </c>
      <c r="E3" s="29" t="s">
        <v>269</v>
      </c>
      <c r="F3" s="29" t="s">
        <v>200</v>
      </c>
      <c r="G3" s="29">
        <v>480</v>
      </c>
      <c r="H3" s="30">
        <f t="shared" ref="H3:H10" si="0">SUM(D3)/G3</f>
        <v>0.11581250000000001</v>
      </c>
    </row>
    <row r="4" spans="1:8" s="2" customFormat="1" ht="18" customHeight="1" x14ac:dyDescent="0.2">
      <c r="A4" s="29">
        <v>100036</v>
      </c>
      <c r="B4" s="29" t="s">
        <v>125</v>
      </c>
      <c r="C4" s="29" t="s">
        <v>18</v>
      </c>
      <c r="D4" s="30">
        <v>62.92</v>
      </c>
      <c r="E4" s="29" t="s">
        <v>269</v>
      </c>
      <c r="F4" s="29" t="s">
        <v>200</v>
      </c>
      <c r="G4" s="29">
        <v>480</v>
      </c>
      <c r="H4" s="30">
        <f t="shared" si="0"/>
        <v>0.13108333333333333</v>
      </c>
    </row>
    <row r="5" spans="1:8" s="2" customFormat="1" ht="18" customHeight="1" x14ac:dyDescent="0.2">
      <c r="A5" s="29">
        <v>100019</v>
      </c>
      <c r="B5" s="29" t="s">
        <v>121</v>
      </c>
      <c r="C5" s="29" t="s">
        <v>18</v>
      </c>
      <c r="D5" s="30">
        <v>75.27</v>
      </c>
      <c r="E5" s="29" t="s">
        <v>269</v>
      </c>
      <c r="F5" s="29" t="s">
        <v>200</v>
      </c>
      <c r="G5" s="29">
        <v>480</v>
      </c>
      <c r="H5" s="30">
        <f t="shared" si="0"/>
        <v>0.15681249999999999</v>
      </c>
    </row>
    <row r="6" spans="1:8" s="2" customFormat="1" ht="18" customHeight="1" x14ac:dyDescent="0.2">
      <c r="A6" s="29">
        <v>100017</v>
      </c>
      <c r="B6" s="29" t="s">
        <v>122</v>
      </c>
      <c r="C6" s="29" t="s">
        <v>18</v>
      </c>
      <c r="D6" s="30">
        <v>71.209999999999994</v>
      </c>
      <c r="E6" s="29" t="s">
        <v>221</v>
      </c>
      <c r="F6" s="29" t="s">
        <v>200</v>
      </c>
      <c r="G6" s="29">
        <v>480</v>
      </c>
      <c r="H6" s="30">
        <f t="shared" si="0"/>
        <v>0.14835416666666665</v>
      </c>
    </row>
    <row r="7" spans="1:8" s="2" customFormat="1" ht="18" customHeight="1" x14ac:dyDescent="0.2">
      <c r="A7" s="29">
        <v>100018</v>
      </c>
      <c r="B7" s="29" t="s">
        <v>123</v>
      </c>
      <c r="C7" s="29" t="s">
        <v>18</v>
      </c>
      <c r="D7" s="30">
        <v>73.83</v>
      </c>
      <c r="E7" s="29" t="s">
        <v>269</v>
      </c>
      <c r="F7" s="29" t="s">
        <v>220</v>
      </c>
      <c r="G7" s="29">
        <v>480</v>
      </c>
      <c r="H7" s="30">
        <f t="shared" si="0"/>
        <v>0.15381249999999999</v>
      </c>
    </row>
    <row r="8" spans="1:8" s="2" customFormat="1" ht="18" customHeight="1" x14ac:dyDescent="0.2">
      <c r="A8" s="29">
        <v>100002</v>
      </c>
      <c r="B8" s="29" t="s">
        <v>126</v>
      </c>
      <c r="C8" s="29" t="s">
        <v>18</v>
      </c>
      <c r="D8" s="30">
        <v>67.33</v>
      </c>
      <c r="E8" s="29" t="s">
        <v>221</v>
      </c>
      <c r="F8" s="29" t="s">
        <v>200</v>
      </c>
      <c r="G8" s="29">
        <v>480</v>
      </c>
      <c r="H8" s="30">
        <f t="shared" si="0"/>
        <v>0.14027083333333332</v>
      </c>
    </row>
    <row r="9" spans="1:8" s="2" customFormat="1" ht="18" customHeight="1" x14ac:dyDescent="0.2">
      <c r="A9" s="29">
        <v>100012</v>
      </c>
      <c r="B9" s="29" t="s">
        <v>127</v>
      </c>
      <c r="C9" s="29" t="s">
        <v>18</v>
      </c>
      <c r="D9" s="30">
        <v>67.209999999999994</v>
      </c>
      <c r="E9" s="29" t="s">
        <v>221</v>
      </c>
      <c r="F9" s="29" t="s">
        <v>200</v>
      </c>
      <c r="G9" s="29">
        <v>480</v>
      </c>
      <c r="H9" s="30">
        <f t="shared" si="0"/>
        <v>0.14002083333333332</v>
      </c>
    </row>
    <row r="10" spans="1:8" s="2" customFormat="1" ht="18" customHeight="1" x14ac:dyDescent="0.2">
      <c r="A10" s="29">
        <v>100003</v>
      </c>
      <c r="B10" s="29" t="s">
        <v>128</v>
      </c>
      <c r="C10" s="29" t="s">
        <v>18</v>
      </c>
      <c r="D10" s="30">
        <v>66.459999999999994</v>
      </c>
      <c r="E10" s="29" t="s">
        <v>221</v>
      </c>
      <c r="F10" s="29" t="s">
        <v>200</v>
      </c>
      <c r="G10" s="29">
        <v>480</v>
      </c>
      <c r="H10" s="30">
        <f t="shared" si="0"/>
        <v>0.13845833333333332</v>
      </c>
    </row>
    <row r="11" spans="1:8" s="2" customFormat="1" ht="18" customHeight="1" x14ac:dyDescent="0.2">
      <c r="A11" s="29">
        <v>111110</v>
      </c>
      <c r="B11" s="29" t="s">
        <v>175</v>
      </c>
      <c r="C11" s="29" t="s">
        <v>174</v>
      </c>
      <c r="D11" s="30">
        <v>30.25</v>
      </c>
      <c r="E11" s="29" t="s">
        <v>221</v>
      </c>
      <c r="F11" s="29" t="s">
        <v>200</v>
      </c>
      <c r="G11" s="29">
        <v>192</v>
      </c>
      <c r="H11" s="30">
        <f>D11/G11</f>
        <v>0.15755208333333334</v>
      </c>
    </row>
    <row r="12" spans="1:8" s="2" customFormat="1" ht="18" customHeight="1" x14ac:dyDescent="0.2">
      <c r="A12" s="29">
        <v>100034</v>
      </c>
      <c r="B12" s="29" t="s">
        <v>129</v>
      </c>
      <c r="C12" s="29" t="s">
        <v>19</v>
      </c>
      <c r="D12" s="30">
        <v>66.63</v>
      </c>
      <c r="E12" s="29" t="s">
        <v>221</v>
      </c>
      <c r="F12" s="29" t="s">
        <v>200</v>
      </c>
      <c r="G12" s="29">
        <v>480</v>
      </c>
      <c r="H12" s="30">
        <f t="shared" ref="H12:H17" si="1">SUM(D12)/G12</f>
        <v>0.13881249999999998</v>
      </c>
    </row>
    <row r="13" spans="1:8" s="2" customFormat="1" ht="18" customHeight="1" x14ac:dyDescent="0.2">
      <c r="A13" s="29">
        <v>100022</v>
      </c>
      <c r="B13" s="29" t="s">
        <v>130</v>
      </c>
      <c r="C13" s="29" t="s">
        <v>170</v>
      </c>
      <c r="D13" s="30">
        <v>100.68</v>
      </c>
      <c r="E13" s="29" t="s">
        <v>221</v>
      </c>
      <c r="F13" s="29" t="s">
        <v>200</v>
      </c>
      <c r="G13" s="29">
        <v>768</v>
      </c>
      <c r="H13" s="30">
        <f t="shared" si="1"/>
        <v>0.13109375000000001</v>
      </c>
    </row>
    <row r="14" spans="1:8" s="2" customFormat="1" ht="18" customHeight="1" x14ac:dyDescent="0.2">
      <c r="A14" s="29">
        <v>100021</v>
      </c>
      <c r="B14" s="29" t="s">
        <v>131</v>
      </c>
      <c r="C14" s="29" t="s">
        <v>19</v>
      </c>
      <c r="D14" s="30">
        <v>68.64</v>
      </c>
      <c r="E14" s="29" t="s">
        <v>221</v>
      </c>
      <c r="F14" s="29" t="s">
        <v>200</v>
      </c>
      <c r="G14" s="29">
        <v>480</v>
      </c>
      <c r="H14" s="30">
        <f t="shared" si="1"/>
        <v>0.14299999999999999</v>
      </c>
    </row>
    <row r="15" spans="1:8" s="2" customFormat="1" ht="18" customHeight="1" x14ac:dyDescent="0.2">
      <c r="A15" s="29">
        <v>110396</v>
      </c>
      <c r="B15" s="29" t="s">
        <v>132</v>
      </c>
      <c r="C15" s="29" t="s">
        <v>29</v>
      </c>
      <c r="D15" s="30">
        <v>64.27</v>
      </c>
      <c r="E15" s="29" t="s">
        <v>221</v>
      </c>
      <c r="F15" s="29">
        <v>360</v>
      </c>
      <c r="G15" s="29">
        <v>360</v>
      </c>
      <c r="H15" s="30">
        <f t="shared" si="1"/>
        <v>0.17852777777777776</v>
      </c>
    </row>
    <row r="16" spans="1:8" s="2" customFormat="1" ht="18" customHeight="1" x14ac:dyDescent="0.2">
      <c r="A16" s="29">
        <v>111220</v>
      </c>
      <c r="B16" s="29" t="s">
        <v>182</v>
      </c>
      <c r="C16" s="29" t="s">
        <v>183</v>
      </c>
      <c r="D16" s="30">
        <v>48.5</v>
      </c>
      <c r="E16" s="29" t="s">
        <v>221</v>
      </c>
      <c r="F16" s="29" t="s">
        <v>200</v>
      </c>
      <c r="G16" s="29">
        <v>320</v>
      </c>
      <c r="H16" s="30">
        <f t="shared" si="1"/>
        <v>0.15156249999999999</v>
      </c>
    </row>
    <row r="17" spans="1:8" ht="18" customHeight="1" x14ac:dyDescent="0.2">
      <c r="A17" s="29">
        <v>110857</v>
      </c>
      <c r="B17" s="29" t="s">
        <v>156</v>
      </c>
      <c r="C17" s="29" t="s">
        <v>30</v>
      </c>
      <c r="D17" s="30">
        <v>12.1</v>
      </c>
      <c r="E17" s="29" t="s">
        <v>256</v>
      </c>
      <c r="F17" s="29" t="s">
        <v>196</v>
      </c>
      <c r="G17" s="29">
        <v>320</v>
      </c>
      <c r="H17" s="30">
        <f t="shared" si="1"/>
        <v>3.7812499999999999E-2</v>
      </c>
    </row>
    <row r="18" spans="1:8" s="2" customFormat="1" ht="18" customHeight="1" x14ac:dyDescent="0.2">
      <c r="A18" s="29">
        <v>100400</v>
      </c>
      <c r="B18" s="29" t="s">
        <v>176</v>
      </c>
      <c r="C18" s="29" t="s">
        <v>30</v>
      </c>
      <c r="D18" s="30">
        <v>12.37</v>
      </c>
      <c r="E18" s="29" t="s">
        <v>256</v>
      </c>
      <c r="F18" s="29" t="s">
        <v>196</v>
      </c>
      <c r="G18" s="29">
        <v>320</v>
      </c>
      <c r="H18" s="30">
        <f>D18/G18</f>
        <v>3.8656249999999996E-2</v>
      </c>
    </row>
    <row r="19" spans="1:8" ht="18" customHeight="1" x14ac:dyDescent="0.2">
      <c r="A19" s="29">
        <v>110208</v>
      </c>
      <c r="B19" s="29" t="s">
        <v>133</v>
      </c>
      <c r="C19" s="29" t="s">
        <v>8</v>
      </c>
      <c r="D19" s="30">
        <v>8.11</v>
      </c>
      <c r="E19" s="29" t="s">
        <v>256</v>
      </c>
      <c r="F19" s="29" t="s">
        <v>196</v>
      </c>
      <c r="G19" s="29">
        <v>200</v>
      </c>
      <c r="H19" s="30">
        <f t="shared" ref="H19:H35" si="2">SUM(D19)/G19</f>
        <v>4.0549999999999996E-2</v>
      </c>
    </row>
    <row r="20" spans="1:8" ht="18" customHeight="1" x14ac:dyDescent="0.2">
      <c r="A20" s="29">
        <v>110211</v>
      </c>
      <c r="B20" s="29" t="s">
        <v>133</v>
      </c>
      <c r="C20" s="29" t="s">
        <v>30</v>
      </c>
      <c r="D20" s="30">
        <v>13.12</v>
      </c>
      <c r="E20" s="29" t="s">
        <v>256</v>
      </c>
      <c r="F20" s="29" t="s">
        <v>196</v>
      </c>
      <c r="G20" s="29">
        <v>320</v>
      </c>
      <c r="H20" s="30">
        <f t="shared" si="2"/>
        <v>4.0999999999999995E-2</v>
      </c>
    </row>
    <row r="21" spans="1:8" ht="18" customHeight="1" x14ac:dyDescent="0.2">
      <c r="A21" s="29">
        <v>110501</v>
      </c>
      <c r="B21" s="29" t="s">
        <v>134</v>
      </c>
      <c r="C21" s="29" t="s">
        <v>135</v>
      </c>
      <c r="D21" s="30">
        <v>27.5</v>
      </c>
      <c r="E21" s="29" t="s">
        <v>263</v>
      </c>
      <c r="F21" s="29" t="s">
        <v>200</v>
      </c>
      <c r="G21" s="29">
        <v>320</v>
      </c>
      <c r="H21" s="30">
        <f t="shared" si="2"/>
        <v>8.59375E-2</v>
      </c>
    </row>
    <row r="22" spans="1:8" ht="18" customHeight="1" x14ac:dyDescent="0.2">
      <c r="A22" s="29">
        <v>100465</v>
      </c>
      <c r="B22" s="29" t="s">
        <v>136</v>
      </c>
      <c r="C22" s="29" t="s">
        <v>157</v>
      </c>
      <c r="D22" s="30">
        <v>22.32</v>
      </c>
      <c r="E22" s="29" t="s">
        <v>263</v>
      </c>
      <c r="F22" s="29" t="s">
        <v>200</v>
      </c>
      <c r="G22" s="29">
        <v>504</v>
      </c>
      <c r="H22" s="30">
        <f t="shared" si="2"/>
        <v>4.4285714285714289E-2</v>
      </c>
    </row>
    <row r="23" spans="1:8" ht="18" customHeight="1" x14ac:dyDescent="0.2">
      <c r="A23" s="29">
        <v>100439</v>
      </c>
      <c r="B23" s="29" t="s">
        <v>120</v>
      </c>
      <c r="C23" s="29" t="s">
        <v>20</v>
      </c>
      <c r="D23" s="30">
        <v>39.94</v>
      </c>
      <c r="E23" s="29" t="s">
        <v>257</v>
      </c>
      <c r="F23" s="29" t="s">
        <v>270</v>
      </c>
      <c r="G23" s="29">
        <v>96</v>
      </c>
      <c r="H23" s="30">
        <f t="shared" si="2"/>
        <v>0.41604166666666664</v>
      </c>
    </row>
    <row r="24" spans="1:8" ht="18" customHeight="1" x14ac:dyDescent="0.2">
      <c r="A24" s="29">
        <v>110393</v>
      </c>
      <c r="B24" s="29" t="s">
        <v>137</v>
      </c>
      <c r="C24" s="29" t="s">
        <v>171</v>
      </c>
      <c r="D24" s="30">
        <v>17.86</v>
      </c>
      <c r="E24" s="29" t="s">
        <v>268</v>
      </c>
      <c r="F24" s="29">
        <v>144</v>
      </c>
      <c r="G24" s="29">
        <v>144</v>
      </c>
      <c r="H24" s="30">
        <f t="shared" si="2"/>
        <v>0.12402777777777778</v>
      </c>
    </row>
    <row r="25" spans="1:8" ht="18" customHeight="1" x14ac:dyDescent="0.2">
      <c r="A25" s="29">
        <v>110854</v>
      </c>
      <c r="B25" s="29" t="s">
        <v>71</v>
      </c>
      <c r="C25" s="29" t="s">
        <v>72</v>
      </c>
      <c r="D25" s="30">
        <v>16.350000000000001</v>
      </c>
      <c r="E25" s="29" t="s">
        <v>222</v>
      </c>
      <c r="F25" s="29">
        <v>100</v>
      </c>
      <c r="G25" s="29">
        <v>100</v>
      </c>
      <c r="H25" s="30">
        <f t="shared" si="2"/>
        <v>0.16350000000000001</v>
      </c>
    </row>
    <row r="26" spans="1:8" ht="18" customHeight="1" x14ac:dyDescent="0.2">
      <c r="A26" s="29">
        <v>100396</v>
      </c>
      <c r="B26" s="29" t="s">
        <v>69</v>
      </c>
      <c r="C26" s="29" t="s">
        <v>70</v>
      </c>
      <c r="D26" s="30">
        <v>35.409999999999997</v>
      </c>
      <c r="E26" s="29" t="s">
        <v>278</v>
      </c>
      <c r="F26" s="29" t="s">
        <v>255</v>
      </c>
      <c r="G26" s="29">
        <v>432</v>
      </c>
      <c r="H26" s="30">
        <f t="shared" si="2"/>
        <v>8.1967592592592578E-2</v>
      </c>
    </row>
    <row r="27" spans="1:8" s="11" customFormat="1" ht="18" customHeight="1" x14ac:dyDescent="0.2">
      <c r="A27" s="29">
        <v>110520</v>
      </c>
      <c r="B27" s="29" t="s">
        <v>138</v>
      </c>
      <c r="C27" s="29" t="s">
        <v>135</v>
      </c>
      <c r="D27" s="30">
        <v>25.23</v>
      </c>
      <c r="E27" s="29" t="s">
        <v>263</v>
      </c>
      <c r="F27" s="29" t="s">
        <v>200</v>
      </c>
      <c r="G27" s="29">
        <v>320</v>
      </c>
      <c r="H27" s="30">
        <f t="shared" si="2"/>
        <v>7.8843750000000004E-2</v>
      </c>
    </row>
    <row r="28" spans="1:8" ht="18" customHeight="1" x14ac:dyDescent="0.2">
      <c r="A28" s="29">
        <v>100500</v>
      </c>
      <c r="B28" s="29" t="s">
        <v>143</v>
      </c>
      <c r="C28" s="29" t="s">
        <v>144</v>
      </c>
      <c r="D28" s="30">
        <v>29.51</v>
      </c>
      <c r="E28" s="29" t="s">
        <v>263</v>
      </c>
      <c r="F28" s="29" t="s">
        <v>200</v>
      </c>
      <c r="G28" s="29">
        <v>768</v>
      </c>
      <c r="H28" s="30">
        <f t="shared" si="2"/>
        <v>3.8424479166666671E-2</v>
      </c>
    </row>
    <row r="29" spans="1:8" ht="18" customHeight="1" x14ac:dyDescent="0.2">
      <c r="A29" s="29">
        <v>101031</v>
      </c>
      <c r="B29" s="29" t="s">
        <v>143</v>
      </c>
      <c r="C29" s="29" t="s">
        <v>8</v>
      </c>
      <c r="D29" s="30">
        <v>15.02</v>
      </c>
      <c r="E29" s="29" t="s">
        <v>263</v>
      </c>
      <c r="F29" s="29" t="s">
        <v>200</v>
      </c>
      <c r="G29" s="29">
        <v>400</v>
      </c>
      <c r="H29" s="30">
        <f t="shared" si="2"/>
        <v>3.755E-2</v>
      </c>
    </row>
    <row r="30" spans="1:8" ht="18" customHeight="1" x14ac:dyDescent="0.2">
      <c r="A30" s="29">
        <v>100494</v>
      </c>
      <c r="B30" s="29" t="s">
        <v>179</v>
      </c>
      <c r="C30" s="29" t="s">
        <v>8</v>
      </c>
      <c r="D30" s="30">
        <v>12.63</v>
      </c>
      <c r="E30" s="29" t="s">
        <v>263</v>
      </c>
      <c r="F30" s="29" t="s">
        <v>200</v>
      </c>
      <c r="G30" s="29">
        <v>400</v>
      </c>
      <c r="H30" s="30">
        <f t="shared" si="2"/>
        <v>3.1574999999999999E-2</v>
      </c>
    </row>
    <row r="31" spans="1:8" ht="18" customHeight="1" x14ac:dyDescent="0.2">
      <c r="A31" s="29">
        <v>110504</v>
      </c>
      <c r="B31" s="29" t="s">
        <v>139</v>
      </c>
      <c r="C31" s="29" t="s">
        <v>135</v>
      </c>
      <c r="D31" s="30">
        <v>26.73</v>
      </c>
      <c r="E31" s="29" t="s">
        <v>263</v>
      </c>
      <c r="F31" s="29" t="s">
        <v>200</v>
      </c>
      <c r="G31" s="29">
        <v>320</v>
      </c>
      <c r="H31" s="30">
        <f t="shared" si="2"/>
        <v>8.3531250000000001E-2</v>
      </c>
    </row>
    <row r="32" spans="1:8" ht="18" customHeight="1" x14ac:dyDescent="0.2">
      <c r="A32" s="29">
        <v>100425</v>
      </c>
      <c r="B32" s="29" t="s">
        <v>177</v>
      </c>
      <c r="C32" s="29" t="s">
        <v>178</v>
      </c>
      <c r="D32" s="30">
        <v>20.8</v>
      </c>
      <c r="E32" s="29" t="s">
        <v>263</v>
      </c>
      <c r="F32" s="29" t="s">
        <v>200</v>
      </c>
      <c r="G32" s="29">
        <v>320</v>
      </c>
      <c r="H32" s="30">
        <f t="shared" si="2"/>
        <v>6.5000000000000002E-2</v>
      </c>
    </row>
    <row r="33" spans="1:8" ht="18" customHeight="1" x14ac:dyDescent="0.2">
      <c r="A33" s="29">
        <v>110506</v>
      </c>
      <c r="B33" s="29" t="s">
        <v>140</v>
      </c>
      <c r="C33" s="29" t="s">
        <v>135</v>
      </c>
      <c r="D33" s="30">
        <v>26.48</v>
      </c>
      <c r="E33" s="29" t="s">
        <v>263</v>
      </c>
      <c r="F33" s="29" t="s">
        <v>200</v>
      </c>
      <c r="G33" s="29">
        <v>320</v>
      </c>
      <c r="H33" s="30">
        <f t="shared" si="2"/>
        <v>8.2750000000000004E-2</v>
      </c>
    </row>
    <row r="34" spans="1:8" ht="18" customHeight="1" x14ac:dyDescent="0.2">
      <c r="A34" s="29">
        <v>100935</v>
      </c>
      <c r="B34" s="29" t="s">
        <v>73</v>
      </c>
      <c r="C34" s="29" t="s">
        <v>70</v>
      </c>
      <c r="D34" s="30">
        <v>49.3</v>
      </c>
      <c r="E34" s="29" t="s">
        <v>278</v>
      </c>
      <c r="F34" s="29" t="s">
        <v>255</v>
      </c>
      <c r="G34" s="29">
        <v>432</v>
      </c>
      <c r="H34" s="30">
        <f t="shared" si="2"/>
        <v>0.11412037037037036</v>
      </c>
    </row>
    <row r="35" spans="1:8" ht="18" customHeight="1" x14ac:dyDescent="0.2">
      <c r="A35" s="29">
        <v>110394</v>
      </c>
      <c r="B35" s="29" t="s">
        <v>141</v>
      </c>
      <c r="C35" s="29" t="s">
        <v>142</v>
      </c>
      <c r="D35" s="30">
        <v>23.58</v>
      </c>
      <c r="E35" s="29" t="s">
        <v>271</v>
      </c>
      <c r="F35" s="29" t="s">
        <v>272</v>
      </c>
      <c r="G35" s="29">
        <v>288</v>
      </c>
      <c r="H35" s="30">
        <f t="shared" si="2"/>
        <v>8.1874999999999989E-2</v>
      </c>
    </row>
    <row r="36" spans="1:8" ht="18" customHeight="1" x14ac:dyDescent="0.2">
      <c r="A36" s="29">
        <v>110400</v>
      </c>
      <c r="B36" s="29" t="s">
        <v>118</v>
      </c>
      <c r="C36" s="29" t="s">
        <v>27</v>
      </c>
      <c r="D36" s="30">
        <v>9.57</v>
      </c>
      <c r="E36" s="29" t="s">
        <v>290</v>
      </c>
      <c r="F36" s="29">
        <v>24</v>
      </c>
      <c r="G36" s="29">
        <v>24</v>
      </c>
      <c r="H36" s="30">
        <f>D36/G36</f>
        <v>0.39874999999999999</v>
      </c>
    </row>
    <row r="37" spans="1:8" ht="18" customHeight="1" x14ac:dyDescent="0.2">
      <c r="A37" s="29">
        <v>110401</v>
      </c>
      <c r="B37" s="29" t="s">
        <v>119</v>
      </c>
      <c r="C37" s="29" t="s">
        <v>27</v>
      </c>
      <c r="D37" s="30">
        <v>9.64</v>
      </c>
      <c r="E37" s="29" t="s">
        <v>290</v>
      </c>
      <c r="F37" s="29">
        <v>24</v>
      </c>
      <c r="G37" s="29">
        <v>24</v>
      </c>
      <c r="H37" s="30">
        <f>D37/G37</f>
        <v>0.40166666666666667</v>
      </c>
    </row>
    <row r="38" spans="1:8" ht="18" customHeight="1" x14ac:dyDescent="0.2">
      <c r="A38" s="29" t="s">
        <v>307</v>
      </c>
      <c r="B38" s="29" t="s">
        <v>117</v>
      </c>
      <c r="C38" s="29" t="s">
        <v>26</v>
      </c>
      <c r="D38" s="30">
        <v>23.04</v>
      </c>
      <c r="E38" s="29" t="s">
        <v>291</v>
      </c>
      <c r="F38" s="29" t="s">
        <v>273</v>
      </c>
      <c r="G38" s="29">
        <v>48</v>
      </c>
      <c r="H38" s="30">
        <f>SUM(D38)/G38</f>
        <v>0.48</v>
      </c>
    </row>
    <row r="39" spans="1:8" ht="18" customHeight="1" x14ac:dyDescent="0.2">
      <c r="A39" s="29">
        <v>110402</v>
      </c>
      <c r="B39" s="29" t="s">
        <v>117</v>
      </c>
      <c r="C39" s="29" t="s">
        <v>27</v>
      </c>
      <c r="D39" s="30">
        <v>9.51</v>
      </c>
      <c r="E39" s="29" t="s">
        <v>290</v>
      </c>
      <c r="F39" s="29">
        <v>24</v>
      </c>
      <c r="G39" s="29">
        <v>24</v>
      </c>
      <c r="H39" s="30">
        <f>D39/G39</f>
        <v>0.39624999999999999</v>
      </c>
    </row>
  </sheetData>
  <phoneticPr fontId="0" type="noConversion"/>
  <printOptions horizontalCentered="1" gridLines="1"/>
  <pageMargins left="0.25" right="0.25" top="0.5" bottom="0.5" header="0.3" footer="0.3"/>
  <pageSetup scale="48" fitToHeight="0" orientation="landscape" r:id="rId1"/>
  <headerFooter alignWithMargins="0"/>
  <ignoredErrors>
    <ignoredError sqref="H3:H9 H10:H36 H38"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Introduction</vt:lpstr>
      <vt:lpstr>Legend</vt:lpstr>
      <vt:lpstr>Group A Foods</vt:lpstr>
      <vt:lpstr>Group B Foods</vt:lpstr>
      <vt:lpstr>'Group A Foods'!Print_Area</vt:lpstr>
      <vt:lpstr>'Group B Foods'!Print_Area</vt:lpstr>
      <vt:lpstr>'Group A Foods'!Print_Titles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Price List and Serving Guide 2026-2027 - Food Distribution (CA Dept of Education).</dc:title>
  <dc:subject>Food Distribution price list and serving guide for United States Department of Agriculture (USDA) commodities for 2026-2027.</dc:subject>
  <dc:creator/>
  <cp:keywords/>
  <cp:lastModifiedBy/>
  <dcterms:created xsi:type="dcterms:W3CDTF">2026-03-31T00:24:22Z</dcterms:created>
  <dcterms:modified xsi:type="dcterms:W3CDTF">2026-04-07T16:11:38Z</dcterms:modified>
</cp:coreProperties>
</file>