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cslaven\AppData\Local\Adobe\Contribute 6.5\en_US\Sites\Site1\ls\nu\sn\documents\"/>
    </mc:Choice>
  </mc:AlternateContent>
  <xr:revisionPtr revIDLastSave="0" documentId="13_ncr:1_{A525679C-1690-4823-8F35-7419321419C0}" xr6:coauthVersionLast="36" xr6:coauthVersionMax="36" xr10:uidLastSave="{00000000-0000-0000-0000-000000000000}"/>
  <bookViews>
    <workbookView xWindow="-4725" yWindow="975" windowWidth="21840" windowHeight="10785"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s>
  <definedNames>
    <definedName name="_xlnm.Print_Area" localSheetId="9">'Site Eight'!$2:$18</definedName>
    <definedName name="_xlnm.Print_Area" localSheetId="6">'Site Five'!$2:$18</definedName>
    <definedName name="_xlnm.Print_Area" localSheetId="5">'Site Four'!$2:$18</definedName>
    <definedName name="_xlnm.Print_Area" localSheetId="10">'Site Nine'!$2:$18</definedName>
    <definedName name="_xlnm.Print_Area" localSheetId="2">'Site One'!$2:$18</definedName>
    <definedName name="_xlnm.Print_Area" localSheetId="8">'Site Seven'!$2:$18</definedName>
    <definedName name="_xlnm.Print_Area" localSheetId="7">'Site Six'!$2:$18</definedName>
    <definedName name="_xlnm.Print_Area" localSheetId="11">'Site Ten'!$2:$18</definedName>
    <definedName name="_xlnm.Print_Area" localSheetId="4">'Site Three'!$2:$18</definedName>
    <definedName name="_xlnm.Print_Area" localSheetId="3">'Site Two'!$2:$18</definedName>
  </definedNames>
  <calcPr calcId="191029"/>
</workbook>
</file>

<file path=xl/calcChain.xml><?xml version="1.0" encoding="utf-8"?>
<calcChain xmlns="http://schemas.openxmlformats.org/spreadsheetml/2006/main">
  <c r="C17" i="21" l="1"/>
  <c r="B24" i="33" l="1"/>
  <c r="B26" i="33"/>
  <c r="A3" i="43"/>
  <c r="A3" i="42"/>
  <c r="A3" i="41"/>
  <c r="A3" i="40"/>
  <c r="A3" i="39"/>
  <c r="A3" i="38"/>
  <c r="A3" i="37"/>
  <c r="A3" i="36"/>
  <c r="A3" i="35"/>
  <c r="B17" i="43"/>
  <c r="C17" i="43" s="1"/>
  <c r="A2" i="43"/>
  <c r="B17" i="42"/>
  <c r="C17" i="42" s="1"/>
  <c r="A2" i="42"/>
  <c r="B17" i="41"/>
  <c r="C17" i="41" s="1"/>
  <c r="A2" i="41"/>
  <c r="B17" i="40"/>
  <c r="C17" i="40" s="1"/>
  <c r="A2" i="40"/>
  <c r="B17" i="39"/>
  <c r="C17" i="39" s="1"/>
  <c r="A2" i="39"/>
  <c r="B17" i="38"/>
  <c r="C17" i="38" s="1"/>
  <c r="A2" i="38"/>
  <c r="B17" i="37"/>
  <c r="C17" i="37" s="1"/>
  <c r="A2" i="37"/>
  <c r="B17" i="36"/>
  <c r="C17" i="36" s="1"/>
  <c r="A2" i="36"/>
  <c r="B17" i="35"/>
  <c r="C17" i="35" s="1"/>
  <c r="A2" i="35"/>
  <c r="B17" i="21"/>
  <c r="B17" i="33" l="1"/>
  <c r="B19" i="33"/>
  <c r="B21" i="33"/>
  <c r="B23" i="33"/>
  <c r="B11" i="33"/>
  <c r="B13" i="33"/>
  <c r="B25" i="33"/>
  <c r="B15" i="33"/>
  <c r="B27" i="33"/>
  <c r="A3" i="21"/>
  <c r="A2" i="21"/>
  <c r="B8" i="33" l="1"/>
  <c r="B7" i="33"/>
  <c r="B6" i="33"/>
  <c r="B5" i="33"/>
  <c r="B4" i="33"/>
  <c r="B3" i="33"/>
  <c r="B9" i="33" l="1"/>
  <c r="B22" i="33"/>
  <c r="B18" i="33"/>
  <c r="B16" i="33"/>
  <c r="B14" i="33"/>
  <c r="B12" i="33"/>
  <c r="B10" i="33"/>
  <c r="B20" i="33"/>
  <c r="B28" i="33" l="1"/>
</calcChain>
</file>

<file path=xl/sharedStrings.xml><?xml version="1.0" encoding="utf-8"?>
<sst xmlns="http://schemas.openxmlformats.org/spreadsheetml/2006/main" count="1136" uniqueCount="144">
  <si>
    <t>School Food Authority (SFA):</t>
  </si>
  <si>
    <t xml:space="preserve">Email: </t>
  </si>
  <si>
    <t>Phone #:</t>
  </si>
  <si>
    <t>(CDE)
1st Review</t>
  </si>
  <si>
    <t>(CDE)
2nd Review</t>
  </si>
  <si>
    <t>SITE TOTAL</t>
  </si>
  <si>
    <t>Vendor Name</t>
  </si>
  <si>
    <t>Actual Amount Spent</t>
  </si>
  <si>
    <t>Invoice #</t>
  </si>
  <si>
    <t>Contact Name:</t>
  </si>
  <si>
    <t>Site Two Name:</t>
  </si>
  <si>
    <t>Site four:</t>
  </si>
  <si>
    <t>Contact Title:</t>
  </si>
  <si>
    <t>Locked Titles</t>
  </si>
  <si>
    <t>Site One:</t>
  </si>
  <si>
    <t>Application Summary</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</si>
  <si>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</si>
  <si>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</si>
  <si>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</si>
  <si>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</si>
  <si>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</si>
  <si>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</si>
  <si>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</si>
  <si>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</si>
  <si>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</si>
  <si>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</si>
  <si>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</si>
  <si>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</si>
  <si>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</si>
  <si>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</si>
  <si>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</si>
  <si>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</si>
  <si>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</si>
  <si>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</si>
  <si>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</si>
  <si>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</si>
  <si>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</si>
  <si>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</si>
  <si>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</si>
  <si>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Site Ten Dollars Requested:</t>
  </si>
  <si>
    <t>Site Nine Dollars Requested:</t>
  </si>
  <si>
    <t>Site One Dollars Requested:</t>
  </si>
  <si>
    <t>Site Two Dollars Requested:</t>
  </si>
  <si>
    <t>Site Three Dollars Requested:</t>
  </si>
  <si>
    <t>Site Five Dollars Requested:</t>
  </si>
  <si>
    <t>Site Six Dollars Requested:</t>
  </si>
  <si>
    <t>Site Seven Dollars Requested:</t>
  </si>
  <si>
    <t>Site Eight Dollars Requested:</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</si>
  <si>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</si>
  <si>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</si>
  <si>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</si>
  <si>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</si>
  <si>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</si>
  <si>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</si>
  <si>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</si>
  <si>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</si>
  <si>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</si>
  <si>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</si>
  <si>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</si>
  <si>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</si>
  <si>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</si>
  <si>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</si>
  <si>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</si>
  <si>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</si>
  <si>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</si>
  <si>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</si>
  <si>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</si>
  <si>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</si>
  <si>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</si>
  <si>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</si>
  <si>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</si>
  <si>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</si>
  <si>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</si>
  <si>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</si>
  <si>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</si>
  <si>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</si>
  <si>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</si>
  <si>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</si>
  <si>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</si>
  <si>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</si>
  <si>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</si>
  <si>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</si>
  <si>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</si>
  <si>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</si>
  <si>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</si>
  <si>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</si>
  <si>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</si>
  <si>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</si>
  <si>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</si>
  <si>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</si>
  <si>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</si>
  <si>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</si>
  <si>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 xml:space="preserve">Cells I5–16: Explain how each requested item will help to implement or expand your School Breakfast or Summer Meal Program.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</si>
  <si>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</si>
  <si>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</si>
  <si>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</si>
  <si>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</si>
  <si>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</si>
  <si>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</si>
  <si>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</si>
  <si>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</si>
  <si>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</si>
  <si>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</si>
  <si>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</si>
  <si>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</si>
  <si>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</si>
  <si>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</si>
  <si>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</si>
  <si>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Site Four Dollars Requested:</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</si>
  <si>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</si>
  <si>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Cells B5–B16: Enter the total cost of the requested item(s). The total cost includes the cost of the installation, tax, and shipping as well as any modifications, attachments, or accessories your agency needs to make the equipment usable. Enter the cost in whole dollars.</t>
  </si>
  <si>
    <t>California Department of Education</t>
  </si>
  <si>
    <t>School Nutrition Program Unit</t>
  </si>
  <si>
    <t>Contact and Site Information</t>
  </si>
  <si>
    <t>Site One</t>
  </si>
  <si>
    <t>Site Two</t>
  </si>
  <si>
    <t>Site Three</t>
  </si>
  <si>
    <t>Site Four</t>
  </si>
  <si>
    <t>Site Five</t>
  </si>
  <si>
    <t>Site Six</t>
  </si>
  <si>
    <t>Site Seven</t>
  </si>
  <si>
    <t>Site Eight</t>
  </si>
  <si>
    <t>Site Nine</t>
  </si>
  <si>
    <t>Site Ten</t>
  </si>
  <si>
    <t>Summary of Request</t>
  </si>
  <si>
    <t>December 2019</t>
  </si>
  <si>
    <t>[If awarded grant, enter actual amount spent]</t>
  </si>
  <si>
    <t>[If awarded grant, enter name of vendor]</t>
  </si>
  <si>
    <t>[CDE use only]</t>
  </si>
  <si>
    <t>[If awarded grant, enter purchase one final invoice number]</t>
  </si>
  <si>
    <t>[If awarded grant, enter purchase two final invoice number]</t>
  </si>
  <si>
    <t>[If awarded grant, enter purchase three final invoice number]</t>
  </si>
  <si>
    <t>[If awarded grant, enter purchase four final invoice number]</t>
  </si>
  <si>
    <t>[If awarded grant, enter purchase five final invoice number]</t>
  </si>
  <si>
    <t>[If awarded grant, enter purchase six final invoice number]</t>
  </si>
  <si>
    <t>[If awarded grant, enter purchase seven final invoice number]</t>
  </si>
  <si>
    <t>[If awarded grant, enter purchase eight final invoice number]</t>
  </si>
  <si>
    <t>[If awarded grant, enter purchase nine final invoice number]</t>
  </si>
  <si>
    <t>[If awarded grant, enter purchase ten final invoice number]</t>
  </si>
  <si>
    <t>[If awarded grant, enter purchase eleven final invoice number]</t>
  </si>
  <si>
    <t>[If awarded grant, enter purchase twelve final invoice number]</t>
  </si>
  <si>
    <t>How will this item help to implement or expand your School Breakfast Program or Summer Meal Programs?</t>
  </si>
  <si>
    <t>This data list SFA information and all site names that are applying for the Breakfast Grant. Only complete the site names that are applying for the Grant. If only one site is applying then only complete row "Site One Name" and then complete tab titled "Site One". See the last tab titled "Summary of Request" to ensure all sites and dollars have been requested.</t>
  </si>
  <si>
    <t xml:space="preserve">Budget Sheet for School Breakfast Program and Summer Meal Programs Start-up and Expansion Grants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</si>
</sst>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31"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s>
  <cellStyleXfs count="45">
    <xf numFmtId="0" fontId="0" fillId="0" borderId="0"/>
    <xf numFmtId="0" fontId="7" fillId="0" borderId="0" applyNumberFormat="0" applyFill="0" applyBorder="0" applyAlignment="0" applyProtection="0"/>
    <xf numFmtId="0" fontId="30" fillId="0" borderId="10" applyNumberFormat="0" applyFill="0" applyAlignment="0" applyProtection="0"/>
    <xf numFmtId="0" fontId="26" fillId="36" borderId="0" applyNumberFormat="0" applyAlignment="0" applyProtection="0"/>
    <xf numFmtId="0" fontId="8" fillId="0" borderId="1"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6" fillId="8" borderId="6" applyNumberFormat="0" applyFont="0" applyAlignment="0" applyProtection="0"/>
    <xf numFmtId="0" fontId="18" fillId="0" borderId="0" applyNumberFormat="0" applyFill="0" applyBorder="0" applyAlignment="0" applyProtection="0"/>
    <xf numFmtId="0" fontId="26" fillId="0" borderId="7" applyNumberFormat="0" applyFill="0" applyBorder="0" applyAlignment="0" applyProtection="0"/>
    <xf numFmtId="0" fontId="19"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9" fillId="32" borderId="0" applyNumberFormat="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cellStyleXfs>
  <cellXfs count="86">
    <xf numFmtId="0" fontId="0" fillId="0" borderId="0" xfId="0"/>
    <xf numFmtId="0" fontId="22" fillId="33" borderId="0" xfId="42" applyFont="1" applyFill="1" applyAlignment="1">
      <alignment horizontal="left" vertical="top"/>
    </xf>
    <xf numFmtId="0" fontId="22" fillId="0" borderId="0" xfId="42" applyNumberFormat="1" applyFont="1"/>
    <xf numFmtId="0" fontId="22" fillId="0" borderId="0" xfId="42" applyFont="1"/>
    <xf numFmtId="1" fontId="22" fillId="0" borderId="0" xfId="42" applyNumberFormat="1" applyFont="1" applyFill="1"/>
    <xf numFmtId="0" fontId="22" fillId="0" borderId="0" xfId="42" applyFont="1" applyAlignment="1">
      <alignment horizontal="left" vertical="top"/>
    </xf>
    <xf numFmtId="165" fontId="22" fillId="0" borderId="0" xfId="42" applyNumberFormat="1" applyFont="1" applyAlignment="1">
      <alignment horizontal="left" vertical="top"/>
    </xf>
    <xf numFmtId="0" fontId="22" fillId="0" borderId="0" xfId="42" applyNumberFormat="1" applyFont="1" applyAlignment="1" applyProtection="1">
      <alignment horizontal="left" vertical="top"/>
      <protection locked="0"/>
    </xf>
    <xf numFmtId="0" fontId="24" fillId="35" borderId="8" xfId="42" quotePrefix="1" applyFont="1" applyFill="1" applyBorder="1" applyAlignment="1" applyProtection="1">
      <alignment horizontal="left" vertical="top" wrapText="1"/>
      <protection locked="0"/>
    </xf>
    <xf numFmtId="166" fontId="24" fillId="35" borderId="8" xfId="42" quotePrefix="1" applyNumberFormat="1" applyFont="1" applyFill="1" applyBorder="1" applyAlignment="1" applyProtection="1">
      <alignment horizontal="left" vertical="top" wrapText="1"/>
      <protection locked="0"/>
    </xf>
    <xf numFmtId="4" fontId="24" fillId="0" borderId="8" xfId="43" applyNumberFormat="1" applyFont="1" applyFill="1" applyBorder="1" applyAlignment="1" applyProtection="1">
      <alignment vertical="top" wrapText="1"/>
      <protection locked="0"/>
    </xf>
    <xf numFmtId="166" fontId="24" fillId="0" borderId="8" xfId="42" quotePrefix="1" applyNumberFormat="1" applyFont="1" applyFill="1" applyBorder="1" applyAlignment="1" applyProtection="1">
      <alignment horizontal="left" vertical="top" wrapText="1"/>
      <protection locked="0"/>
    </xf>
    <xf numFmtId="166" fontId="22" fillId="35" borderId="11" xfId="42" quotePrefix="1" applyNumberFormat="1" applyFont="1" applyFill="1" applyBorder="1" applyAlignment="1" applyProtection="1">
      <alignment horizontal="left" vertical="top" wrapText="1"/>
      <protection locked="0"/>
    </xf>
    <xf numFmtId="0" fontId="22" fillId="0" borderId="0" xfId="42" applyFont="1" applyFill="1" applyAlignment="1">
      <alignment horizontal="left" vertical="top"/>
    </xf>
    <xf numFmtId="0" fontId="22" fillId="0" borderId="9" xfId="42" applyFont="1" applyFill="1" applyBorder="1" applyAlignment="1">
      <alignment horizontal="left" vertical="top"/>
    </xf>
    <xf numFmtId="0" fontId="22" fillId="0" borderId="12" xfId="0" applyNumberFormat="1" applyFont="1" applyFill="1" applyBorder="1" applyAlignment="1" applyProtection="1">
      <alignment horizontal="left" vertical="top"/>
    </xf>
    <xf numFmtId="0" fontId="5" fillId="0" borderId="0" xfId="0" applyFont="1" applyAlignment="1">
      <alignment vertical="center"/>
    </xf>
    <xf numFmtId="0" fontId="5" fillId="0" borderId="0" xfId="0" applyFont="1"/>
    <xf numFmtId="0" fontId="5" fillId="0" borderId="0" xfId="0" applyFont="1" applyBorder="1" applyAlignment="1">
      <alignment wrapText="1"/>
    </xf>
    <xf numFmtId="0" fontId="5" fillId="0" borderId="0" xfId="0" applyFont="1" applyBorder="1" applyAlignment="1">
      <alignment horizontal="left" vertical="top" wrapText="1"/>
    </xf>
    <xf numFmtId="0" fontId="4" fillId="0" borderId="0" xfId="0" applyFont="1"/>
    <xf numFmtId="0" fontId="29" fillId="36" borderId="0" xfId="3" applyFont="1" applyBorder="1" applyAlignment="1">
      <alignment wrapText="1"/>
    </xf>
    <xf numFmtId="0" fontId="30" fillId="0" borderId="0" xfId="2" applyFont="1" applyBorder="1" applyAlignment="1">
      <alignment horizontal="left" vertical="top"/>
    </xf>
    <xf numFmtId="0" fontId="24" fillId="35" borderId="16" xfId="42" quotePrefix="1" applyFont="1" applyFill="1" applyBorder="1" applyAlignment="1" applyProtection="1">
      <alignment horizontal="left" vertical="top" wrapText="1"/>
      <protection locked="0"/>
    </xf>
    <xf numFmtId="0" fontId="24" fillId="35" borderId="13" xfId="42" quotePrefix="1" applyFont="1" applyFill="1" applyBorder="1" applyAlignment="1" applyProtection="1">
      <alignment horizontal="left" vertical="top" wrapText="1"/>
      <protection locked="0"/>
    </xf>
    <xf numFmtId="166" fontId="24" fillId="35" borderId="13" xfId="42" quotePrefix="1" applyNumberFormat="1" applyFont="1" applyFill="1" applyBorder="1" applyAlignment="1" applyProtection="1">
      <alignment horizontal="left" vertical="top" wrapText="1"/>
      <protection locked="0"/>
    </xf>
    <xf numFmtId="4" fontId="24" fillId="0" borderId="13" xfId="43" applyNumberFormat="1" applyFont="1" applyFill="1" applyBorder="1" applyAlignment="1" applyProtection="1">
      <alignment vertical="top" wrapText="1"/>
      <protection locked="0"/>
    </xf>
    <xf numFmtId="0" fontId="30" fillId="0" borderId="10" xfId="2" applyAlignment="1">
      <alignment horizontal="left" vertical="top"/>
    </xf>
    <xf numFmtId="49" fontId="3" fillId="0" borderId="0" xfId="0" applyNumberFormat="1" applyFont="1"/>
    <xf numFmtId="0" fontId="24" fillId="36" borderId="13" xfId="42" applyNumberFormat="1" applyFont="1" applyFill="1" applyBorder="1" applyAlignment="1" applyProtection="1">
      <alignment horizontal="left" vertical="top" wrapText="1"/>
      <protection locked="0"/>
    </xf>
    <xf numFmtId="43" fontId="24" fillId="34" borderId="13" xfId="43" applyFont="1" applyFill="1" applyBorder="1" applyAlignment="1" applyProtection="1">
      <alignment horizontal="left" vertical="top" wrapText="1"/>
      <protection locked="0"/>
    </xf>
    <xf numFmtId="43" fontId="24" fillId="34" borderId="8" xfId="43" applyFont="1" applyFill="1" applyBorder="1" applyAlignment="1" applyProtection="1">
      <alignment horizontal="left" vertical="top" wrapText="1"/>
      <protection locked="0"/>
    </xf>
    <xf numFmtId="166" fontId="22" fillId="36" borderId="16" xfId="42" quotePrefix="1" applyNumberFormat="1" applyFont="1" applyFill="1" applyBorder="1" applyAlignment="1" applyProtection="1">
      <alignment horizontal="left" vertical="top" wrapText="1"/>
      <protection locked="0"/>
    </xf>
    <xf numFmtId="43" fontId="24" fillId="34" borderId="16" xfId="43" applyFont="1" applyFill="1" applyBorder="1" applyAlignment="1" applyProtection="1">
      <alignment horizontal="left" vertical="top" wrapText="1"/>
      <protection locked="0"/>
    </xf>
    <xf numFmtId="4" fontId="5" fillId="0" borderId="16" xfId="43" applyNumberFormat="1" applyFont="1" applyFill="1" applyBorder="1" applyAlignment="1" applyProtection="1">
      <alignment vertical="top" wrapText="1"/>
      <protection locked="0"/>
    </xf>
    <xf numFmtId="165" fontId="22" fillId="0" borderId="0" xfId="42" applyNumberFormat="1" applyFont="1" applyAlignment="1" applyProtection="1">
      <alignment horizontal="left" vertical="top"/>
      <protection locked="0"/>
    </xf>
    <xf numFmtId="4" fontId="22" fillId="0" borderId="0" xfId="42" applyNumberFormat="1" applyFont="1" applyFill="1" applyAlignment="1" applyProtection="1">
      <alignment wrapText="1"/>
      <protection locked="0"/>
    </xf>
    <xf numFmtId="0" fontId="22" fillId="0" borderId="0" xfId="42" applyNumberFormat="1" applyFont="1" applyProtection="1">
      <protection locked="0"/>
    </xf>
    <xf numFmtId="0" fontId="22" fillId="0" borderId="0" xfId="42" applyFont="1" applyProtection="1">
      <protection locked="0"/>
    </xf>
    <xf numFmtId="4" fontId="22" fillId="0" borderId="0" xfId="42" applyNumberFormat="1" applyFont="1" applyFill="1" applyProtection="1">
      <protection locked="0"/>
    </xf>
    <xf numFmtId="0" fontId="22" fillId="0" borderId="0" xfId="42" applyFont="1" applyFill="1" applyProtection="1">
      <protection locked="0"/>
    </xf>
    <xf numFmtId="4" fontId="23" fillId="0" borderId="0" xfId="42" applyNumberFormat="1" applyFont="1" applyFill="1" applyBorder="1" applyAlignment="1" applyProtection="1">
      <alignment wrapText="1"/>
      <protection locked="0"/>
    </xf>
    <xf numFmtId="0" fontId="23" fillId="0" borderId="0" xfId="42" applyFont="1" applyFill="1" applyBorder="1" applyAlignment="1" applyProtection="1">
      <alignment wrapText="1"/>
      <protection locked="0"/>
    </xf>
    <xf numFmtId="0" fontId="24" fillId="0" borderId="0" xfId="42" applyFont="1" applyFill="1" applyBorder="1" applyProtection="1">
      <protection locked="0"/>
    </xf>
    <xf numFmtId="4" fontId="24" fillId="0" borderId="0" xfId="43" applyNumberFormat="1" applyFont="1" applyFill="1" applyBorder="1" applyProtection="1">
      <protection locked="0"/>
    </xf>
    <xf numFmtId="4" fontId="24" fillId="0" borderId="0" xfId="42" applyNumberFormat="1" applyFont="1" applyFill="1" applyBorder="1" applyProtection="1">
      <protection locked="0"/>
    </xf>
    <xf numFmtId="4" fontId="25" fillId="0" borderId="0" xfId="43" applyNumberFormat="1" applyFont="1" applyFill="1" applyProtection="1">
      <protection locked="0"/>
    </xf>
    <xf numFmtId="0" fontId="22" fillId="0" borderId="0" xfId="42" applyFont="1" applyAlignment="1" applyProtection="1">
      <alignment horizontal="left" vertical="top"/>
      <protection locked="0"/>
    </xf>
    <xf numFmtId="39" fontId="22" fillId="0" borderId="0" xfId="42" applyNumberFormat="1" applyFont="1" applyAlignment="1" applyProtection="1">
      <alignment horizontal="left" vertical="top"/>
      <protection locked="0"/>
    </xf>
    <xf numFmtId="44" fontId="22" fillId="0" borderId="0" xfId="42" applyNumberFormat="1" applyFont="1" applyProtection="1">
      <protection locked="0"/>
    </xf>
    <xf numFmtId="0" fontId="0" fillId="0" borderId="0" xfId="0" applyProtection="1">
      <protection locked="0"/>
    </xf>
    <xf numFmtId="0" fontId="30" fillId="0" borderId="10" xfId="2" applyFont="1" applyBorder="1" applyAlignment="1" applyProtection="1">
      <alignment horizontal="left" vertical="top"/>
    </xf>
    <xf numFmtId="165" fontId="22" fillId="0" borderId="0" xfId="42" applyNumberFormat="1" applyFont="1" applyAlignment="1" applyProtection="1">
      <alignment horizontal="left" vertical="top"/>
    </xf>
    <xf numFmtId="4" fontId="22" fillId="0" borderId="0" xfId="42" applyNumberFormat="1" applyFont="1" applyFill="1" applyAlignment="1" applyProtection="1">
      <alignment wrapText="1"/>
    </xf>
    <xf numFmtId="0" fontId="22" fillId="0" borderId="0" xfId="42" applyNumberFormat="1" applyFont="1" applyProtection="1"/>
    <xf numFmtId="0" fontId="22" fillId="0" borderId="0" xfId="42" applyFont="1" applyProtection="1"/>
    <xf numFmtId="0" fontId="26" fillId="36" borderId="0" xfId="3" applyAlignment="1" applyProtection="1">
      <alignment horizontal="left" vertical="center"/>
    </xf>
    <xf numFmtId="0" fontId="26" fillId="0" borderId="0" xfId="3" applyFill="1" applyAlignment="1" applyProtection="1">
      <alignment vertical="center" wrapText="1"/>
    </xf>
    <xf numFmtId="4" fontId="22" fillId="0" borderId="0" xfId="42" applyNumberFormat="1" applyFont="1" applyFill="1" applyBorder="1" applyAlignment="1" applyProtection="1">
      <alignment horizontal="right" wrapText="1"/>
    </xf>
    <xf numFmtId="0" fontId="22" fillId="0" borderId="0" xfId="42" applyFont="1" applyFill="1" applyBorder="1" applyAlignment="1" applyProtection="1">
      <alignment vertical="center"/>
    </xf>
    <xf numFmtId="0" fontId="21" fillId="0" borderId="0" xfId="42" applyFont="1" applyFill="1" applyBorder="1" applyAlignment="1" applyProtection="1">
      <alignment horizontal="left" vertical="top" wrapText="1"/>
    </xf>
    <xf numFmtId="0" fontId="21" fillId="0" borderId="0" xfId="42" applyFont="1" applyFill="1" applyBorder="1" applyAlignment="1" applyProtection="1">
      <alignment vertical="center" wrapText="1"/>
    </xf>
    <xf numFmtId="165" fontId="26" fillId="0" borderId="0" xfId="3" applyNumberFormat="1" applyFill="1" applyAlignment="1" applyProtection="1">
      <alignment vertical="center" wrapText="1"/>
    </xf>
    <xf numFmtId="1" fontId="21" fillId="34" borderId="8" xfId="42" applyNumberFormat="1" applyFont="1" applyFill="1" applyBorder="1" applyAlignment="1" applyProtection="1">
      <alignment horizontal="left" vertical="center" wrapText="1"/>
    </xf>
    <xf numFmtId="165" fontId="21" fillId="34" borderId="8" xfId="42" applyNumberFormat="1" applyFont="1" applyFill="1" applyBorder="1" applyAlignment="1" applyProtection="1">
      <alignment horizontal="center" vertical="center" wrapText="1"/>
    </xf>
    <xf numFmtId="165" fontId="21" fillId="34" borderId="13" xfId="42" applyNumberFormat="1" applyFont="1" applyFill="1" applyBorder="1" applyAlignment="1" applyProtection="1">
      <alignment horizontal="center" vertical="center" wrapText="1"/>
    </xf>
    <xf numFmtId="0" fontId="21" fillId="0" borderId="17" xfId="42" applyNumberFormat="1" applyFont="1" applyFill="1" applyBorder="1" applyAlignment="1" applyProtection="1">
      <alignment horizontal="center" vertical="center" wrapText="1"/>
    </xf>
    <xf numFmtId="0" fontId="21" fillId="0" borderId="18" xfId="42" applyNumberFormat="1" applyFont="1" applyFill="1" applyBorder="1" applyAlignment="1" applyProtection="1">
      <alignment horizontal="center" vertical="center" wrapText="1"/>
    </xf>
    <xf numFmtId="0" fontId="21" fillId="0" borderId="18" xfId="42" applyFont="1" applyFill="1" applyBorder="1" applyAlignment="1" applyProtection="1">
      <alignment horizontal="center" vertical="center" wrapText="1"/>
    </xf>
    <xf numFmtId="0" fontId="27" fillId="0" borderId="0" xfId="2" applyFont="1" applyBorder="1" applyAlignment="1">
      <alignment horizontal="center" wrapText="1"/>
    </xf>
    <xf numFmtId="0" fontId="28" fillId="36" borderId="14" xfId="3" applyFont="1" applyFill="1" applyBorder="1"/>
    <xf numFmtId="165" fontId="22" fillId="0" borderId="10" xfId="42" applyNumberFormat="1" applyFont="1" applyBorder="1" applyAlignment="1">
      <alignment horizontal="left" vertical="top" wrapText="1"/>
    </xf>
    <xf numFmtId="165" fontId="22" fillId="0" borderId="0" xfId="42" applyNumberFormat="1" applyFont="1" applyAlignment="1">
      <alignment horizontal="left" vertical="top" wrapText="1"/>
    </xf>
    <xf numFmtId="0" fontId="22" fillId="0" borderId="0" xfId="42" applyNumberFormat="1" applyFont="1" applyAlignment="1">
      <alignment horizontal="left" vertical="top" wrapText="1"/>
    </xf>
    <xf numFmtId="164" fontId="22" fillId="0" borderId="9" xfId="42" applyNumberFormat="1" applyFont="1" applyFill="1" applyBorder="1" applyAlignment="1">
      <alignment horizontal="left" vertical="top" wrapText="1"/>
    </xf>
    <xf numFmtId="164" fontId="22" fillId="0" borderId="12" xfId="42" applyNumberFormat="1" applyFont="1" applyFill="1" applyBorder="1" applyAlignment="1">
      <alignment horizontal="left" vertical="top" wrapText="1"/>
    </xf>
    <xf numFmtId="0" fontId="2" fillId="0" borderId="0" xfId="0" applyFont="1" applyAlignment="1">
      <alignment vertical="top" wrapText="1"/>
    </xf>
    <xf numFmtId="0" fontId="26" fillId="35" borderId="15" xfId="17" applyNumberFormat="1" applyFill="1" applyBorder="1" applyAlignment="1" applyProtection="1">
      <alignment horizontal="left" vertical="top" wrapText="1"/>
      <protection locked="0"/>
    </xf>
    <xf numFmtId="0" fontId="26" fillId="0" borderId="0" xfId="17" applyNumberFormat="1" applyFill="1" applyBorder="1" applyAlignment="1" applyProtection="1">
      <alignment horizontal="left" vertical="top"/>
    </xf>
    <xf numFmtId="164" fontId="26" fillId="0" borderId="0" xfId="17" applyNumberFormat="1" applyFill="1" applyBorder="1" applyAlignment="1" applyProtection="1">
      <alignment horizontal="left" vertical="top" wrapText="1"/>
    </xf>
    <xf numFmtId="166" fontId="26" fillId="35" borderId="19" xfId="17" applyNumberFormat="1" applyFill="1" applyBorder="1" applyAlignment="1" applyProtection="1">
      <alignment horizontal="left" vertical="top" wrapText="1"/>
      <protection locked="0"/>
    </xf>
    <xf numFmtId="0" fontId="26" fillId="35" borderId="0" xfId="17" applyNumberFormat="1" applyFill="1" applyBorder="1" applyAlignment="1" applyProtection="1">
      <alignment wrapText="1"/>
    </xf>
    <xf numFmtId="0" fontId="26" fillId="35" borderId="0" xfId="17" applyNumberFormat="1" applyFill="1" applyBorder="1" applyAlignment="1" applyProtection="1">
      <alignment wrapText="1"/>
      <protection locked="0"/>
    </xf>
    <xf numFmtId="0" fontId="26" fillId="35" borderId="0" xfId="17" applyNumberFormat="1" applyFill="1" applyBorder="1" applyAlignment="1" applyProtection="1">
      <alignment horizontal="center" wrapText="1"/>
      <protection locked="0"/>
    </xf>
    <xf numFmtId="0" fontId="26" fillId="35" borderId="0" xfId="17" applyNumberFormat="1" applyFill="1" applyBorder="1" applyAlignment="1" applyProtection="1">
      <alignment horizontal="center"/>
      <protection locked="0"/>
    </xf>
    <xf numFmtId="166" fontId="26" fillId="35" borderId="19" xfId="17" applyNumberFormat="1" applyFill="1" applyBorder="1" applyAlignment="1" applyProtection="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5">
    <dxf>
      <numFmt numFmtId="164" formatCode="&quot;$&quot;#,##0.00"/>
      <fill>
        <patternFill patternType="none">
          <fgColor indexed="64"/>
          <bgColor indexed="65"/>
        </patternFill>
      </fill>
      <alignment horizontal="left" vertical="top" textRotation="0" wrapText="1" indent="0" justifyLastLine="0" shrinkToFit="0" readingOrder="0"/>
      <protection locked="1" hidden="0"/>
    </dxf>
    <dxf>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18" totalsRowShown="0">
  <autoFilter ref="A3:B18" xr:uid="{00000000-0009-0000-0100-000004000000}"/>
  <tableColumns count="2">
    <tableColumn id="1" xr3:uid="{00000000-0010-0000-0000-000001000000}" name="Locked Titles" dataDxfId="214" dataCellStyle="Normal 2"/>
    <tableColumn id="2" xr3:uid="{00000000-0010-0000-0000-000002000000}" name="Complete this Column" dataDxfId="213" dataCellStyle="Normal 2"/>
  </tableColumns>
  <tableStyleInfo name="TableStyleLight11" showFirstColumn="0" showLastColumn="0" showRowStripes="1" showColumnStripes="0"/>
  <extLst>
    <ext xmlns:x14="http://schemas.microsoft.com/office/spreadsheetml/2009/9/main" uri="{504A1905-F514-4f6f-8877-14C23A59335A}">
      <x14:table altTextSummary="Contact and Site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4:H17" totalsRowCount="1" headerRowDxfId="43" dataDxfId="41" totalsRowDxfId="40" headerRowBorderDxfId="42" headerRowCellStyle="Comma 2" totalsRowCellStyle="Total">
  <autoFilter ref="A4:H16" xr:uid="{00000000-0009-0000-0100-000014000000}"/>
  <tableColumns count="8">
    <tableColumn id="1" xr3:uid="{00000000-0010-0000-0900-000001000000}" name="Requested Item" totalsRowLabel="SITE TOTAL" dataDxfId="39" totalsRowDxfId="38" dataCellStyle="Total" totalsRowCellStyle="Total"/>
    <tableColumn id="2" xr3:uid="{00000000-0010-0000-0900-000002000000}" name=" Cost (in whole dollars)" totalsRowFunction="sum" dataDxfId="37" totalsRowDxfId="36" dataCellStyle="Total" totalsRowCellStyle="Total"/>
    <tableColumn id="9" xr3:uid="{00000000-0010-0000-0900-000009000000}" name="How will this item help to implement or expand your School Breakfast Program or Summer Meal Programs?" totalsRowFunction="custom" dataDxfId="35" totalsRowDxfId="34" dataCellStyle="Comma 2" totalsRowCellStyle="Total">
      <totalsRowFormula>IF($B$17&gt;15000, "Warning $15,000 maximum request per site","Note: $15,000 maximum site total")</totalsRowFormula>
    </tableColumn>
    <tableColumn id="3" xr3:uid="{00000000-0010-0000-0900-000003000000}" name="Invoice #" dataDxfId="33" totalsRowDxfId="32" dataCellStyle="Total" totalsRowCellStyle="Total"/>
    <tableColumn id="4" xr3:uid="{00000000-0010-0000-0900-000004000000}" name="Vendor Name" dataDxfId="31" totalsRowDxfId="30" dataCellStyle="Total" totalsRowCellStyle="Total"/>
    <tableColumn id="5" xr3:uid="{00000000-0010-0000-0900-000005000000}" name="Actual Amount Spent" dataDxfId="29" totalsRowDxfId="28" dataCellStyle="Total" totalsRowCellStyle="Total"/>
    <tableColumn id="6" xr3:uid="{00000000-0010-0000-0900-000006000000}" name="(CDE)_x000a_1st Review" dataDxfId="27" totalsRowDxfId="26" dataCellStyle="Total" totalsRowCellStyle="Total"/>
    <tableColumn id="7" xr3:uid="{00000000-0010-0000-0900-000007000000}" name="(CDE)_x000a_2nd Review" dataDxfId="25" totalsRowDxfId="24"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Nine Budget She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4:H17" totalsRowCount="1" headerRowDxfId="22" dataDxfId="20" totalsRowDxfId="19" headerRowBorderDxfId="21" headerRowCellStyle="Comma 2" totalsRowCellStyle="Total">
  <autoFilter ref="A4:H16" xr:uid="{00000000-0009-0000-0100-000015000000}"/>
  <tableColumns count="8">
    <tableColumn id="1" xr3:uid="{00000000-0010-0000-0A00-000001000000}" name="Requested Item" totalsRowLabel="SITE TOTAL" dataDxfId="18" totalsRowDxfId="17" dataCellStyle="Total" totalsRowCellStyle="Total"/>
    <tableColumn id="2" xr3:uid="{00000000-0010-0000-0A00-000002000000}" name=" Cost (in whole dollars)" totalsRowFunction="sum" dataDxfId="16" totalsRowDxfId="15" dataCellStyle="Total" totalsRowCellStyle="Total"/>
    <tableColumn id="9" xr3:uid="{00000000-0010-0000-0A00-000009000000}" name="How will this item help to implement or expand your School Breakfast Program or Summer Meal Programs?" totalsRowFunction="custom" dataDxfId="14" totalsRowDxfId="13" dataCellStyle="Comma 2" totalsRowCellStyle="Total">
      <totalsRowFormula>IF($B$17&gt;15000, "Warning $15,000 maximum request per site","Note: $15,000 maximum site total")</totalsRowFormula>
    </tableColumn>
    <tableColumn id="3" xr3:uid="{00000000-0010-0000-0A00-000003000000}" name="Invoice #" dataDxfId="12" totalsRowDxfId="11" dataCellStyle="Total" totalsRowCellStyle="Total"/>
    <tableColumn id="4" xr3:uid="{00000000-0010-0000-0A00-000004000000}" name="Vendor Name" dataDxfId="10" totalsRowDxfId="9" dataCellStyle="Total" totalsRowCellStyle="Total"/>
    <tableColumn id="5" xr3:uid="{00000000-0010-0000-0A00-000005000000}" name="Actual Amount Spent" dataDxfId="8" totalsRowDxfId="7" dataCellStyle="Total" totalsRowCellStyle="Total"/>
    <tableColumn id="6" xr3:uid="{00000000-0010-0000-0A00-000006000000}" name="(CDE)_x000a_1st Review" dataDxfId="6" totalsRowDxfId="5" dataCellStyle="Total" totalsRowCellStyle="Total"/>
    <tableColumn id="7" xr3:uid="{00000000-0010-0000-0A00-000007000000}" name="(CDE)_x000a_2nd Review" dataDxfId="4" totalsRowDxfId="3"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en Budget She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2:B28" totalsRowCount="1" totalsRowCellStyle="Total">
  <autoFilter ref="A2:B27" xr:uid="{00000000-0009-0000-0100-000010000000}"/>
  <tableColumns count="2">
    <tableColumn id="1" xr3:uid="{00000000-0010-0000-0B00-000001000000}" name="Locked Titles" totalsRowLabel="Total Funds Requested in RFA" totalsRowDxfId="2" dataCellStyle="Total" totalsRowCellStyle="Total"/>
    <tableColumn id="2" xr3:uid="{00000000-0010-0000-0B00-000002000000}" name="Application Summary" totalsRowFunction="custom" dataDxfId="1" totalsRowDxfId="0" dataCellStyle="Total" totalsRowCellStyle="Total">
      <totalsRowFormula>SUM(B9,B11,B13,B15,B17,B19,B21,B23,B25,B27)</totalsRowFormula>
    </tableColumn>
  </tableColumns>
  <tableStyleInfo name="TableStyleLight11" showFirstColumn="0" showLastColumn="0" showRowStripes="1" showColumnStripes="0"/>
  <extLst>
    <ext xmlns:x14="http://schemas.microsoft.com/office/spreadsheetml/2009/9/main" uri="{504A1905-F514-4f6f-8877-14C23A59335A}">
      <x14:table altTextSummary="Summary of Request Form."/>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H17" totalsRowCount="1" headerRowDxfId="211" dataDxfId="209" totalsRowDxfId="208" headerRowBorderDxfId="210" headerRowCellStyle="Comma 2" totalsRowCellStyle="Total">
  <autoFilter ref="A4:H16" xr:uid="{00000000-0009-0000-0100-000002000000}"/>
  <tableColumns count="8">
    <tableColumn id="1" xr3:uid="{00000000-0010-0000-0100-000001000000}" name="Requested Item" totalsRowLabel="SITE TOTAL" dataDxfId="207" totalsRowDxfId="206" dataCellStyle="Total" totalsRowCellStyle="Total"/>
    <tableColumn id="2" xr3:uid="{00000000-0010-0000-0100-000002000000}" name=" Cost (in whole dollars)" totalsRowFunction="sum" dataDxfId="205" totalsRowDxfId="204" dataCellStyle="Total" totalsRowCellStyle="Total"/>
    <tableColumn id="9" xr3:uid="{00000000-0010-0000-0100-000009000000}" name="How will this item help to implement or expand your School Breakfast Program or Summer Meal Programs?" totalsRowFunction="custom" dataDxfId="203" totalsRowDxfId="202" dataCellStyle="Comma 2" totalsRowCellStyle="Total">
      <totalsRowFormula>IF($B$17&gt;15000, "Warning $15,000 maximum request per site","Note: $15,000 maximum site total")</totalsRowFormula>
    </tableColumn>
    <tableColumn id="3" xr3:uid="{00000000-0010-0000-0100-000003000000}" name="Invoice #" dataDxfId="201" totalsRowDxfId="200" dataCellStyle="Total" totalsRowCellStyle="Total"/>
    <tableColumn id="4" xr3:uid="{00000000-0010-0000-0100-000004000000}" name="Vendor Name" dataDxfId="199" totalsRowDxfId="198" dataCellStyle="Total" totalsRowCellStyle="Total"/>
    <tableColumn id="5" xr3:uid="{00000000-0010-0000-0100-000005000000}" name="Actual Amount Spent" dataDxfId="197" totalsRowDxfId="196" dataCellStyle="Total" totalsRowCellStyle="Total"/>
    <tableColumn id="6" xr3:uid="{00000000-0010-0000-0100-000006000000}" name="(CDE)_x000a_1st Review" dataDxfId="195" totalsRowDxfId="194" dataCellStyle="Total" totalsRowCellStyle="Total"/>
    <tableColumn id="7" xr3:uid="{00000000-0010-0000-0100-000007000000}" name="(CDE)_x000a_2nd Review" dataDxfId="193" totalsRowDxfId="19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One Budget Sheet._x000d__x000a__x000d__x000a_"/>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4:H17" totalsRowCount="1" headerRowDxfId="190" dataDxfId="188" totalsRowDxfId="187" headerRowBorderDxfId="189" headerRowCellStyle="Comma 2" totalsRowCellStyle="Total">
  <autoFilter ref="A4:H16" xr:uid="{00000000-0009-0000-0100-000001000000}"/>
  <tableColumns count="8">
    <tableColumn id="1" xr3:uid="{00000000-0010-0000-0200-000001000000}" name="Requested Item" totalsRowLabel="SITE TOTAL" dataDxfId="186" totalsRowDxfId="185" dataCellStyle="Total" totalsRowCellStyle="Total"/>
    <tableColumn id="2" xr3:uid="{00000000-0010-0000-0200-000002000000}" name=" Cost (in whole dollars)" totalsRowFunction="sum" dataDxfId="184" totalsRowDxfId="183" dataCellStyle="Total" totalsRowCellStyle="Total"/>
    <tableColumn id="9" xr3:uid="{00000000-0010-0000-0200-000009000000}" name="How will this item help to implement or expand your School Breakfast Program or Summer Meal Programs?" totalsRowFunction="custom" dataDxfId="182" totalsRowDxfId="181" dataCellStyle="Comma 2" totalsRowCellStyle="Total">
      <totalsRowFormula>IF($B$17&gt;15000, "Warning $15,000 maximum request per site","Note: $15,000 maximum site total")</totalsRowFormula>
    </tableColumn>
    <tableColumn id="3" xr3:uid="{00000000-0010-0000-0200-000003000000}" name="Invoice #" dataDxfId="180" totalsRowDxfId="179" dataCellStyle="Total" totalsRowCellStyle="Total"/>
    <tableColumn id="4" xr3:uid="{00000000-0010-0000-0200-000004000000}" name="Vendor Name" dataDxfId="178" totalsRowDxfId="177" dataCellStyle="Total" totalsRowCellStyle="Total"/>
    <tableColumn id="5" xr3:uid="{00000000-0010-0000-0200-000005000000}" name="Actual Amount Spent" dataDxfId="176" totalsRowDxfId="175" dataCellStyle="Total" totalsRowCellStyle="Total"/>
    <tableColumn id="6" xr3:uid="{00000000-0010-0000-0200-000006000000}" name="(CDE)_x000a_1st Review" dataDxfId="174" totalsRowDxfId="173" dataCellStyle="Total" totalsRowCellStyle="Total"/>
    <tableColumn id="7" xr3:uid="{00000000-0010-0000-0200-000007000000}" name="(CDE)_x000a_2nd Review" dataDxfId="172" totalsRowDxfId="171"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wo Budget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4:H17" totalsRowCount="1" headerRowDxfId="169" dataDxfId="167" totalsRowDxfId="166" headerRowBorderDxfId="168" headerRowCellStyle="Comma 2" totalsRowCellStyle="Total">
  <autoFilter ref="A4:H16" xr:uid="{00000000-0009-0000-0100-000003000000}"/>
  <tableColumns count="8">
    <tableColumn id="1" xr3:uid="{00000000-0010-0000-0300-000001000000}" name="Requested Item" totalsRowLabel="SITE TOTAL" dataDxfId="165" totalsRowDxfId="164" dataCellStyle="Total" totalsRowCellStyle="Total"/>
    <tableColumn id="2" xr3:uid="{00000000-0010-0000-0300-000002000000}" name=" Cost (in whole dollars)" totalsRowFunction="sum" dataDxfId="163" totalsRowDxfId="162" dataCellStyle="Total" totalsRowCellStyle="Total"/>
    <tableColumn id="9" xr3:uid="{00000000-0010-0000-0300-000009000000}" name="How will this item help to implement or expand your School Breakfast Program or Summer Meal Programs?" totalsRowFunction="custom" dataDxfId="161" totalsRowDxfId="160" dataCellStyle="Comma 2" totalsRowCellStyle="Total">
      <totalsRowFormula>IF($B$17&gt;15000, "Warning $15,000 maximum request per site","Note: $15,000 maximum site total")</totalsRowFormula>
    </tableColumn>
    <tableColumn id="3" xr3:uid="{00000000-0010-0000-0300-000003000000}" name="Invoice #" dataDxfId="159" totalsRowDxfId="158" dataCellStyle="Total" totalsRowCellStyle="Total"/>
    <tableColumn id="4" xr3:uid="{00000000-0010-0000-0300-000004000000}" name="Vendor Name" dataDxfId="157" totalsRowDxfId="156" dataCellStyle="Total" totalsRowCellStyle="Total"/>
    <tableColumn id="5" xr3:uid="{00000000-0010-0000-0300-000005000000}" name="Actual Amount Spent" dataDxfId="155" totalsRowDxfId="154" dataCellStyle="Total" totalsRowCellStyle="Total"/>
    <tableColumn id="6" xr3:uid="{00000000-0010-0000-0300-000006000000}" name="(CDE)_x000a_1st Review" dataDxfId="153" totalsRowDxfId="152" dataCellStyle="Total" totalsRowCellStyle="Total"/>
    <tableColumn id="7" xr3:uid="{00000000-0010-0000-0300-000007000000}" name="(CDE)_x000a_2nd Review" dataDxfId="151" totalsRowDxfId="150"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hree Budget 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4:H17" totalsRowCount="1" headerRowDxfId="148" dataDxfId="146" totalsRowDxfId="145" headerRowBorderDxfId="147" headerRowCellStyle="Comma 2" totalsRowCellStyle="Total">
  <autoFilter ref="A4:H16" xr:uid="{00000000-0009-0000-0100-000005000000}"/>
  <tableColumns count="8">
    <tableColumn id="1" xr3:uid="{00000000-0010-0000-0400-000001000000}" name="Requested Item" totalsRowLabel="SITE TOTAL" dataDxfId="144" totalsRowDxfId="143" dataCellStyle="Total" totalsRowCellStyle="Total"/>
    <tableColumn id="2" xr3:uid="{00000000-0010-0000-0400-000002000000}" name=" Cost (in whole dollars)" totalsRowFunction="sum" dataDxfId="142" totalsRowDxfId="141" dataCellStyle="Total" totalsRowCellStyle="Total"/>
    <tableColumn id="9" xr3:uid="{00000000-0010-0000-0400-000009000000}" name="How will this item help to implement or expand your School Breakfast Program or Summer Meal Programs?" totalsRowFunction="custom" dataDxfId="140" totalsRowDxfId="139" dataCellStyle="Comma 2" totalsRowCellStyle="Total">
      <totalsRowFormula>IF($B$17&gt;15000, "Warning $15,000 maximum request per site","Note: $15,000 maximum site total")</totalsRowFormula>
    </tableColumn>
    <tableColumn id="3" xr3:uid="{00000000-0010-0000-0400-000003000000}" name="Invoice #" dataDxfId="138" totalsRowDxfId="137" dataCellStyle="Total" totalsRowCellStyle="Total"/>
    <tableColumn id="4" xr3:uid="{00000000-0010-0000-0400-000004000000}" name="Vendor Name" dataDxfId="136" totalsRowDxfId="135" dataCellStyle="Total" totalsRowCellStyle="Total"/>
    <tableColumn id="5" xr3:uid="{00000000-0010-0000-0400-000005000000}" name="Actual Amount Spent" dataDxfId="134" totalsRowDxfId="133" dataCellStyle="Total" totalsRowCellStyle="Total"/>
    <tableColumn id="6" xr3:uid="{00000000-0010-0000-0400-000006000000}" name="(CDE)_x000a_1st Review" dataDxfId="132" totalsRowDxfId="131" dataCellStyle="Total" totalsRowCellStyle="Total"/>
    <tableColumn id="7" xr3:uid="{00000000-0010-0000-0400-000007000000}" name="(CDE)_x000a_2nd Review" dataDxfId="130" totalsRowDxfId="129"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our Budget She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4:H17" totalsRowCount="1" headerRowDxfId="127" dataDxfId="125" totalsRowDxfId="124" headerRowBorderDxfId="126" headerRowCellStyle="Comma 2" totalsRowCellStyle="Total">
  <autoFilter ref="A4:H16" xr:uid="{00000000-0009-0000-0100-000006000000}"/>
  <tableColumns count="8">
    <tableColumn id="1" xr3:uid="{00000000-0010-0000-0500-000001000000}" name="Requested Item" totalsRowLabel="SITE TOTAL" dataDxfId="123" totalsRowDxfId="122" dataCellStyle="Total" totalsRowCellStyle="Total"/>
    <tableColumn id="2" xr3:uid="{00000000-0010-0000-0500-000002000000}" name=" Cost (in whole dollars)" totalsRowFunction="sum" dataDxfId="121" totalsRowDxfId="120" dataCellStyle="Total" totalsRowCellStyle="Total"/>
    <tableColumn id="9" xr3:uid="{00000000-0010-0000-0500-000009000000}" name="How will this item help to implement or expand your School Breakfast Program or Summer Meal Programs?" totalsRowFunction="custom" dataDxfId="119" totalsRowDxfId="118" dataCellStyle="Comma 2" totalsRowCellStyle="Total">
      <totalsRowFormula>IF($B$17&gt;15000, "Warning $15,000 maximum request per site","Note: $15,000 maximum site total")</totalsRowFormula>
    </tableColumn>
    <tableColumn id="3" xr3:uid="{00000000-0010-0000-0500-000003000000}" name="Invoice #" dataDxfId="117" totalsRowDxfId="116" dataCellStyle="Total" totalsRowCellStyle="Total"/>
    <tableColumn id="4" xr3:uid="{00000000-0010-0000-0500-000004000000}" name="Vendor Name" dataDxfId="115" totalsRowDxfId="114" dataCellStyle="Total" totalsRowCellStyle="Total"/>
    <tableColumn id="5" xr3:uid="{00000000-0010-0000-0500-000005000000}" name="Actual Amount Spent" dataDxfId="113" totalsRowDxfId="112" dataCellStyle="Total" totalsRowCellStyle="Total"/>
    <tableColumn id="6" xr3:uid="{00000000-0010-0000-0500-000006000000}" name="(CDE)_x000a_1st Review" dataDxfId="111" totalsRowDxfId="110" dataCellStyle="Total" totalsRowCellStyle="Total"/>
    <tableColumn id="7" xr3:uid="{00000000-0010-0000-0500-000007000000}" name="(CDE)_x000a_2nd Review" dataDxfId="109" totalsRowDxfId="108"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ive Budget She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4:H17" totalsRowCount="1" headerRowDxfId="106" dataDxfId="104" totalsRowDxfId="103" headerRowBorderDxfId="105" headerRowCellStyle="Comma 2" totalsRowCellStyle="Total">
  <autoFilter ref="A4:H16" xr:uid="{00000000-0009-0000-0100-000011000000}"/>
  <tableColumns count="8">
    <tableColumn id="1" xr3:uid="{00000000-0010-0000-0600-000001000000}" name="Requested Item" totalsRowLabel="SITE TOTAL" dataDxfId="102" totalsRowDxfId="101" dataCellStyle="Total" totalsRowCellStyle="Total"/>
    <tableColumn id="2" xr3:uid="{00000000-0010-0000-0600-000002000000}" name=" Cost (in whole dollars)" totalsRowFunction="sum" dataDxfId="100" totalsRowDxfId="99" dataCellStyle="Total" totalsRowCellStyle="Total"/>
    <tableColumn id="9" xr3:uid="{00000000-0010-0000-0600-000009000000}" name="How will this item help to implement or expand your School Breakfast Program or Summer Meal Programs?" totalsRowFunction="custom" dataDxfId="98" totalsRowDxfId="97" dataCellStyle="Comma 2" totalsRowCellStyle="Total">
      <totalsRowFormula>IF($B$17&gt;15000, "Warning $15,000 maximum request per site","Note: $15,000 maximum site total")</totalsRowFormula>
    </tableColumn>
    <tableColumn id="3" xr3:uid="{00000000-0010-0000-0600-000003000000}" name="Invoice #" dataDxfId="96" totalsRowDxfId="95" dataCellStyle="Total" totalsRowCellStyle="Total"/>
    <tableColumn id="4" xr3:uid="{00000000-0010-0000-0600-000004000000}" name="Vendor Name" dataDxfId="94" totalsRowDxfId="93" dataCellStyle="Total" totalsRowCellStyle="Total"/>
    <tableColumn id="5" xr3:uid="{00000000-0010-0000-0600-000005000000}" name="Actual Amount Spent" dataDxfId="92" totalsRowDxfId="91" dataCellStyle="Total" totalsRowCellStyle="Total"/>
    <tableColumn id="6" xr3:uid="{00000000-0010-0000-0600-000006000000}" name="(CDE)_x000a_1st Review" dataDxfId="90" totalsRowDxfId="89" dataCellStyle="Total" totalsRowCellStyle="Total"/>
    <tableColumn id="7" xr3:uid="{00000000-0010-0000-0600-000007000000}" name="(CDE)_x000a_2nd Review" dataDxfId="88" totalsRowDxfId="87"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ite Six" altTextSummary="Site Six Budget She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4:H17" totalsRowCount="1" headerRowDxfId="85" dataDxfId="83" totalsRowDxfId="82" headerRowBorderDxfId="84" headerRowCellStyle="Comma 2" totalsRowCellStyle="Total">
  <autoFilter ref="A4:H16" xr:uid="{00000000-0009-0000-0100-000012000000}"/>
  <tableColumns count="8">
    <tableColumn id="1" xr3:uid="{00000000-0010-0000-0700-000001000000}" name="Requested Item" totalsRowLabel="SITE TOTAL" dataDxfId="81" totalsRowDxfId="80" dataCellStyle="Total" totalsRowCellStyle="Total"/>
    <tableColumn id="2" xr3:uid="{00000000-0010-0000-0700-000002000000}" name=" Cost (in whole dollars)" totalsRowFunction="sum" dataDxfId="79" totalsRowDxfId="78" dataCellStyle="Total" totalsRowCellStyle="Total"/>
    <tableColumn id="9" xr3:uid="{00000000-0010-0000-0700-000009000000}" name="How will this item help to implement or expand your School Breakfast Program or Summer Meal Programs?" totalsRowFunction="custom" dataDxfId="77" totalsRowDxfId="76" dataCellStyle="Comma 2" totalsRowCellStyle="Total">
      <totalsRowFormula>IF($B$17&gt;15000, "Warning $15,000 maximum request per site","Note: $15,000 maximum site total")</totalsRowFormula>
    </tableColumn>
    <tableColumn id="3" xr3:uid="{00000000-0010-0000-0700-000003000000}" name="Invoice #" dataDxfId="75" totalsRowDxfId="74" dataCellStyle="Total" totalsRowCellStyle="Total"/>
    <tableColumn id="4" xr3:uid="{00000000-0010-0000-0700-000004000000}" name="Vendor Name" dataDxfId="73" totalsRowDxfId="72" dataCellStyle="Total" totalsRowCellStyle="Total"/>
    <tableColumn id="5" xr3:uid="{00000000-0010-0000-0700-000005000000}" name="Actual Amount Spent" dataDxfId="71" totalsRowDxfId="70" dataCellStyle="Total" totalsRowCellStyle="Total"/>
    <tableColumn id="6" xr3:uid="{00000000-0010-0000-0700-000006000000}" name="(CDE)_x000a_1st Review" dataDxfId="69" totalsRowDxfId="68" dataCellStyle="Total" totalsRowCellStyle="Total"/>
    <tableColumn id="7" xr3:uid="{00000000-0010-0000-0700-000007000000}" name="(CDE)_x000a_2nd Review" dataDxfId="67" totalsRowDxfId="66"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ite Seven" altTextSummary="Site Seven Budget She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4:H17" totalsRowCount="1" headerRowDxfId="64" dataDxfId="62" totalsRowDxfId="61" headerRowBorderDxfId="63" headerRowCellStyle="Comma 2" totalsRowCellStyle="Total">
  <autoFilter ref="A4:H16" xr:uid="{00000000-0009-0000-0100-000013000000}"/>
  <tableColumns count="8">
    <tableColumn id="1" xr3:uid="{00000000-0010-0000-0800-000001000000}" name="Requested Item" totalsRowLabel="SITE TOTAL" dataDxfId="60" totalsRowDxfId="59" dataCellStyle="Total" totalsRowCellStyle="Total"/>
    <tableColumn id="2" xr3:uid="{00000000-0010-0000-0800-000002000000}" name=" Cost (in whole dollars)" totalsRowFunction="sum" dataDxfId="58" totalsRowDxfId="57" dataCellStyle="Total" totalsRowCellStyle="Total"/>
    <tableColumn id="9" xr3:uid="{00000000-0010-0000-0800-000009000000}" name="How will this item help to implement or expand your School Breakfast Program or Summer Meal Programs?" totalsRowFunction="custom" dataDxfId="56" totalsRowDxfId="55" dataCellStyle="Comma 2" totalsRowCellStyle="Total">
      <totalsRowFormula>IF($B$17&gt;15000, "Warning $15,000 maximum request per site","Note: $15,000 maximum site total")</totalsRowFormula>
    </tableColumn>
    <tableColumn id="3" xr3:uid="{00000000-0010-0000-0800-000003000000}" name="Invoice #" dataDxfId="54" totalsRowDxfId="53" dataCellStyle="Total" totalsRowCellStyle="Total"/>
    <tableColumn id="4" xr3:uid="{00000000-0010-0000-0800-000004000000}" name="Vendor Name" dataDxfId="52" totalsRowDxfId="51" dataCellStyle="Total" totalsRowCellStyle="Total"/>
    <tableColumn id="5" xr3:uid="{00000000-0010-0000-0800-000005000000}" name="Actual Amount Spent" dataDxfId="50" totalsRowDxfId="49" dataCellStyle="Total" totalsRowCellStyle="Total"/>
    <tableColumn id="6" xr3:uid="{00000000-0010-0000-0800-000006000000}" name="(CDE)_x000a_1st Review" dataDxfId="48" totalsRowDxfId="47" dataCellStyle="Total" totalsRowCellStyle="Total"/>
    <tableColumn id="7" xr3:uid="{00000000-0010-0000-0800-000007000000}" name="(CDE)_x000a_2nd Review" dataDxfId="46" totalsRowDxfId="45"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ite Eight" altTextSummary="Site Eight Budget 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4"/>
  <sheetViews>
    <sheetView tabSelected="1" workbookViewId="0"/>
  </sheetViews>
  <sheetFormatPr defaultColWidth="0" defaultRowHeight="15" zeroHeight="1" x14ac:dyDescent="0.25"/>
  <cols>
    <col min="1" max="1" width="81.140625" customWidth="1"/>
    <col min="2" max="16383" width="9.140625" hidden="1"/>
    <col min="16384" max="16384" width="3" hidden="1" customWidth="1"/>
  </cols>
  <sheetData>
    <row r="1" spans="1:1" ht="60.75" x14ac:dyDescent="0.3">
      <c r="A1" s="69" t="s">
        <v>143</v>
      </c>
    </row>
    <row r="2" spans="1:1" ht="18" x14ac:dyDescent="0.25">
      <c r="A2" s="70" t="s">
        <v>90</v>
      </c>
    </row>
    <row r="3" spans="1:1" ht="97.5" customHeight="1" x14ac:dyDescent="0.25">
      <c r="A3" s="18" t="s">
        <v>109</v>
      </c>
    </row>
    <row r="4" spans="1:1" ht="18" x14ac:dyDescent="0.25">
      <c r="A4" s="21" t="s">
        <v>93</v>
      </c>
    </row>
    <row r="5" spans="1:1" ht="15.75" x14ac:dyDescent="0.25">
      <c r="A5" s="18" t="s">
        <v>94</v>
      </c>
    </row>
    <row r="6" spans="1:1" ht="15.75" x14ac:dyDescent="0.25">
      <c r="A6" s="18" t="s">
        <v>96</v>
      </c>
    </row>
    <row r="7" spans="1:1" ht="15.75" customHeight="1" x14ac:dyDescent="0.25">
      <c r="A7" s="18" t="s">
        <v>91</v>
      </c>
    </row>
    <row r="8" spans="1:1" ht="61.5" customHeight="1" x14ac:dyDescent="0.25">
      <c r="A8" s="19" t="s">
        <v>110</v>
      </c>
    </row>
    <row r="9" spans="1:1" ht="30.75" customHeight="1" x14ac:dyDescent="0.25">
      <c r="A9" s="19" t="s">
        <v>95</v>
      </c>
    </row>
    <row r="10" spans="1:1" ht="30.75" x14ac:dyDescent="0.25">
      <c r="A10" s="18" t="s">
        <v>92</v>
      </c>
    </row>
    <row r="11" spans="1:1" ht="15.75" x14ac:dyDescent="0.25">
      <c r="A11" s="20" t="s">
        <v>111</v>
      </c>
    </row>
    <row r="12" spans="1:1" ht="15.75" x14ac:dyDescent="0.25">
      <c r="A12" s="20" t="s">
        <v>112</v>
      </c>
    </row>
    <row r="13" spans="1:1" ht="15.75" x14ac:dyDescent="0.25">
      <c r="A13" s="28" t="s">
        <v>125</v>
      </c>
    </row>
    <row r="14" spans="1:1" hidden="1" x14ac:dyDescent="0.25"/>
    <row r="15" spans="1:1" hidden="1" x14ac:dyDescent="0.25"/>
    <row r="16" spans="1:1" hidden="1" x14ac:dyDescent="0.25"/>
    <row r="17" spans="1:1" hidden="1" x14ac:dyDescent="0.25"/>
    <row r="18" spans="1:1" hidden="1" x14ac:dyDescent="0.25"/>
    <row r="19" spans="1:1" hidden="1" x14ac:dyDescent="0.25"/>
    <row r="20" spans="1:1" hidden="1" x14ac:dyDescent="0.25"/>
    <row r="21" spans="1:1" hidden="1" x14ac:dyDescent="0.25"/>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c r="A28" s="16"/>
    </row>
    <row r="29" spans="1:1" ht="15.75" hidden="1" x14ac:dyDescent="0.25">
      <c r="A29" s="17"/>
    </row>
    <row r="30" spans="1:1" hidden="1" x14ac:dyDescent="0.25"/>
    <row r="31" spans="1:1" hidden="1" x14ac:dyDescent="0.25"/>
    <row r="32" spans="1:1" hidden="1" x14ac:dyDescent="0.25"/>
    <row r="33" hidden="1" x14ac:dyDescent="0.25"/>
    <row r="34" hidden="1" x14ac:dyDescent="0.25"/>
  </sheetData>
  <sheetProtection sheet="1" objects="1" scenarios="1"/>
  <pageMargins left="0.25" right="0.25"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70"/>
  <sheetViews>
    <sheetView zoomScaleNormal="100" zoomScaleSheetLayoutView="100" workbookViewId="0"/>
  </sheetViews>
  <sheetFormatPr defaultColWidth="0" defaultRowHeight="15.75" zeroHeight="1" x14ac:dyDescent="0.25"/>
  <cols>
    <col min="1" max="1" width="70.42578125" style="47" customWidth="1"/>
    <col min="2" max="2" width="23.85546875" style="35" customWidth="1"/>
    <col min="3" max="3" width="68.28515625" style="36" customWidth="1"/>
    <col min="4" max="4" width="23.85546875" style="37" customWidth="1"/>
    <col min="5" max="5" width="20" style="37" customWidth="1"/>
    <col min="6" max="6" width="18" style="38" customWidth="1"/>
    <col min="7" max="7" width="21" style="38" customWidth="1"/>
    <col min="8" max="8" width="19.710937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15" style="38" hidden="1" customWidth="1"/>
  </cols>
  <sheetData>
    <row r="1" spans="1:15" ht="21" thickBot="1" x14ac:dyDescent="0.25">
      <c r="A1" s="51" t="s">
        <v>121</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Information'!B16</f>
        <v>Site Name:[If applying for eight sites, enter site eight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6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SUBTOTAL(109,Table1320[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65" priority="1">
      <formula>($B$17&gt;15000)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FC70"/>
  <sheetViews>
    <sheetView topLeftCell="A13" zoomScaleNormal="100" zoomScaleSheetLayoutView="100" workbookViewId="0">
      <selection activeCell="A17" sqref="A17:H17"/>
    </sheetView>
  </sheetViews>
  <sheetFormatPr defaultColWidth="0" defaultRowHeight="15.75" zeroHeight="1" x14ac:dyDescent="0.25"/>
  <cols>
    <col min="1" max="1" width="69.28515625" style="47" customWidth="1"/>
    <col min="2" max="2" width="23.28515625" style="35" customWidth="1"/>
    <col min="3" max="3" width="56" style="36" customWidth="1"/>
    <col min="4" max="4" width="18.5703125" style="37" customWidth="1"/>
    <col min="5" max="5" width="22.42578125" style="37" customWidth="1"/>
    <col min="6" max="6" width="17.42578125" style="38" customWidth="1"/>
    <col min="7" max="7" width="30" style="38" customWidth="1"/>
    <col min="8" max="8" width="30.8554687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31.7109375" style="38" hidden="1" customWidth="1"/>
  </cols>
  <sheetData>
    <row r="1" spans="1:15" ht="21" thickBot="1" x14ac:dyDescent="0.25">
      <c r="A1" s="51" t="s">
        <v>122</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Information'!B17</f>
        <v>Site Name:[If applying for nine sites, enter site nine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SUBTOTAL(109,Table1321[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44" priority="1">
      <formula>($B$17&gt;15000)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70"/>
  <sheetViews>
    <sheetView zoomScaleNormal="100" zoomScaleSheetLayoutView="100" workbookViewId="0"/>
  </sheetViews>
  <sheetFormatPr defaultColWidth="0" defaultRowHeight="15.75" zeroHeight="1" x14ac:dyDescent="0.25"/>
  <cols>
    <col min="1" max="1" width="70.28515625" style="47" customWidth="1"/>
    <col min="2" max="2" width="28.42578125" style="35" customWidth="1"/>
    <col min="3" max="3" width="53.7109375" style="36" customWidth="1"/>
    <col min="4" max="4" width="30" style="37" customWidth="1"/>
    <col min="5" max="5" width="20.28515625" style="37" customWidth="1"/>
    <col min="6" max="6" width="21" style="38" customWidth="1"/>
    <col min="7" max="7" width="17.85546875" style="38" customWidth="1"/>
    <col min="8" max="8" width="22.71093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123</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Information'!B18</f>
        <v>Site Name:[If applying for ten sites, enter site ten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customHeight="1" x14ac:dyDescent="0.2">
      <c r="A5" s="24" t="s">
        <v>78</v>
      </c>
      <c r="B5" s="25" t="s">
        <v>97</v>
      </c>
      <c r="C5" s="26" t="s">
        <v>55</v>
      </c>
      <c r="D5" s="29" t="s">
        <v>129</v>
      </c>
      <c r="E5" s="29" t="s">
        <v>127</v>
      </c>
      <c r="F5" s="29" t="s">
        <v>126</v>
      </c>
      <c r="G5" s="30" t="s">
        <v>128</v>
      </c>
      <c r="H5" s="30" t="s">
        <v>128</v>
      </c>
      <c r="I5" s="44"/>
      <c r="J5" s="43"/>
      <c r="K5" s="45"/>
      <c r="L5" s="45"/>
      <c r="M5" s="43"/>
      <c r="N5" s="43"/>
      <c r="O5" s="38"/>
    </row>
    <row r="6" spans="1:15" ht="75" customHeight="1" x14ac:dyDescent="0.2">
      <c r="A6" s="8" t="s">
        <v>79</v>
      </c>
      <c r="B6" s="25" t="s">
        <v>98</v>
      </c>
      <c r="C6" s="10" t="s">
        <v>56</v>
      </c>
      <c r="D6" s="29" t="s">
        <v>130</v>
      </c>
      <c r="E6" s="29" t="s">
        <v>127</v>
      </c>
      <c r="F6" s="29" t="s">
        <v>126</v>
      </c>
      <c r="G6" s="31" t="s">
        <v>128</v>
      </c>
      <c r="H6" s="31" t="s">
        <v>128</v>
      </c>
      <c r="I6" s="44"/>
      <c r="J6" s="43"/>
      <c r="K6" s="45"/>
      <c r="L6" s="45"/>
      <c r="M6" s="43"/>
      <c r="N6" s="43"/>
      <c r="O6" s="38"/>
    </row>
    <row r="7" spans="1:15" ht="75" customHeight="1" x14ac:dyDescent="0.2">
      <c r="A7" s="8" t="s">
        <v>80</v>
      </c>
      <c r="B7" s="9" t="s">
        <v>99</v>
      </c>
      <c r="C7" s="10" t="s">
        <v>57</v>
      </c>
      <c r="D7" s="29" t="s">
        <v>131</v>
      </c>
      <c r="E7" s="29" t="s">
        <v>127</v>
      </c>
      <c r="F7" s="29" t="s">
        <v>126</v>
      </c>
      <c r="G7" s="31" t="s">
        <v>128</v>
      </c>
      <c r="H7" s="31" t="s">
        <v>128</v>
      </c>
      <c r="I7" s="44"/>
      <c r="J7" s="43"/>
      <c r="K7" s="45"/>
      <c r="L7" s="45"/>
      <c r="M7" s="43"/>
      <c r="N7" s="43"/>
      <c r="O7" s="38"/>
    </row>
    <row r="8" spans="1:15" ht="75" customHeight="1" x14ac:dyDescent="0.2">
      <c r="A8" s="8" t="s">
        <v>81</v>
      </c>
      <c r="B8" s="9" t="s">
        <v>100</v>
      </c>
      <c r="C8" s="10" t="s">
        <v>58</v>
      </c>
      <c r="D8" s="29" t="s">
        <v>132</v>
      </c>
      <c r="E8" s="29" t="s">
        <v>127</v>
      </c>
      <c r="F8" s="29" t="s">
        <v>126</v>
      </c>
      <c r="G8" s="31" t="s">
        <v>128</v>
      </c>
      <c r="H8" s="31" t="s">
        <v>128</v>
      </c>
      <c r="I8" s="44"/>
      <c r="J8" s="43"/>
      <c r="K8" s="45"/>
      <c r="L8" s="45"/>
      <c r="M8" s="43"/>
      <c r="N8" s="43"/>
      <c r="O8" s="38"/>
    </row>
    <row r="9" spans="1:15" ht="75" customHeight="1" x14ac:dyDescent="0.2">
      <c r="A9" s="8" t="s">
        <v>82</v>
      </c>
      <c r="B9" s="9" t="s">
        <v>101</v>
      </c>
      <c r="C9" s="10" t="s">
        <v>59</v>
      </c>
      <c r="D9" s="29" t="s">
        <v>133</v>
      </c>
      <c r="E9" s="29" t="s">
        <v>127</v>
      </c>
      <c r="F9" s="29" t="s">
        <v>126</v>
      </c>
      <c r="G9" s="31" t="s">
        <v>128</v>
      </c>
      <c r="H9" s="31" t="s">
        <v>128</v>
      </c>
      <c r="I9" s="44"/>
      <c r="J9" s="43"/>
      <c r="K9" s="45"/>
      <c r="L9" s="45"/>
      <c r="M9" s="43"/>
      <c r="N9" s="43"/>
      <c r="O9" s="38"/>
    </row>
    <row r="10" spans="1:15" ht="75" customHeight="1"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customHeight="1"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customHeight="1"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customHeight="1"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8" customHeight="1"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3.5" customHeight="1"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3.5" customHeight="1"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SUBTOTAL(109,Table1322[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23" priority="1">
      <formula>($B$17&gt;15000)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359"/>
  <sheetViews>
    <sheetView zoomScaleNormal="100" zoomScaleSheetLayoutView="100" workbookViewId="0"/>
  </sheetViews>
  <sheetFormatPr defaultColWidth="0" defaultRowHeight="15" zeroHeight="1" x14ac:dyDescent="0.2"/>
  <cols>
    <col min="1" max="1" width="35.42578125" style="5" customWidth="1"/>
    <col min="2" max="2" width="49.5703125" style="72" customWidth="1"/>
    <col min="3" max="3" width="24.42578125" style="2" hidden="1"/>
    <col min="4" max="4" width="24.140625" style="2" hidden="1"/>
    <col min="5" max="5" width="17.85546875" style="3" hidden="1"/>
    <col min="6" max="7" width="10.7109375" style="3" hidden="1"/>
    <col min="8" max="8" width="21.28515625" style="4" hidden="1"/>
    <col min="9" max="9" width="9.140625" style="3" hidden="1"/>
    <col min="10" max="10" width="15.85546875" style="3" hidden="1"/>
    <col min="11" max="11" width="25.140625" style="3" hidden="1"/>
    <col min="12" max="16383" width="9.140625" style="3" hidden="1"/>
    <col min="16384" max="16384" width="3.7109375" style="3" hidden="1" customWidth="1"/>
  </cols>
  <sheetData>
    <row r="1" spans="1:2" ht="21" thickBot="1" x14ac:dyDescent="0.25">
      <c r="A1" s="27" t="s">
        <v>124</v>
      </c>
      <c r="B1" s="71"/>
    </row>
    <row r="2" spans="1:2" x14ac:dyDescent="0.2">
      <c r="A2" s="5" t="s">
        <v>13</v>
      </c>
      <c r="B2" s="72" t="s">
        <v>15</v>
      </c>
    </row>
    <row r="3" spans="1:2" x14ac:dyDescent="0.2">
      <c r="A3" s="13" t="s">
        <v>0</v>
      </c>
      <c r="B3" s="73" t="str">
        <f>'Contact and Site Information'!B4</f>
        <v>[Enter SFA name here]</v>
      </c>
    </row>
    <row r="4" spans="1:2" x14ac:dyDescent="0.2">
      <c r="A4" s="13" t="s">
        <v>9</v>
      </c>
      <c r="B4" s="73" t="str">
        <f>'Contact and Site Information'!B5</f>
        <v>[Enter contact name here]</v>
      </c>
    </row>
    <row r="5" spans="1:2" x14ac:dyDescent="0.2">
      <c r="A5" s="13" t="s">
        <v>12</v>
      </c>
      <c r="B5" s="73" t="str">
        <f>'Contact and Site Information'!B6</f>
        <v>[Enter contact title here]</v>
      </c>
    </row>
    <row r="6" spans="1:2" x14ac:dyDescent="0.2">
      <c r="A6" s="13" t="s">
        <v>1</v>
      </c>
      <c r="B6" s="73" t="str">
        <f>'Contact and Site Information'!B7</f>
        <v>[Enter contact email here]</v>
      </c>
    </row>
    <row r="7" spans="1:2" x14ac:dyDescent="0.2">
      <c r="A7" s="13" t="s">
        <v>2</v>
      </c>
      <c r="B7" s="73" t="str">
        <f>'Contact and Site Information'!B8</f>
        <v>[Enter contact phone number here]</v>
      </c>
    </row>
    <row r="8" spans="1:2" x14ac:dyDescent="0.2">
      <c r="A8" s="13" t="s">
        <v>14</v>
      </c>
      <c r="B8" s="73" t="str">
        <f>'Contact and Site Information'!B9</f>
        <v>[Enter site one name here]</v>
      </c>
    </row>
    <row r="9" spans="1:2" x14ac:dyDescent="0.2">
      <c r="A9" s="14" t="s">
        <v>41</v>
      </c>
      <c r="B9" s="74">
        <f>Table13[[#Totals],[ Cost (in whole dollars)]]</f>
        <v>0</v>
      </c>
    </row>
    <row r="10" spans="1:2" ht="30" x14ac:dyDescent="0.2">
      <c r="A10" s="13" t="s">
        <v>23</v>
      </c>
      <c r="B10" s="73" t="str">
        <f>IF('Contact and Site Information'!B10=0, "No Request", 'Contact and Site Information'!B10)</f>
        <v>[If applying for two sites, enter site two name here]</v>
      </c>
    </row>
    <row r="11" spans="1:2" x14ac:dyDescent="0.2">
      <c r="A11" s="14" t="s">
        <v>42</v>
      </c>
      <c r="B11" s="74">
        <f>Table132[[#Totals],[ Cost (in whole dollars)]]</f>
        <v>0</v>
      </c>
    </row>
    <row r="12" spans="1:2" ht="30" x14ac:dyDescent="0.2">
      <c r="A12" s="13" t="s">
        <v>16</v>
      </c>
      <c r="B12" s="73" t="str">
        <f>IF('Contact and Site Information'!B11=0, "No Request", 'Contact and Site Information'!B11)</f>
        <v>[If applying for three sites, enter site three name here]</v>
      </c>
    </row>
    <row r="13" spans="1:2" x14ac:dyDescent="0.2">
      <c r="A13" s="14" t="s">
        <v>43</v>
      </c>
      <c r="B13" s="74">
        <f>Table134[[#Totals],[ Cost (in whole dollars)]]</f>
        <v>0</v>
      </c>
    </row>
    <row r="14" spans="1:2" ht="30" x14ac:dyDescent="0.2">
      <c r="A14" s="13" t="s">
        <v>11</v>
      </c>
      <c r="B14" s="73" t="str">
        <f>IF('Contact and Site Information'!B12=0, "No Request", 'Contact and Site Information'!B12)</f>
        <v>[If applying for four sites, enter site four name here]</v>
      </c>
    </row>
    <row r="15" spans="1:2" x14ac:dyDescent="0.2">
      <c r="A15" s="14" t="s">
        <v>108</v>
      </c>
      <c r="B15" s="74">
        <f>Table136[[#Totals],[ Cost (in whole dollars)]]</f>
        <v>0</v>
      </c>
    </row>
    <row r="16" spans="1:2" ht="30" x14ac:dyDescent="0.2">
      <c r="A16" s="13" t="s">
        <v>17</v>
      </c>
      <c r="B16" s="73" t="str">
        <f>IF('Contact and Site Information'!B13=0, "No Request", 'Contact and Site Information'!B13)</f>
        <v>[If applying for five sites, enter site five name here]</v>
      </c>
    </row>
    <row r="17" spans="1:2" x14ac:dyDescent="0.2">
      <c r="A17" s="14" t="s">
        <v>44</v>
      </c>
      <c r="B17" s="74">
        <f>Table137[[#Totals],[ Cost (in whole dollars)]]</f>
        <v>0</v>
      </c>
    </row>
    <row r="18" spans="1:2" ht="30" x14ac:dyDescent="0.2">
      <c r="A18" s="13" t="s">
        <v>18</v>
      </c>
      <c r="B18" s="73" t="str">
        <f>IF('Contact and Site Information'!B14=0, "No Request", 'Contact and Site Information'!B14)</f>
        <v>[If applying for six sites, enter site six name here]</v>
      </c>
    </row>
    <row r="19" spans="1:2" x14ac:dyDescent="0.2">
      <c r="A19" s="14" t="s">
        <v>45</v>
      </c>
      <c r="B19" s="74">
        <f>Table1318[[#Totals],[ Cost (in whole dollars)]]</f>
        <v>0</v>
      </c>
    </row>
    <row r="20" spans="1:2" ht="30" x14ac:dyDescent="0.2">
      <c r="A20" s="13" t="s">
        <v>19</v>
      </c>
      <c r="B20" s="73" t="str">
        <f>IF('Contact and Site Information'!B15=0, "No Request",  'Contact and Site Information'!B15)</f>
        <v>[If applying for seven sites, enter site seven name here]</v>
      </c>
    </row>
    <row r="21" spans="1:2" x14ac:dyDescent="0.2">
      <c r="A21" s="14" t="s">
        <v>46</v>
      </c>
      <c r="B21" s="74">
        <f>Table1319[[#Totals],[ Cost (in whole dollars)]]</f>
        <v>0</v>
      </c>
    </row>
    <row r="22" spans="1:2" ht="30" x14ac:dyDescent="0.2">
      <c r="A22" s="13" t="s">
        <v>20</v>
      </c>
      <c r="B22" s="73" t="str">
        <f>IF('Contact and Site Information'!B16=0, "No Request", 'Contact and Site Information'!B16)</f>
        <v>[If applying for eight sites, enter site eight name here]</v>
      </c>
    </row>
    <row r="23" spans="1:2" x14ac:dyDescent="0.2">
      <c r="A23" s="14" t="s">
        <v>47</v>
      </c>
      <c r="B23" s="74">
        <f>Table1320[[#Totals],[ Cost (in whole dollars)]]</f>
        <v>0</v>
      </c>
    </row>
    <row r="24" spans="1:2" ht="30" x14ac:dyDescent="0.2">
      <c r="A24" s="13" t="s">
        <v>21</v>
      </c>
      <c r="B24" s="73" t="str">
        <f>IF('Contact and Site Information'!B17=0, "No Request", 'Contact and Site Information'!B17)</f>
        <v>[If applying for nine sites, enter site nine name here]</v>
      </c>
    </row>
    <row r="25" spans="1:2" x14ac:dyDescent="0.2">
      <c r="A25" s="14" t="s">
        <v>40</v>
      </c>
      <c r="B25" s="74">
        <f>Table1321[[#Totals],[ Cost (in whole dollars)]]</f>
        <v>0</v>
      </c>
    </row>
    <row r="26" spans="1:2" ht="30" x14ac:dyDescent="0.2">
      <c r="A26" s="13" t="s">
        <v>22</v>
      </c>
      <c r="B26" s="73" t="str">
        <f>IF('Contact and Site Information'!B18=0, "No Request", 'Contact and Site Information'!B18)</f>
        <v>[If applying for ten sites, enter site ten name here]</v>
      </c>
    </row>
    <row r="27" spans="1:2" ht="15.75" thickBot="1" x14ac:dyDescent="0.25">
      <c r="A27" s="15" t="s">
        <v>39</v>
      </c>
      <c r="B27" s="75">
        <f>Table1322[[#Totals],[ Cost (in whole dollars)]]</f>
        <v>0</v>
      </c>
    </row>
    <row r="28" spans="1:2" ht="13.5" customHeight="1" thickTop="1" x14ac:dyDescent="0.2">
      <c r="A28" s="78" t="s">
        <v>24</v>
      </c>
      <c r="B28" s="79">
        <f>SUM(B9,B11,B13,B15,B17,B19,B21,B23,B25,B27)</f>
        <v>0</v>
      </c>
    </row>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t="9" hidden="1" customHeight="1" x14ac:dyDescent="0.2"/>
    <row r="357" ht="29.25" hidden="1" customHeight="1" x14ac:dyDescent="0.2"/>
    <row r="358" hidden="1" x14ac:dyDescent="0.2"/>
    <row r="359" hidden="1" x14ac:dyDescent="0.2"/>
  </sheetData>
  <sheetProtection sheet="1" objects="1" scenarios="1"/>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6"/>
  <sheetViews>
    <sheetView zoomScaleNormal="100" zoomScaleSheetLayoutView="100" workbookViewId="0"/>
  </sheetViews>
  <sheetFormatPr defaultColWidth="0" defaultRowHeight="15" zeroHeight="1" x14ac:dyDescent="0.2"/>
  <cols>
    <col min="1" max="1" width="72.28515625" style="5" customWidth="1"/>
    <col min="2" max="2" width="56.5703125" style="6" bestFit="1" customWidth="1"/>
    <col min="3" max="3" width="24.42578125" style="2" hidden="1" customWidth="1"/>
    <col min="4" max="4" width="24.140625" style="2" hidden="1" customWidth="1"/>
    <col min="5" max="5" width="17.85546875" style="3" hidden="1" customWidth="1"/>
    <col min="6" max="7" width="10.7109375" style="3" hidden="1" customWidth="1"/>
    <col min="8" max="8" width="22.7109375" style="4" hidden="1" customWidth="1"/>
    <col min="9" max="9" width="0" style="3" hidden="1" customWidth="1"/>
    <col min="10" max="10" width="15.85546875" style="3" hidden="1" customWidth="1"/>
    <col min="11" max="11" width="25.140625" style="3" hidden="1" customWidth="1"/>
    <col min="12" max="15" width="0" style="3" hidden="1" customWidth="1"/>
    <col min="16" max="16384" width="9.140625" style="3" hidden="1"/>
  </cols>
  <sheetData>
    <row r="1" spans="1:2" ht="20.25" x14ac:dyDescent="0.2">
      <c r="A1" s="22" t="s">
        <v>113</v>
      </c>
    </row>
    <row r="2" spans="1:2" ht="96" customHeight="1" x14ac:dyDescent="0.2">
      <c r="A2" s="76" t="s">
        <v>142</v>
      </c>
    </row>
    <row r="3" spans="1:2" x14ac:dyDescent="0.2">
      <c r="A3" s="5" t="s">
        <v>13</v>
      </c>
      <c r="B3" s="6" t="s">
        <v>25</v>
      </c>
    </row>
    <row r="4" spans="1:2" x14ac:dyDescent="0.2">
      <c r="A4" s="1" t="s">
        <v>0</v>
      </c>
      <c r="B4" s="7" t="s">
        <v>50</v>
      </c>
    </row>
    <row r="5" spans="1:2" x14ac:dyDescent="0.2">
      <c r="A5" s="1" t="s">
        <v>35</v>
      </c>
      <c r="B5" s="7" t="s">
        <v>68</v>
      </c>
    </row>
    <row r="6" spans="1:2" x14ac:dyDescent="0.2">
      <c r="A6" s="1" t="s">
        <v>36</v>
      </c>
      <c r="B6" s="7" t="s">
        <v>51</v>
      </c>
    </row>
    <row r="7" spans="1:2" x14ac:dyDescent="0.2">
      <c r="A7" s="1" t="s">
        <v>37</v>
      </c>
      <c r="B7" s="7" t="s">
        <v>52</v>
      </c>
    </row>
    <row r="8" spans="1:2" x14ac:dyDescent="0.2">
      <c r="A8" s="1" t="s">
        <v>38</v>
      </c>
      <c r="B8" s="7" t="s">
        <v>53</v>
      </c>
    </row>
    <row r="9" spans="1:2" x14ac:dyDescent="0.2">
      <c r="A9" s="1" t="s">
        <v>26</v>
      </c>
      <c r="B9" s="7" t="s">
        <v>54</v>
      </c>
    </row>
    <row r="10" spans="1:2" x14ac:dyDescent="0.2">
      <c r="A10" s="1" t="s">
        <v>10</v>
      </c>
      <c r="B10" s="7" t="s">
        <v>69</v>
      </c>
    </row>
    <row r="11" spans="1:2" x14ac:dyDescent="0.2">
      <c r="A11" s="1" t="s">
        <v>27</v>
      </c>
      <c r="B11" s="7" t="s">
        <v>70</v>
      </c>
    </row>
    <row r="12" spans="1:2" x14ac:dyDescent="0.2">
      <c r="A12" s="1" t="s">
        <v>28</v>
      </c>
      <c r="B12" s="7" t="s">
        <v>71</v>
      </c>
    </row>
    <row r="13" spans="1:2" x14ac:dyDescent="0.2">
      <c r="A13" s="1" t="s">
        <v>29</v>
      </c>
      <c r="B13" s="7" t="s">
        <v>72</v>
      </c>
    </row>
    <row r="14" spans="1:2" x14ac:dyDescent="0.2">
      <c r="A14" s="1" t="s">
        <v>30</v>
      </c>
      <c r="B14" s="7" t="s">
        <v>73</v>
      </c>
    </row>
    <row r="15" spans="1:2" x14ac:dyDescent="0.2">
      <c r="A15" s="1" t="s">
        <v>31</v>
      </c>
      <c r="B15" s="7" t="s">
        <v>74</v>
      </c>
    </row>
    <row r="16" spans="1:2" x14ac:dyDescent="0.2">
      <c r="A16" s="1" t="s">
        <v>32</v>
      </c>
      <c r="B16" s="7" t="s">
        <v>75</v>
      </c>
    </row>
    <row r="17" spans="1:2" x14ac:dyDescent="0.2">
      <c r="A17" s="1" t="s">
        <v>33</v>
      </c>
      <c r="B17" s="7" t="s">
        <v>76</v>
      </c>
    </row>
    <row r="18" spans="1:2" x14ac:dyDescent="0.2">
      <c r="A18" s="1" t="s">
        <v>34</v>
      </c>
      <c r="B18" s="7" t="s">
        <v>77</v>
      </c>
    </row>
    <row r="19" spans="1:2" hidden="1" x14ac:dyDescent="0.2"/>
    <row r="20" spans="1:2" hidden="1" x14ac:dyDescent="0.2"/>
    <row r="21" spans="1:2" hidden="1" x14ac:dyDescent="0.2"/>
    <row r="22" spans="1:2" hidden="1" x14ac:dyDescent="0.2"/>
    <row r="23" spans="1:2" hidden="1" x14ac:dyDescent="0.2"/>
    <row r="24" spans="1:2" hidden="1" x14ac:dyDescent="0.2"/>
    <row r="25" spans="1:2" hidden="1" x14ac:dyDescent="0.2"/>
    <row r="26" spans="1:2" hidden="1" x14ac:dyDescent="0.2"/>
    <row r="27" spans="1:2" hidden="1" x14ac:dyDescent="0.2"/>
    <row r="28" spans="1:2" hidden="1" x14ac:dyDescent="0.2"/>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sheetData>
  <sheetProtection sheet="1" objects="1" scenarios="1"/>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0"/>
  <sheetViews>
    <sheetView zoomScaleNormal="100" zoomScaleSheetLayoutView="100" workbookViewId="0">
      <selection activeCell="A17" sqref="A17:H17"/>
    </sheetView>
  </sheetViews>
  <sheetFormatPr defaultColWidth="0" defaultRowHeight="15.75" zeroHeight="1" x14ac:dyDescent="0.25"/>
  <cols>
    <col min="1" max="1" width="58.28515625" style="47" customWidth="1"/>
    <col min="2" max="2" width="23.5703125" style="35" customWidth="1"/>
    <col min="3" max="3" width="54.5703125" style="36" customWidth="1"/>
    <col min="4" max="4" width="19.28515625" style="37" customWidth="1"/>
    <col min="5" max="5" width="20.5703125" style="37" customWidth="1"/>
    <col min="6" max="6" width="17.140625" style="38" customWidth="1"/>
    <col min="7" max="7" width="18.28515625" style="38" customWidth="1"/>
    <col min="8" max="8" width="17.855468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114</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Information'!B9</f>
        <v>Site Name:[Enter site one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6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212" priority="1">
      <formula>($B$17&gt;15000)</formula>
    </cfRule>
  </conditionalFormatting>
  <pageMargins left="0.25" right="0.25" top="0.75" bottom="0.75" header="0.3" footer="0.3"/>
  <pageSetup scale="47"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0"/>
  <sheetViews>
    <sheetView zoomScaleNormal="100" zoomScaleSheetLayoutView="100" workbookViewId="0"/>
  </sheetViews>
  <sheetFormatPr defaultColWidth="0" defaultRowHeight="15.75" zeroHeight="1" x14ac:dyDescent="0.25"/>
  <cols>
    <col min="1" max="1" width="67.5703125" style="47" customWidth="1"/>
    <col min="2" max="2" width="20.28515625" style="35" customWidth="1"/>
    <col min="3" max="3" width="46.85546875" style="36" customWidth="1"/>
    <col min="4" max="4" width="19" style="37" customWidth="1"/>
    <col min="5" max="5" width="17.28515625" style="37" customWidth="1"/>
    <col min="6" max="6" width="19.7109375" style="38" customWidth="1"/>
    <col min="7" max="7" width="17.42578125" style="38" customWidth="1"/>
    <col min="8" max="8" width="22.42578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115</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Information'!B10</f>
        <v>Site Name:[If applying for two sites, enter site two name here]</v>
      </c>
      <c r="B3" s="62"/>
      <c r="C3" s="58"/>
      <c r="D3" s="59"/>
      <c r="E3" s="60"/>
      <c r="F3" s="61"/>
      <c r="G3" s="61"/>
      <c r="H3" s="61"/>
      <c r="I3" s="39"/>
      <c r="J3" s="40"/>
      <c r="O3" s="38"/>
    </row>
    <row r="4" spans="1:15" ht="47.25"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5">
        <f>SUBTOTAL(109,Table132[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91" priority="1">
      <formula>($B$17&gt;15000)</formula>
    </cfRule>
  </conditionalFormatting>
  <pageMargins left="0.25" right="0.25" top="0.75" bottom="0.75" header="0.3" footer="0.3"/>
  <pageSetup scale="47"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0"/>
  <sheetViews>
    <sheetView zoomScaleNormal="100" zoomScaleSheetLayoutView="100" workbookViewId="0"/>
  </sheetViews>
  <sheetFormatPr defaultColWidth="0" defaultRowHeight="15.75" zeroHeight="1" x14ac:dyDescent="0.25"/>
  <cols>
    <col min="1" max="1" width="70.5703125" style="47" customWidth="1"/>
    <col min="2" max="2" width="22.140625" style="35" customWidth="1"/>
    <col min="3" max="3" width="54" style="36" customWidth="1"/>
    <col min="4" max="4" width="15.28515625" style="37" customWidth="1"/>
    <col min="5" max="5" width="17.42578125" style="37" customWidth="1"/>
    <col min="6" max="6" width="15.28515625" style="38" customWidth="1"/>
    <col min="7" max="7" width="15.85546875" style="38" customWidth="1"/>
    <col min="8" max="8" width="16.855468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116</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Information'!B11</f>
        <v>Site Name:[If applying for three sites, enter site three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customHeight="1" x14ac:dyDescent="0.2">
      <c r="A5" s="24" t="s">
        <v>78</v>
      </c>
      <c r="B5" s="25" t="s">
        <v>97</v>
      </c>
      <c r="C5" s="26" t="s">
        <v>55</v>
      </c>
      <c r="D5" s="29" t="s">
        <v>129</v>
      </c>
      <c r="E5" s="29" t="s">
        <v>127</v>
      </c>
      <c r="F5" s="29" t="s">
        <v>126</v>
      </c>
      <c r="G5" s="30" t="s">
        <v>128</v>
      </c>
      <c r="H5" s="30" t="s">
        <v>128</v>
      </c>
      <c r="I5" s="44"/>
      <c r="J5" s="43"/>
      <c r="K5" s="45"/>
      <c r="L5" s="45"/>
      <c r="M5" s="43"/>
      <c r="N5" s="43"/>
      <c r="O5" s="38"/>
    </row>
    <row r="6" spans="1:15" ht="75" customHeight="1" x14ac:dyDescent="0.2">
      <c r="A6" s="8" t="s">
        <v>79</v>
      </c>
      <c r="B6" s="25" t="s">
        <v>98</v>
      </c>
      <c r="C6" s="10" t="s">
        <v>56</v>
      </c>
      <c r="D6" s="29" t="s">
        <v>130</v>
      </c>
      <c r="E6" s="29" t="s">
        <v>127</v>
      </c>
      <c r="F6" s="29" t="s">
        <v>126</v>
      </c>
      <c r="G6" s="31" t="s">
        <v>128</v>
      </c>
      <c r="H6" s="31" t="s">
        <v>128</v>
      </c>
      <c r="I6" s="44"/>
      <c r="J6" s="43"/>
      <c r="K6" s="45"/>
      <c r="L6" s="45"/>
      <c r="M6" s="43"/>
      <c r="N6" s="43"/>
      <c r="O6" s="38"/>
    </row>
    <row r="7" spans="1:15" ht="75" customHeight="1" x14ac:dyDescent="0.2">
      <c r="A7" s="8" t="s">
        <v>80</v>
      </c>
      <c r="B7" s="9" t="s">
        <v>99</v>
      </c>
      <c r="C7" s="10" t="s">
        <v>57</v>
      </c>
      <c r="D7" s="29" t="s">
        <v>131</v>
      </c>
      <c r="E7" s="29" t="s">
        <v>127</v>
      </c>
      <c r="F7" s="29" t="s">
        <v>126</v>
      </c>
      <c r="G7" s="31" t="s">
        <v>128</v>
      </c>
      <c r="H7" s="31" t="s">
        <v>128</v>
      </c>
      <c r="I7" s="44"/>
      <c r="J7" s="43"/>
      <c r="K7" s="45"/>
      <c r="L7" s="45"/>
      <c r="M7" s="43"/>
      <c r="N7" s="43"/>
      <c r="O7" s="38"/>
    </row>
    <row r="8" spans="1:15" ht="75" customHeight="1" x14ac:dyDescent="0.2">
      <c r="A8" s="8" t="s">
        <v>81</v>
      </c>
      <c r="B8" s="9" t="s">
        <v>100</v>
      </c>
      <c r="C8" s="10" t="s">
        <v>58</v>
      </c>
      <c r="D8" s="29" t="s">
        <v>132</v>
      </c>
      <c r="E8" s="29" t="s">
        <v>127</v>
      </c>
      <c r="F8" s="29" t="s">
        <v>126</v>
      </c>
      <c r="G8" s="31" t="s">
        <v>128</v>
      </c>
      <c r="H8" s="31" t="s">
        <v>128</v>
      </c>
      <c r="I8" s="44"/>
      <c r="J8" s="43"/>
      <c r="K8" s="45"/>
      <c r="L8" s="45"/>
      <c r="M8" s="43"/>
      <c r="N8" s="43"/>
      <c r="O8" s="38"/>
    </row>
    <row r="9" spans="1:15" ht="75" customHeight="1" x14ac:dyDescent="0.2">
      <c r="A9" s="8" t="s">
        <v>82</v>
      </c>
      <c r="B9" s="9" t="s">
        <v>101</v>
      </c>
      <c r="C9" s="10" t="s">
        <v>59</v>
      </c>
      <c r="D9" s="29" t="s">
        <v>133</v>
      </c>
      <c r="E9" s="29" t="s">
        <v>127</v>
      </c>
      <c r="F9" s="29" t="s">
        <v>126</v>
      </c>
      <c r="G9" s="31" t="s">
        <v>128</v>
      </c>
      <c r="H9" s="31" t="s">
        <v>128</v>
      </c>
      <c r="I9" s="44"/>
      <c r="J9" s="43"/>
      <c r="K9" s="45"/>
      <c r="L9" s="45"/>
      <c r="M9" s="43"/>
      <c r="N9" s="43"/>
      <c r="O9" s="38"/>
    </row>
    <row r="10" spans="1:15" ht="75" customHeight="1"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customHeight="1"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customHeight="1"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customHeight="1"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8" customHeight="1"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3.5" customHeight="1"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3.5" customHeight="1"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SUBTOTAL(109,Table134[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70" priority="1">
      <formula>($B$17&gt;15000)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70"/>
  <sheetViews>
    <sheetView zoomScaleNormal="100" zoomScaleSheetLayoutView="100" workbookViewId="0"/>
  </sheetViews>
  <sheetFormatPr defaultColWidth="0" defaultRowHeight="15.75" zeroHeight="1" x14ac:dyDescent="0.25"/>
  <cols>
    <col min="1" max="1" width="69.28515625" style="47" customWidth="1"/>
    <col min="2" max="2" width="24.42578125" style="35" customWidth="1"/>
    <col min="3" max="3" width="54.5703125" style="36" customWidth="1"/>
    <col min="4" max="4" width="16" style="37" customWidth="1"/>
    <col min="5" max="5" width="19.42578125" style="37" customWidth="1"/>
    <col min="6" max="6" width="14.85546875" style="38" customWidth="1"/>
    <col min="7" max="7" width="13.5703125" style="38" customWidth="1"/>
    <col min="8" max="8" width="18.42578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117</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Information'!B12</f>
        <v>Site Name:[If applying for four sites, enter site four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90"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9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9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9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SUBTOTAL(109,Table136[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49" priority="1">
      <formula>($B$17&gt;15000)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70"/>
  <sheetViews>
    <sheetView zoomScaleNormal="100" zoomScaleSheetLayoutView="100" workbookViewId="0"/>
  </sheetViews>
  <sheetFormatPr defaultColWidth="0" defaultRowHeight="15.75" zeroHeight="1" x14ac:dyDescent="0.25"/>
  <cols>
    <col min="1" max="1" width="67.42578125" style="47" customWidth="1"/>
    <col min="2" max="2" width="19.42578125" style="35" customWidth="1"/>
    <col min="3" max="3" width="54.140625" style="36" customWidth="1"/>
    <col min="4" max="4" width="15.28515625" style="37" customWidth="1"/>
    <col min="5" max="5" width="17.42578125" style="37" customWidth="1"/>
    <col min="6" max="6" width="17.5703125" style="38" customWidth="1"/>
    <col min="7" max="7" width="19.7109375" style="38" customWidth="1"/>
    <col min="8" max="8" width="20.14062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10.85546875" style="38" hidden="1" customWidth="1"/>
  </cols>
  <sheetData>
    <row r="1" spans="1:15" ht="21" thickBot="1" x14ac:dyDescent="0.25">
      <c r="A1" s="51" t="s">
        <v>118</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Information'!B13</f>
        <v>Site Name:[If applying for five sites, enter site five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90"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9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9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9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9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SUBTOTAL(109,Table137[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28" priority="1">
      <formula>($B$17&gt;15000)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0"/>
  <sheetViews>
    <sheetView zoomScaleNormal="100" zoomScaleSheetLayoutView="100" workbookViewId="0"/>
  </sheetViews>
  <sheetFormatPr defaultColWidth="0" defaultRowHeight="15.75" zeroHeight="1" x14ac:dyDescent="0.25"/>
  <cols>
    <col min="1" max="1" width="66.42578125" style="47" customWidth="1"/>
    <col min="2" max="2" width="23.42578125" style="35" customWidth="1"/>
    <col min="3" max="3" width="60.140625" style="36" customWidth="1"/>
    <col min="4" max="4" width="18.140625" style="37" customWidth="1"/>
    <col min="5" max="5" width="22.28515625" style="37" customWidth="1"/>
    <col min="6" max="6" width="25.5703125" style="38" customWidth="1"/>
    <col min="7" max="7" width="23.28515625" style="38" customWidth="1"/>
    <col min="8" max="8" width="27.285156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119</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Information'!B14</f>
        <v>Site Name:[If applying for six sites, enter site six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75"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5"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SUBTOTAL(109,Table1318[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07" priority="1">
      <formula>($B$17&gt;15000)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0"/>
  <sheetViews>
    <sheetView zoomScaleNormal="100" zoomScaleSheetLayoutView="100" workbookViewId="0"/>
  </sheetViews>
  <sheetFormatPr defaultColWidth="0" defaultRowHeight="15.75" zeroHeight="1" x14ac:dyDescent="0.25"/>
  <cols>
    <col min="1" max="1" width="73.5703125" style="47" customWidth="1"/>
    <col min="2" max="2" width="28.5703125" style="35" customWidth="1"/>
    <col min="3" max="3" width="60.140625" style="36" customWidth="1"/>
    <col min="4" max="4" width="23.140625" style="37" customWidth="1"/>
    <col min="5" max="5" width="17.42578125" style="37" customWidth="1"/>
    <col min="6" max="6" width="20.7109375" style="38" customWidth="1"/>
    <col min="7" max="7" width="21.28515625" style="38" customWidth="1"/>
    <col min="8" max="8" width="22.5703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120</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Information'!B15</f>
        <v>Site Name:[If applying for seven sites, enter site seven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45" x14ac:dyDescent="0.2">
      <c r="A5" s="24" t="s">
        <v>78</v>
      </c>
      <c r="B5" s="25" t="s">
        <v>97</v>
      </c>
      <c r="C5" s="26" t="s">
        <v>55</v>
      </c>
      <c r="D5" s="29" t="s">
        <v>129</v>
      </c>
      <c r="E5" s="29" t="s">
        <v>127</v>
      </c>
      <c r="F5" s="29" t="s">
        <v>126</v>
      </c>
      <c r="G5" s="30" t="s">
        <v>128</v>
      </c>
      <c r="H5" s="30" t="s">
        <v>128</v>
      </c>
      <c r="I5" s="44"/>
      <c r="J5" s="43"/>
      <c r="K5" s="45"/>
      <c r="L5" s="45"/>
      <c r="M5" s="43"/>
      <c r="N5" s="43"/>
      <c r="O5" s="38"/>
    </row>
    <row r="6" spans="1:15" ht="45" x14ac:dyDescent="0.2">
      <c r="A6" s="8" t="s">
        <v>79</v>
      </c>
      <c r="B6" s="25" t="s">
        <v>98</v>
      </c>
      <c r="C6" s="10" t="s">
        <v>56</v>
      </c>
      <c r="D6" s="29" t="s">
        <v>130</v>
      </c>
      <c r="E6" s="29" t="s">
        <v>127</v>
      </c>
      <c r="F6" s="29" t="s">
        <v>126</v>
      </c>
      <c r="G6" s="31" t="s">
        <v>128</v>
      </c>
      <c r="H6" s="31" t="s">
        <v>128</v>
      </c>
      <c r="I6" s="44"/>
      <c r="J6" s="43"/>
      <c r="K6" s="45"/>
      <c r="L6" s="45"/>
      <c r="M6" s="43"/>
      <c r="N6" s="43"/>
      <c r="O6" s="38"/>
    </row>
    <row r="7" spans="1:15" ht="45" x14ac:dyDescent="0.2">
      <c r="A7" s="8" t="s">
        <v>80</v>
      </c>
      <c r="B7" s="9" t="s">
        <v>99</v>
      </c>
      <c r="C7" s="10" t="s">
        <v>57</v>
      </c>
      <c r="D7" s="29" t="s">
        <v>131</v>
      </c>
      <c r="E7" s="29" t="s">
        <v>127</v>
      </c>
      <c r="F7" s="29" t="s">
        <v>126</v>
      </c>
      <c r="G7" s="31" t="s">
        <v>128</v>
      </c>
      <c r="H7" s="31" t="s">
        <v>128</v>
      </c>
      <c r="I7" s="44"/>
      <c r="J7" s="43"/>
      <c r="K7" s="45"/>
      <c r="L7" s="45"/>
      <c r="M7" s="43"/>
      <c r="N7" s="43"/>
      <c r="O7" s="38"/>
    </row>
    <row r="8" spans="1:15" ht="45" x14ac:dyDescent="0.2">
      <c r="A8" s="8" t="s">
        <v>81</v>
      </c>
      <c r="B8" s="9" t="s">
        <v>100</v>
      </c>
      <c r="C8" s="10" t="s">
        <v>58</v>
      </c>
      <c r="D8" s="29" t="s">
        <v>132</v>
      </c>
      <c r="E8" s="29" t="s">
        <v>127</v>
      </c>
      <c r="F8" s="29" t="s">
        <v>126</v>
      </c>
      <c r="G8" s="31" t="s">
        <v>128</v>
      </c>
      <c r="H8" s="31" t="s">
        <v>128</v>
      </c>
      <c r="I8" s="44"/>
      <c r="J8" s="43"/>
      <c r="K8" s="45"/>
      <c r="L8" s="45"/>
      <c r="M8" s="43"/>
      <c r="N8" s="43"/>
      <c r="O8" s="38"/>
    </row>
    <row r="9" spans="1:15" ht="45" x14ac:dyDescent="0.2">
      <c r="A9" s="8" t="s">
        <v>82</v>
      </c>
      <c r="B9" s="9" t="s">
        <v>101</v>
      </c>
      <c r="C9" s="10" t="s">
        <v>59</v>
      </c>
      <c r="D9" s="29" t="s">
        <v>133</v>
      </c>
      <c r="E9" s="29" t="s">
        <v>127</v>
      </c>
      <c r="F9" s="29" t="s">
        <v>126</v>
      </c>
      <c r="G9" s="31" t="s">
        <v>128</v>
      </c>
      <c r="H9" s="31" t="s">
        <v>128</v>
      </c>
      <c r="I9" s="44"/>
      <c r="J9" s="43"/>
      <c r="K9" s="45"/>
      <c r="L9" s="45"/>
      <c r="M9" s="43"/>
      <c r="N9" s="43"/>
      <c r="O9" s="38"/>
    </row>
    <row r="10" spans="1:15" ht="4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45"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4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4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4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4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7" t="s">
        <v>5</v>
      </c>
      <c r="B17" s="80">
        <f>SUBTOTAL(109,Table1319[ Cost (in whole dollars)])</f>
        <v>0</v>
      </c>
      <c r="C17" s="81" t="str">
        <f>IF($B$17&gt;15000, "Warning $15,000 maximum request per site","Note: $15,000 maximum site total")</f>
        <v>Note: $15,000 maximum site total</v>
      </c>
      <c r="D17" s="82"/>
      <c r="E17" s="82"/>
      <c r="F17" s="83"/>
      <c r="G17" s="84"/>
      <c r="H17" s="84"/>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86" priority="1">
      <formula>($B$17&gt;15000)</formula>
    </cfRule>
  </conditionalFormatting>
  <pageMargins left="0.25" right="0.25" top="0.75" bottom="0.75" header="0.3" footer="0.3"/>
  <pageSetup scale="47"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SBP/SMP Start-up and Expansion Grant Budget Sheet - School Nutrition (CA Dept of Education) - School Nutrition (CA Dept of Education)</dc:title>
  <dc:subject>Budget Sheet for School Breakfast Program (SBP) and Summer Meal Programs (SMP) Start-up and Expansion Grants.</dc:subject>
  <dc:creator>California Deparment of Education</dc:creator>
  <cp:lastModifiedBy>CDE</cp:lastModifiedBy>
  <cp:lastPrinted>2019-07-31T20:07:54Z</cp:lastPrinted>
  <dcterms:created xsi:type="dcterms:W3CDTF">2017-12-21T18:32:34Z</dcterms:created>
  <dcterms:modified xsi:type="dcterms:W3CDTF">2020-12-17T23:06:05Z</dcterms:modified>
</cp:coreProperties>
</file>