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/>
  <xr:revisionPtr revIDLastSave="0" documentId="13_ncr:1_{C79CBA30-9CAE-4BA9-8060-8C5387A92C21}" xr6:coauthVersionLast="47" xr6:coauthVersionMax="47" xr10:uidLastSave="{00000000-0000-0000-0000-000000000000}"/>
  <workbookProtection workbookAlgorithmName="SHA-512" workbookHashValue="w8yRiKGZhFz1sLpARU+Z+/BynQiM0xEIEPdkn6+EQ6+Rby5/+xGtktR+NHCb6HPt4J+t5RqiFugMB7DsOeHSOQ==" workbookSaltValue="Iw4aIqHIfaGTfal+dLC5qA==" workbookSpinCount="100000" lockStructure="1"/>
  <bookViews>
    <workbookView xWindow="-28920" yWindow="-585" windowWidth="29040" windowHeight="16440" tabRatio="805" xr2:uid="{00000000-000D-0000-FFFF-FFFF00000000}"/>
  </bookViews>
  <sheets>
    <sheet name="Instructions" sheetId="1" r:id="rId1"/>
    <sheet name="Budget Change Request" sheetId="13" r:id="rId2"/>
    <sheet name="CDE Summary" sheetId="1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4" l="1"/>
  <c r="C12" i="14"/>
  <c r="J25" i="13"/>
  <c r="J27" i="13"/>
  <c r="I27" i="13"/>
  <c r="H27" i="13"/>
  <c r="E27" i="13"/>
  <c r="H26" i="13"/>
  <c r="E25" i="13"/>
  <c r="H8" i="13"/>
  <c r="H9" i="13"/>
  <c r="C7" i="14" s="1"/>
  <c r="H10" i="13"/>
  <c r="H11" i="13"/>
  <c r="H12" i="13"/>
  <c r="H13" i="13"/>
  <c r="H14" i="13"/>
  <c r="C8" i="14" s="1"/>
  <c r="H15" i="13"/>
  <c r="C9" i="14" s="1"/>
  <c r="H16" i="13"/>
  <c r="H17" i="13"/>
  <c r="H18" i="13"/>
  <c r="H19" i="13"/>
  <c r="H20" i="13"/>
  <c r="C11" i="14" s="1"/>
  <c r="H21" i="13"/>
  <c r="H22" i="13"/>
  <c r="H23" i="13"/>
  <c r="H24" i="13"/>
  <c r="H25" i="13"/>
  <c r="H28" i="13"/>
  <c r="H7" i="13"/>
  <c r="D14" i="14"/>
  <c r="E14" i="14"/>
  <c r="C14" i="14"/>
  <c r="D13" i="14"/>
  <c r="D12" i="14"/>
  <c r="D11" i="14"/>
  <c r="E11" i="14"/>
  <c r="D10" i="14"/>
  <c r="E10" i="14"/>
  <c r="C10" i="14"/>
  <c r="D9" i="14"/>
  <c r="E9" i="14"/>
  <c r="D8" i="14"/>
  <c r="E8" i="14"/>
  <c r="D7" i="14"/>
  <c r="E7" i="14"/>
  <c r="D6" i="14"/>
  <c r="E6" i="14"/>
  <c r="A2" i="14"/>
  <c r="B13" i="14"/>
  <c r="C6" i="14" l="1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8" i="13"/>
  <c r="H29" i="13" l="1"/>
  <c r="I29" i="13"/>
  <c r="D15" i="14" l="1"/>
  <c r="C15" i="14"/>
  <c r="D29" i="13"/>
  <c r="C29" i="13"/>
  <c r="G29" i="13"/>
  <c r="E13" i="14" l="1"/>
  <c r="E15" i="14" s="1"/>
  <c r="E28" i="13"/>
  <c r="J28" i="13" s="1"/>
  <c r="E8" i="13"/>
  <c r="J8" i="13" s="1"/>
  <c r="E9" i="13"/>
  <c r="J9" i="13" s="1"/>
  <c r="E10" i="13"/>
  <c r="J10" i="13" s="1"/>
  <c r="E11" i="13"/>
  <c r="J11" i="13" s="1"/>
  <c r="E12" i="13"/>
  <c r="J12" i="13" s="1"/>
  <c r="E13" i="13"/>
  <c r="J13" i="13" s="1"/>
  <c r="E14" i="13"/>
  <c r="J14" i="13" s="1"/>
  <c r="E15" i="13"/>
  <c r="J15" i="13" s="1"/>
  <c r="E16" i="13"/>
  <c r="J16" i="13" s="1"/>
  <c r="E17" i="13"/>
  <c r="J17" i="13" s="1"/>
  <c r="E18" i="13"/>
  <c r="J18" i="13" s="1"/>
  <c r="E19" i="13"/>
  <c r="J19" i="13" s="1"/>
  <c r="E20" i="13"/>
  <c r="J20" i="13" s="1"/>
  <c r="E21" i="13"/>
  <c r="J21" i="13" s="1"/>
  <c r="E22" i="13"/>
  <c r="J22" i="13" s="1"/>
  <c r="E23" i="13"/>
  <c r="J23" i="13" s="1"/>
  <c r="E24" i="13"/>
  <c r="J24" i="13" s="1"/>
  <c r="E12" i="14"/>
  <c r="E26" i="13"/>
  <c r="J26" i="13" s="1"/>
  <c r="E7" i="13"/>
  <c r="J7" i="13" s="1"/>
  <c r="F29" i="13" l="1"/>
  <c r="E29" i="13"/>
  <c r="A2" i="13" l="1"/>
  <c r="J29" i="13" l="1"/>
</calcChain>
</file>

<file path=xl/sharedStrings.xml><?xml version="1.0" encoding="utf-8"?>
<sst xmlns="http://schemas.openxmlformats.org/spreadsheetml/2006/main" count="126" uniqueCount="71">
  <si>
    <t>Budget Change Request</t>
  </si>
  <si>
    <t>[Enter Program Type]</t>
  </si>
  <si>
    <t>Grant Administration and Support Office</t>
  </si>
  <si>
    <t>California Department of Education (CDE)</t>
  </si>
  <si>
    <t>Updated April 2025</t>
  </si>
  <si>
    <t>Instructions</t>
  </si>
  <si>
    <t xml:space="preserve">Please complete the steps below to submit a Budget Change Request (BCR). A BCR must be submitted if there is a 10 percent change to any one-line item. A BCR can be submitted to your CDE Fiscal Analyst at any time, but no later than August 15th of each fiscal year. </t>
  </si>
  <si>
    <t>Grant Award Period:</t>
  </si>
  <si>
    <t>Fiscal Year 2025–26 (October 1, 2025 – September 30, 2026)</t>
  </si>
  <si>
    <t>Instructions for Budget Change Request</t>
  </si>
  <si>
    <r>
      <t>Step 1:</t>
    </r>
    <r>
      <rPr>
        <sz val="12"/>
        <color rgb="FF000000"/>
        <rFont val="Arial"/>
        <family val="2"/>
      </rPr>
      <t xml:space="preserve"> Enter program type in cell A2 of the Instructions tab. Your program type is identified on your Grant Award Notification and will be one of the following options:</t>
    </r>
  </si>
  <si>
    <t>American Indian Education Centers</t>
  </si>
  <si>
    <t>American Indian Education Centers: Tobacco-Use Prevention Education</t>
  </si>
  <si>
    <r>
      <t xml:space="preserve">Note: </t>
    </r>
    <r>
      <rPr>
        <sz val="12"/>
        <color rgb="FF000000"/>
        <rFont val="Arial"/>
        <family val="2"/>
      </rPr>
      <t>Program type will auto-populate on the Budget Change Request and CDE Summary tab.</t>
    </r>
  </si>
  <si>
    <r>
      <t xml:space="preserve">Step 4: </t>
    </r>
    <r>
      <rPr>
        <sz val="12"/>
        <rFont val="Arial"/>
        <family val="2"/>
      </rPr>
      <t xml:space="preserve">Enter the Indirect Percentage Rate from your approved budget in the space provided with a place holder of 0.00% (Cell B27). </t>
    </r>
  </si>
  <si>
    <r>
      <t>Step 5:</t>
    </r>
    <r>
      <rPr>
        <sz val="12"/>
        <rFont val="Arial"/>
        <family val="2"/>
      </rPr>
      <t xml:space="preserve"> In the "Current Approved Administrative Costs" and "Current Approved Direct Costs" columns (Columns C and D), enter the current approved budget amounts for fiscal year 2025-26.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The "Current Approved Budget" column (Column E) will auto-populate.</t>
    </r>
  </si>
  <si>
    <r>
      <t xml:space="preserve">Step 6: </t>
    </r>
    <r>
      <rPr>
        <sz val="12"/>
        <rFont val="Arial"/>
        <family val="2"/>
      </rPr>
      <t>In the "Administrative Costs Revision (-) (+)" and "Direct Costs Revision (-) (+)" columns (Columns F and G), enter the amounts to be added to or subtracted from each line item. Recalculate indirect costs if applicable.</t>
    </r>
  </si>
  <si>
    <r>
      <t xml:space="preserve">Step 7: </t>
    </r>
    <r>
      <rPr>
        <sz val="12"/>
        <rFont val="Arial"/>
        <family val="2"/>
      </rPr>
      <t>Enter the Justification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for the proposed changes in the space provided for each adjusted line item in the "Justification for Budget Change Request" column (Column K).</t>
    </r>
  </si>
  <si>
    <r>
      <t xml:space="preserve">Step 8: </t>
    </r>
    <r>
      <rPr>
        <sz val="12"/>
        <rFont val="Arial"/>
        <family val="2"/>
      </rPr>
      <t xml:space="preserve">For each adjusted line item, enter a line detail/calculation to explain how the amount totals were determined in the "Details for Budget Change Request" column (Column L). The information in Column L needs to specify the planned activity. The description needs to be specific to the grant. 
</t>
    </r>
    <r>
      <rPr>
        <b/>
        <sz val="12"/>
        <rFont val="Arial"/>
        <family val="2"/>
      </rPr>
      <t xml:space="preserve">Example: </t>
    </r>
    <r>
      <rPr>
        <sz val="12"/>
        <rFont val="Arial"/>
        <family val="2"/>
      </rPr>
      <t>Coordinator: $65,216.09 x 0.2842 FTE = $18,534.41 x 3 years = $55,603.24; Travel $1000 x 2 staff = $2000</t>
    </r>
  </si>
  <si>
    <t>Document Submission</t>
  </si>
  <si>
    <t>Submit the following documents to your CDE Fiscal Analyst:</t>
  </si>
  <si>
    <r>
      <t xml:space="preserve">Document 1: </t>
    </r>
    <r>
      <rPr>
        <sz val="12"/>
        <rFont val="Arial"/>
        <family val="2"/>
      </rPr>
      <t>Completed BCR as an Excel file</t>
    </r>
  </si>
  <si>
    <r>
      <rPr>
        <b/>
        <sz val="12"/>
        <rFont val="Arial"/>
        <family val="2"/>
      </rPr>
      <t>Document 2:</t>
    </r>
    <r>
      <rPr>
        <sz val="12"/>
        <rFont val="Arial"/>
        <family val="2"/>
      </rPr>
      <t xml:space="preserve"> Completed BCR Signature Form (PDF document). </t>
    </r>
  </si>
  <si>
    <t xml:space="preserve">California Department of Education </t>
  </si>
  <si>
    <t>Local Educational Agency (LEA) Name:</t>
  </si>
  <si>
    <t>[Insert LEA Name Here]</t>
  </si>
  <si>
    <t>Object Codes</t>
  </si>
  <si>
    <t>Line Items</t>
  </si>
  <si>
    <t>Current Approved Administrative Costs</t>
  </si>
  <si>
    <t>Current Approved Direct Costs</t>
  </si>
  <si>
    <t>Current Approved Budget</t>
  </si>
  <si>
    <t>Administrative Costs Revision (-) (+)</t>
  </si>
  <si>
    <t>Direct Costs Revision
(-) (+)</t>
  </si>
  <si>
    <t>New Administrative Costs</t>
  </si>
  <si>
    <t>New Direct Costs</t>
  </si>
  <si>
    <t>New Total Proposed Budget</t>
  </si>
  <si>
    <t>Justification for Budget Change Request</t>
  </si>
  <si>
    <t>Details for Budget Change Request</t>
  </si>
  <si>
    <t>Teachers' Salaries</t>
  </si>
  <si>
    <t>[Insert Justification Here]</t>
  </si>
  <si>
    <t>[Insert Detail/Calculation/Breakdown Here]</t>
  </si>
  <si>
    <t>Certificated Supervisors' and Administrators' Salaries</t>
  </si>
  <si>
    <t>Instructional Aides' Salaries</t>
  </si>
  <si>
    <t>Classified Support Salaries</t>
  </si>
  <si>
    <t>Classified Supervisors' and Administrators'</t>
  </si>
  <si>
    <t>Clerical, Technical, and Office Staff Salaries</t>
  </si>
  <si>
    <t>Other Classified Salaries</t>
  </si>
  <si>
    <t>Employee Benefits</t>
  </si>
  <si>
    <t>Approved Textbooks and Core Curricula Materials</t>
  </si>
  <si>
    <t>Books and Other Reference</t>
  </si>
  <si>
    <t>Materials and Supplies</t>
  </si>
  <si>
    <t>Noncapitalized Equipment</t>
  </si>
  <si>
    <t>Food</t>
  </si>
  <si>
    <t>Travel and Conferences</t>
  </si>
  <si>
    <t>Dues &amp; Memberships</t>
  </si>
  <si>
    <t>Insurance</t>
  </si>
  <si>
    <t>Operations and Housekeeping</t>
  </si>
  <si>
    <t>Rentals, Leases, Repairs, and Noncapitalized Improvements</t>
  </si>
  <si>
    <t>Professional/Consulting Services and Operating Expenditures</t>
  </si>
  <si>
    <t>Communications</t>
  </si>
  <si>
    <t>Indirect Rate:   0.0%</t>
  </si>
  <si>
    <t>Sub-agreement for Services (not subject to indirect costs)</t>
  </si>
  <si>
    <t>Total</t>
  </si>
  <si>
    <t>Budget Change Request Summary</t>
  </si>
  <si>
    <t>California Department of Education</t>
  </si>
  <si>
    <t>Certificated Personnel Salaries</t>
  </si>
  <si>
    <t>Classified Personnel Salaries</t>
  </si>
  <si>
    <t>Books and Supplies</t>
  </si>
  <si>
    <t>Services and Other Operating Expenditures</t>
  </si>
  <si>
    <r>
      <t>Step 2:</t>
    </r>
    <r>
      <rPr>
        <sz val="12"/>
        <rFont val="Arial"/>
        <family val="2"/>
      </rPr>
      <t xml:space="preserve"> Enter your local educational agency name in cell B5.</t>
    </r>
  </si>
  <si>
    <r>
      <rPr>
        <b/>
        <sz val="12"/>
        <color theme="1"/>
        <rFont val="Arial"/>
        <family val="2"/>
      </rPr>
      <t xml:space="preserve">Step 3: </t>
    </r>
    <r>
      <rPr>
        <sz val="12"/>
        <color theme="1"/>
        <rFont val="Arial"/>
        <family val="2"/>
      </rPr>
      <t xml:space="preserve">Complete the requested information in cells B7 through G28 that apply. 
</t>
    </r>
    <r>
      <rPr>
        <b/>
        <sz val="12"/>
        <color theme="1"/>
        <rFont val="Arial"/>
        <family val="2"/>
      </rPr>
      <t xml:space="preserve">Note: </t>
    </r>
    <r>
      <rPr>
        <sz val="12"/>
        <color theme="1"/>
        <rFont val="Arial"/>
        <family val="2"/>
      </rPr>
      <t xml:space="preserve">Columns E, H, I, J, and the Totals row will auto-populate.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</si>
</sst>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Alignment="0" applyProtection="0"/>
  </cellStyleXfs>
  <cellXfs count="62">
    <xf numFmtId="0" fontId="0" fillId="0" borderId="0" xfId="0"/>
    <xf numFmtId="44" fontId="1" fillId="3" borderId="7" xfId="4" applyFont="1" applyFill="1" applyBorder="1" applyAlignment="1" applyProtection="1">
      <alignment vertical="center" wrapText="1"/>
      <protection locked="0"/>
    </xf>
    <xf numFmtId="0" fontId="1" fillId="3" borderId="7" xfId="4" applyNumberFormat="1" applyFont="1" applyFill="1" applyBorder="1" applyAlignment="1" applyProtection="1">
      <alignment horizontal="left" vertical="center" wrapText="1"/>
      <protection locked="0"/>
    </xf>
    <xf numFmtId="44" fontId="1" fillId="0" borderId="7" xfId="4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1" fillId="3" borderId="0" xfId="2" applyFont="1" applyFill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4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44" fontId="1" fillId="0" borderId="11" xfId="0" applyNumberFormat="1" applyFont="1" applyBorder="1" applyAlignment="1">
      <alignment horizontal="left" vertical="top" wrapText="1"/>
    </xf>
    <xf numFmtId="44" fontId="1" fillId="0" borderId="11" xfId="0" applyNumberFormat="1" applyFont="1" applyBorder="1" applyAlignment="1">
      <alignment vertical="center" wrapText="1"/>
    </xf>
    <xf numFmtId="44" fontId="7" fillId="0" borderId="9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0" fontId="5" fillId="3" borderId="0" xfId="5" applyFill="1" applyAlignment="1" applyProtection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3" applyFont="1" applyAlignment="1" applyProtection="1">
      <alignment vertical="center"/>
    </xf>
    <xf numFmtId="0" fontId="1" fillId="0" borderId="0" xfId="0" applyFont="1" applyAlignment="1">
      <alignment vertical="top"/>
    </xf>
    <xf numFmtId="0" fontId="14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3" fillId="0" borderId="0" xfId="0" applyFont="1"/>
    <xf numFmtId="0" fontId="5" fillId="0" borderId="0" xfId="0" applyFont="1" applyAlignment="1">
      <alignment vertical="top" wrapText="1"/>
    </xf>
    <xf numFmtId="0" fontId="5" fillId="4" borderId="0" xfId="5" applyFill="1" applyAlignment="1" applyProtection="1">
      <alignment horizont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5" fillId="0" borderId="0" xfId="5" applyAlignment="1" applyProtection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0" fillId="2" borderId="0" xfId="0" applyFill="1"/>
    <xf numFmtId="44" fontId="1" fillId="0" borderId="9" xfId="0" applyNumberFormat="1" applyFont="1" applyBorder="1" applyAlignment="1">
      <alignment vertical="center"/>
    </xf>
    <xf numFmtId="44" fontId="1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44" fontId="1" fillId="0" borderId="3" xfId="4" applyFont="1" applyFill="1" applyBorder="1" applyAlignment="1" applyProtection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/>
    <xf numFmtId="0" fontId="5" fillId="0" borderId="0" xfId="3" applyFont="1" applyBorder="1" applyProtection="1"/>
    <xf numFmtId="0" fontId="5" fillId="0" borderId="0" xfId="2" applyFont="1" applyBorder="1" applyAlignment="1" applyProtection="1"/>
    <xf numFmtId="44" fontId="1" fillId="0" borderId="5" xfId="4" applyFont="1" applyFill="1" applyBorder="1" applyAlignment="1" applyProtection="1">
      <alignment vertical="center" wrapText="1"/>
    </xf>
    <xf numFmtId="44" fontId="8" fillId="0" borderId="5" xfId="4" applyFont="1" applyBorder="1" applyAlignment="1" applyProtection="1">
      <alignment horizontal="center" vertical="center" wrapText="1"/>
    </xf>
    <xf numFmtId="0" fontId="3" fillId="0" borderId="0" xfId="2" applyBorder="1" applyAlignment="1" applyProtection="1">
      <alignment vertical="center"/>
    </xf>
    <xf numFmtId="0" fontId="7" fillId="0" borderId="0" xfId="0" applyFont="1" applyAlignment="1">
      <alignment vertical="center" wrapText="1"/>
    </xf>
    <xf numFmtId="0" fontId="8" fillId="3" borderId="0" xfId="3" applyFont="1" applyFill="1" applyBorder="1" applyAlignment="1" applyProtection="1">
      <alignment horizontal="left" wrapText="1"/>
      <protection locked="0"/>
    </xf>
    <xf numFmtId="0" fontId="8" fillId="0" borderId="3" xfId="0" applyFont="1" applyBorder="1" applyAlignment="1">
      <alignment horizontal="left" vertical="center" wrapText="1"/>
    </xf>
  </cellXfs>
  <cellStyles count="6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Normal" xfId="0" builtinId="0"/>
  </cellStyles>
  <dxfs count="50">
    <dxf>
      <font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0.1499984740745262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L29" totalsRowCount="1" headerRowDxfId="49" dataDxfId="47" totalsRowDxfId="45" headerRowBorderDxfId="48" tableBorderDxfId="46" totalsRowBorderDxfId="44">
  <tableColumns count="12">
    <tableColumn id="1" xr3:uid="{00000000-0010-0000-0200-000001000000}" name="Object Codes" totalsRowLabel="Total" dataDxfId="43" totalsRowDxfId="42"/>
    <tableColumn id="2" xr3:uid="{00000000-0010-0000-0200-000002000000}" name="Line Items" dataDxfId="41" totalsRowDxfId="40"/>
    <tableColumn id="9" xr3:uid="{2B176C38-1C07-4E96-B9F3-1681D9386500}" name="Current Approved Administrative Costs" totalsRowFunction="sum" dataDxfId="39" totalsRowDxfId="38"/>
    <tableColumn id="3" xr3:uid="{BD5C73AA-9300-4D70-966A-A779813547A4}" name="Current Approved Direct Costs" totalsRowFunction="sum" dataDxfId="37" totalsRowDxfId="36"/>
    <tableColumn id="5" xr3:uid="{9A36CE47-7AAE-48C7-A724-419812B9B45A}" name="Current Approved Budget" totalsRowFunction="sum" dataDxfId="35" totalsRowDxfId="34" dataCellStyle="Currency"/>
    <tableColumn id="8" xr3:uid="{1208BDE5-BEE5-4CFA-B2E3-90CD0C45BE5C}" name="Administrative Costs Revision (-) (+)" totalsRowFunction="sum" dataDxfId="33" totalsRowDxfId="32" dataCellStyle="Currency"/>
    <tableColumn id="10" xr3:uid="{5429E5CF-AA44-426A-9D90-EBCB7D7CE229}" name="Direct Costs Revision_x000a_(-) (+)" totalsRowFunction="sum" dataDxfId="31" totalsRowDxfId="30" dataCellStyle="Currency"/>
    <tableColumn id="12" xr3:uid="{ABBA900A-BE91-4460-A25A-B0E191D9316E}" name="New Administrative Costs" totalsRowFunction="sum" dataDxfId="29" totalsRowDxfId="28" dataCellStyle="Currency">
      <calculatedColumnFormula>Table35105[[#This Row],[Current Approved Administrative Costs]]+Table35105[[#This Row],[Administrative Costs Revision (-) (+)]]</calculatedColumnFormula>
    </tableColumn>
    <tableColumn id="11" xr3:uid="{22AF2CDC-AC20-4B0A-99CE-4F7F6D6866B5}" name="New Direct Costs" totalsRowFunction="sum" dataDxfId="27" totalsRowDxfId="26" dataCellStyle="Currency">
      <calculatedColumnFormula>Table35105[[#This Row],[Current Approved Direct Costs]]+Table35105[[#This Row],[Direct Costs Revision
(-) (+)]]</calculatedColumnFormula>
    </tableColumn>
    <tableColumn id="6" xr3:uid="{6A8478C4-0EFA-45D2-B44B-B1A3DD50E643}" name="New Total Proposed Budget" totalsRowFunction="sum" dataDxfId="25" totalsRowDxfId="24" dataCellStyle="Currency">
      <calculatedColumnFormula>SUM(Table35105[[#This Row],[Current Approved Budget]],Table35105[[#This Row],[Administrative Costs Revision (-) (+)]],Table35105[[#This Row],[Direct Costs Revision
(-) (+)]])</calculatedColumnFormula>
    </tableColumn>
    <tableColumn id="4" xr3:uid="{00000000-0010-0000-0200-000004000000}" name="Justification for Budget Change Request" dataDxfId="23" totalsRowDxfId="22"/>
    <tableColumn id="7" xr3:uid="{9590C480-2322-4EC4-BD9E-67FED73910B2}" name="Details for Budget Change Request" dataDxfId="21" totalsRowDxfId="2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Use this table to list justifications and details for proposed changes to your most recent California Department of Education-approved American Indian grant program budge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4E1224-FCDA-4A12-B96C-E04CC38337D1}" name="Table1" displayName="Table1" ref="A5:E15" totalsRowCount="1" headerRowDxfId="19" dataDxfId="17" totalsRowDxfId="15" headerRowBorderDxfId="18" tableBorderDxfId="16" totalsRowBorderDxfId="14">
  <autoFilter ref="A5:E14" xr:uid="{B3CC8ACE-E6C6-41DE-975A-1FC00130E14B}"/>
  <tableColumns count="5">
    <tableColumn id="1" xr3:uid="{5806EC49-4D0B-4415-8288-45DBC3DE2E26}" name="Object Codes" totalsRowLabel="Total" dataDxfId="13" totalsRowDxfId="12"/>
    <tableColumn id="2" xr3:uid="{F16B3EB1-4129-43B9-B0DB-FDBC8E27CB1C}" name="Line Items" dataDxfId="11" totalsRowDxfId="10"/>
    <tableColumn id="3" xr3:uid="{0570872F-C614-40EF-9ECD-AEB48835D028}" name="New Administrative Costs" totalsRowFunction="sum" dataDxfId="9" totalsRowDxfId="8" dataCellStyle="Currency">
      <calculatedColumnFormula>SUM('Budget Change Request'!C7,'Budget Change Request'!F7)</calculatedColumnFormula>
    </tableColumn>
    <tableColumn id="4" xr3:uid="{6D953089-0960-41EF-8FF3-7C684B690707}" name="New Direct Costs" totalsRowFunction="sum" dataDxfId="7" totalsRowDxfId="6" dataCellStyle="Currency">
      <calculatedColumnFormula>SUM('Budget Change Request'!D7,'Budget Change Request'!G7)</calculatedColumnFormula>
    </tableColumn>
    <tableColumn id="5" xr3:uid="{3068F013-82A2-488D-B54B-904FBD3EF6ED}" name="New Total Proposed Budget" totalsRowFunction="sum" dataDxfId="5" totalsRowDxfId="4" dataCellStyle="Currency">
      <calculatedColumnFormula>Table1[[#This Row],[New Direct Costs]]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This table compiles Line Item series totals gathered from the Budget Change Request tab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0"/>
  <sheetViews>
    <sheetView tabSelected="1" zoomScaleNormal="100" workbookViewId="0"/>
  </sheetViews>
  <sheetFormatPr defaultColWidth="8.7109375" defaultRowHeight="15" x14ac:dyDescent="0.25"/>
  <cols>
    <col min="1" max="1" width="140.5703125" customWidth="1"/>
  </cols>
  <sheetData>
    <row r="1" spans="1:2" ht="26.25" x14ac:dyDescent="0.25">
      <c r="A1" s="6" t="s">
        <v>0</v>
      </c>
    </row>
    <row r="2" spans="1:2" ht="23.25" x14ac:dyDescent="0.25">
      <c r="A2" s="5" t="s">
        <v>1</v>
      </c>
    </row>
    <row r="3" spans="1:2" x14ac:dyDescent="0.25">
      <c r="A3" s="8" t="s">
        <v>2</v>
      </c>
    </row>
    <row r="4" spans="1:2" x14ac:dyDescent="0.25">
      <c r="A4" s="8" t="s">
        <v>3</v>
      </c>
    </row>
    <row r="5" spans="1:2" x14ac:dyDescent="0.25">
      <c r="A5" s="25" t="s">
        <v>4</v>
      </c>
    </row>
    <row r="6" spans="1:2" ht="15.75" x14ac:dyDescent="0.25">
      <c r="A6" s="26" t="s">
        <v>5</v>
      </c>
    </row>
    <row r="7" spans="1:2" ht="30" x14ac:dyDescent="0.25">
      <c r="A7" s="27" t="s">
        <v>6</v>
      </c>
    </row>
    <row r="8" spans="1:2" ht="15.75" x14ac:dyDescent="0.25">
      <c r="A8" s="28" t="s">
        <v>7</v>
      </c>
    </row>
    <row r="9" spans="1:2" x14ac:dyDescent="0.25">
      <c r="A9" s="29" t="s">
        <v>8</v>
      </c>
    </row>
    <row r="10" spans="1:2" ht="15.75" x14ac:dyDescent="0.25">
      <c r="A10" s="26" t="s">
        <v>9</v>
      </c>
    </row>
    <row r="11" spans="1:2" ht="31.5" x14ac:dyDescent="0.25">
      <c r="A11" s="30" t="s">
        <v>10</v>
      </c>
    </row>
    <row r="12" spans="1:2" ht="15.75" x14ac:dyDescent="0.25">
      <c r="A12" s="30" t="s">
        <v>11</v>
      </c>
    </row>
    <row r="13" spans="1:2" ht="15.75" x14ac:dyDescent="0.25">
      <c r="A13" s="30" t="s">
        <v>12</v>
      </c>
    </row>
    <row r="14" spans="1:2" ht="15.75" x14ac:dyDescent="0.25">
      <c r="A14" s="30" t="s">
        <v>13</v>
      </c>
    </row>
    <row r="15" spans="1:2" ht="15.75" x14ac:dyDescent="0.25">
      <c r="A15" s="33" t="s">
        <v>69</v>
      </c>
      <c r="B15" s="32"/>
    </row>
    <row r="16" spans="1:2" ht="31.5" x14ac:dyDescent="0.25">
      <c r="A16" s="31" t="s">
        <v>70</v>
      </c>
      <c r="B16" s="32"/>
    </row>
    <row r="17" spans="1:3" ht="15.75" x14ac:dyDescent="0.25">
      <c r="A17" s="33" t="s">
        <v>14</v>
      </c>
      <c r="B17" s="32"/>
    </row>
    <row r="18" spans="1:3" ht="46.5" x14ac:dyDescent="0.25">
      <c r="A18" s="33" t="s">
        <v>15</v>
      </c>
      <c r="B18" s="32"/>
    </row>
    <row r="19" spans="1:3" ht="30.75" x14ac:dyDescent="0.25">
      <c r="A19" s="33" t="s">
        <v>16</v>
      </c>
      <c r="B19" s="32"/>
    </row>
    <row r="20" spans="1:3" ht="30.75" x14ac:dyDescent="0.25">
      <c r="A20" s="33" t="s">
        <v>17</v>
      </c>
      <c r="B20" s="32"/>
    </row>
    <row r="21" spans="1:3" ht="61.5" x14ac:dyDescent="0.25">
      <c r="A21" s="33" t="s">
        <v>18</v>
      </c>
      <c r="B21" s="32"/>
    </row>
    <row r="22" spans="1:3" ht="15.75" x14ac:dyDescent="0.25">
      <c r="A22" s="34" t="s">
        <v>19</v>
      </c>
      <c r="B22" s="32"/>
    </row>
    <row r="23" spans="1:3" x14ac:dyDescent="0.25">
      <c r="A23" s="35" t="s">
        <v>20</v>
      </c>
      <c r="B23" s="32"/>
    </row>
    <row r="24" spans="1:3" ht="15.75" x14ac:dyDescent="0.25">
      <c r="A24" s="36" t="s">
        <v>21</v>
      </c>
      <c r="B24" s="32"/>
    </row>
    <row r="25" spans="1:3" ht="15.75" x14ac:dyDescent="0.25">
      <c r="A25" s="37" t="s">
        <v>22</v>
      </c>
    </row>
    <row r="26" spans="1:3" ht="15.75" x14ac:dyDescent="0.25">
      <c r="A26" s="38"/>
    </row>
    <row r="27" spans="1:3" x14ac:dyDescent="0.25">
      <c r="A27" s="39"/>
    </row>
    <row r="28" spans="1:3" s="41" customFormat="1" x14ac:dyDescent="0.2">
      <c r="A28" s="40"/>
    </row>
    <row r="29" spans="1:3" x14ac:dyDescent="0.25">
      <c r="A29" s="42"/>
      <c r="C29" s="43"/>
    </row>
    <row r="30" spans="1:3" x14ac:dyDescent="0.25">
      <c r="A30" s="39"/>
    </row>
  </sheetData>
  <sheetProtection algorithmName="SHA-512" hashValue="aCewkET4qObi4hnVPbRvNavCV5Fvj2JiW2De4vmHFtJtoxZg0fimrL2kliNzwSEKiuzoxQ+ZqMZkl16fJL9QEQ==" saltValue="h3xinDSjBebSefQnAIx8ew==" spinCount="100000" sheet="1"/>
  <dataValidations count="1">
    <dataValidation type="custom" allowBlank="1" showInputMessage="1" showErrorMessage="1" error="Your program type must match one of the following:_x000a__x000a_American Indian Education Centers_x000a__x000a_Amerian Indian Education Centers: Tobacco-Use Prevention Education" sqref="A2" xr:uid="{EB6BDA64-B565-48B9-98B3-6F498302EA7A}">
      <formula1>OR(A2=A12,A2=A13)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O29"/>
  <sheetViews>
    <sheetView zoomScaleNormal="100" workbookViewId="0"/>
  </sheetViews>
  <sheetFormatPr defaultColWidth="9.140625" defaultRowHeight="15" x14ac:dyDescent="0.25"/>
  <cols>
    <col min="1" max="1" width="24.7109375" customWidth="1"/>
    <col min="2" max="2" width="38.28515625" customWidth="1"/>
    <col min="3" max="4" width="18.85546875" customWidth="1"/>
    <col min="5" max="5" width="18.42578125" customWidth="1"/>
    <col min="6" max="6" width="18" customWidth="1"/>
    <col min="7" max="8" width="18.7109375" customWidth="1"/>
    <col min="9" max="9" width="18" customWidth="1"/>
    <col min="10" max="10" width="19.5703125" customWidth="1"/>
    <col min="11" max="11" width="41" customWidth="1"/>
    <col min="12" max="12" width="65.7109375" customWidth="1"/>
  </cols>
  <sheetData>
    <row r="1" spans="1:15" ht="26.25" x14ac:dyDescent="0.25">
      <c r="A1" s="6" t="s">
        <v>0</v>
      </c>
    </row>
    <row r="2" spans="1:15" ht="23.25" x14ac:dyDescent="0.25">
      <c r="A2" s="7" t="str">
        <f>Instructions!A2</f>
        <v>[Enter Program Type]</v>
      </c>
    </row>
    <row r="3" spans="1:15" x14ac:dyDescent="0.25">
      <c r="A3" s="8" t="s">
        <v>2</v>
      </c>
    </row>
    <row r="4" spans="1:15" x14ac:dyDescent="0.25">
      <c r="A4" s="8" t="s">
        <v>23</v>
      </c>
    </row>
    <row r="5" spans="1:15" ht="31.5" x14ac:dyDescent="0.25">
      <c r="A5" s="59" t="s">
        <v>24</v>
      </c>
      <c r="B5" s="60" t="s">
        <v>25</v>
      </c>
      <c r="C5" s="9"/>
      <c r="D5" s="9"/>
      <c r="E5" s="9"/>
      <c r="F5" s="9"/>
      <c r="G5" s="9"/>
    </row>
    <row r="6" spans="1:15" ht="63" x14ac:dyDescent="0.25">
      <c r="A6" s="10" t="s">
        <v>26</v>
      </c>
      <c r="B6" s="11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2" t="s">
        <v>33</v>
      </c>
      <c r="I6" s="12" t="s">
        <v>34</v>
      </c>
      <c r="J6" s="12" t="s">
        <v>35</v>
      </c>
      <c r="K6" s="12" t="s">
        <v>36</v>
      </c>
      <c r="L6" s="11" t="s">
        <v>37</v>
      </c>
    </row>
    <row r="7" spans="1:15" x14ac:dyDescent="0.25">
      <c r="A7" s="13">
        <v>1100</v>
      </c>
      <c r="B7" s="14" t="s">
        <v>38</v>
      </c>
      <c r="C7" s="1">
        <v>0</v>
      </c>
      <c r="D7" s="1">
        <v>0</v>
      </c>
      <c r="E7" s="3">
        <f>SUM(Table35105[[#This Row],[Current Approved Administrative Costs]],Table35105[[#This Row],[Current Approved Direct Costs]])</f>
        <v>0</v>
      </c>
      <c r="F7" s="1">
        <v>0</v>
      </c>
      <c r="G7" s="1">
        <v>0</v>
      </c>
      <c r="H7" s="56">
        <f>Table35105[[#This Row],[Current Approved Administrative Costs]]+Table35105[[#This Row],[Administrative Costs Revision (-) (+)]]</f>
        <v>0</v>
      </c>
      <c r="I7" s="56">
        <f>Table35105[[#This Row],[Current Approved Direct Costs]]+Table35105[[#This Row],[Direct Costs Revision
(-) (+)]]</f>
        <v>0</v>
      </c>
      <c r="J7" s="57">
        <f>SUM(Table35105[[#This Row],[Current Approved Budget]],Table35105[[#This Row],[Administrative Costs Revision (-) (+)]],Table35105[[#This Row],[Direct Costs Revision
(-) (+)]])</f>
        <v>0</v>
      </c>
      <c r="K7" s="2" t="s">
        <v>39</v>
      </c>
      <c r="L7" s="2" t="s">
        <v>40</v>
      </c>
    </row>
    <row r="8" spans="1:15" ht="30" x14ac:dyDescent="0.25">
      <c r="A8" s="13">
        <v>1300</v>
      </c>
      <c r="B8" s="14" t="s">
        <v>41</v>
      </c>
      <c r="C8" s="1">
        <v>0</v>
      </c>
      <c r="D8" s="1">
        <v>0</v>
      </c>
      <c r="E8" s="3">
        <f>SUM(Table35105[[#This Row],[Current Approved Administrative Costs]],Table35105[[#This Row],[Current Approved Direct Costs]])</f>
        <v>0</v>
      </c>
      <c r="F8" s="1">
        <v>0</v>
      </c>
      <c r="G8" s="1">
        <v>0</v>
      </c>
      <c r="H8" s="56">
        <f>Table35105[[#This Row],[Current Approved Administrative Costs]]+Table35105[[#This Row],[Administrative Costs Revision (-) (+)]]</f>
        <v>0</v>
      </c>
      <c r="I8" s="56">
        <f>Table35105[[#This Row],[Current Approved Direct Costs]]+Table35105[[#This Row],[Direct Costs Revision
(-) (+)]]</f>
        <v>0</v>
      </c>
      <c r="J8" s="57">
        <f>SUM(Table35105[[#This Row],[Current Approved Budget]],Table35105[[#This Row],[Administrative Costs Revision (-) (+)]],Table35105[[#This Row],[Direct Costs Revision
(-) (+)]])</f>
        <v>0</v>
      </c>
      <c r="K8" s="2" t="s">
        <v>39</v>
      </c>
      <c r="L8" s="2" t="s">
        <v>40</v>
      </c>
    </row>
    <row r="9" spans="1:15" x14ac:dyDescent="0.25">
      <c r="A9" s="13">
        <v>2100</v>
      </c>
      <c r="B9" s="14" t="s">
        <v>42</v>
      </c>
      <c r="C9" s="1">
        <v>0</v>
      </c>
      <c r="D9" s="1">
        <v>0</v>
      </c>
      <c r="E9" s="3">
        <f>SUM(Table35105[[#This Row],[Current Approved Administrative Costs]],Table35105[[#This Row],[Current Approved Direct Costs]])</f>
        <v>0</v>
      </c>
      <c r="F9" s="1">
        <v>0</v>
      </c>
      <c r="G9" s="1">
        <v>0</v>
      </c>
      <c r="H9" s="56">
        <f>Table35105[[#This Row],[Current Approved Administrative Costs]]+Table35105[[#This Row],[Administrative Costs Revision (-) (+)]]</f>
        <v>0</v>
      </c>
      <c r="I9" s="56">
        <f>Table35105[[#This Row],[Current Approved Direct Costs]]+Table35105[[#This Row],[Direct Costs Revision
(-) (+)]]</f>
        <v>0</v>
      </c>
      <c r="J9" s="57">
        <f>SUM(Table35105[[#This Row],[Current Approved Budget]],Table35105[[#This Row],[Administrative Costs Revision (-) (+)]],Table35105[[#This Row],[Direct Costs Revision
(-) (+)]])</f>
        <v>0</v>
      </c>
      <c r="K9" s="2" t="s">
        <v>39</v>
      </c>
      <c r="L9" s="2" t="s">
        <v>40</v>
      </c>
      <c r="O9" s="15"/>
    </row>
    <row r="10" spans="1:15" x14ac:dyDescent="0.25">
      <c r="A10" s="13">
        <v>2200</v>
      </c>
      <c r="B10" s="14" t="s">
        <v>43</v>
      </c>
      <c r="C10" s="1">
        <v>0</v>
      </c>
      <c r="D10" s="1">
        <v>0</v>
      </c>
      <c r="E10" s="3">
        <f>SUM(Table35105[[#This Row],[Current Approved Administrative Costs]],Table35105[[#This Row],[Current Approved Direct Costs]])</f>
        <v>0</v>
      </c>
      <c r="F10" s="1">
        <v>0</v>
      </c>
      <c r="G10" s="1">
        <v>0</v>
      </c>
      <c r="H10" s="56">
        <f>Table35105[[#This Row],[Current Approved Administrative Costs]]+Table35105[[#This Row],[Administrative Costs Revision (-) (+)]]</f>
        <v>0</v>
      </c>
      <c r="I10" s="56">
        <f>Table35105[[#This Row],[Current Approved Direct Costs]]+Table35105[[#This Row],[Direct Costs Revision
(-) (+)]]</f>
        <v>0</v>
      </c>
      <c r="J10" s="57">
        <f>SUM(Table35105[[#This Row],[Current Approved Budget]],Table35105[[#This Row],[Administrative Costs Revision (-) (+)]],Table35105[[#This Row],[Direct Costs Revision
(-) (+)]])</f>
        <v>0</v>
      </c>
      <c r="K10" s="2" t="s">
        <v>39</v>
      </c>
      <c r="L10" s="2" t="s">
        <v>40</v>
      </c>
      <c r="O10" s="15"/>
    </row>
    <row r="11" spans="1:15" ht="30" x14ac:dyDescent="0.25">
      <c r="A11" s="13">
        <v>2300</v>
      </c>
      <c r="B11" s="14" t="s">
        <v>44</v>
      </c>
      <c r="C11" s="1">
        <v>0</v>
      </c>
      <c r="D11" s="1">
        <v>0</v>
      </c>
      <c r="E11" s="3">
        <f>SUM(Table35105[[#This Row],[Current Approved Administrative Costs]],Table35105[[#This Row],[Current Approved Direct Costs]])</f>
        <v>0</v>
      </c>
      <c r="F11" s="1">
        <v>0</v>
      </c>
      <c r="G11" s="1">
        <v>0</v>
      </c>
      <c r="H11" s="56">
        <f>Table35105[[#This Row],[Current Approved Administrative Costs]]+Table35105[[#This Row],[Administrative Costs Revision (-) (+)]]</f>
        <v>0</v>
      </c>
      <c r="I11" s="56">
        <f>Table35105[[#This Row],[Current Approved Direct Costs]]+Table35105[[#This Row],[Direct Costs Revision
(-) (+)]]</f>
        <v>0</v>
      </c>
      <c r="J11" s="57">
        <f>SUM(Table35105[[#This Row],[Current Approved Budget]],Table35105[[#This Row],[Administrative Costs Revision (-) (+)]],Table35105[[#This Row],[Direct Costs Revision
(-) (+)]])</f>
        <v>0</v>
      </c>
      <c r="K11" s="2" t="s">
        <v>39</v>
      </c>
      <c r="L11" s="2" t="s">
        <v>40</v>
      </c>
    </row>
    <row r="12" spans="1:15" ht="30" x14ac:dyDescent="0.25">
      <c r="A12" s="13">
        <v>2400</v>
      </c>
      <c r="B12" s="14" t="s">
        <v>45</v>
      </c>
      <c r="C12" s="1">
        <v>0</v>
      </c>
      <c r="D12" s="1">
        <v>0</v>
      </c>
      <c r="E12" s="3">
        <f>SUM(Table35105[[#This Row],[Current Approved Administrative Costs]],Table35105[[#This Row],[Current Approved Direct Costs]])</f>
        <v>0</v>
      </c>
      <c r="F12" s="1">
        <v>0</v>
      </c>
      <c r="G12" s="1">
        <v>0</v>
      </c>
      <c r="H12" s="56">
        <f>Table35105[[#This Row],[Current Approved Administrative Costs]]+Table35105[[#This Row],[Administrative Costs Revision (-) (+)]]</f>
        <v>0</v>
      </c>
      <c r="I12" s="56">
        <f>Table35105[[#This Row],[Current Approved Direct Costs]]+Table35105[[#This Row],[Direct Costs Revision
(-) (+)]]</f>
        <v>0</v>
      </c>
      <c r="J12" s="57">
        <f>SUM(Table35105[[#This Row],[Current Approved Budget]],Table35105[[#This Row],[Administrative Costs Revision (-) (+)]],Table35105[[#This Row],[Direct Costs Revision
(-) (+)]])</f>
        <v>0</v>
      </c>
      <c r="K12" s="2" t="s">
        <v>39</v>
      </c>
      <c r="L12" s="2" t="s">
        <v>40</v>
      </c>
    </row>
    <row r="13" spans="1:15" x14ac:dyDescent="0.25">
      <c r="A13" s="13">
        <v>2900</v>
      </c>
      <c r="B13" s="14" t="s">
        <v>46</v>
      </c>
      <c r="C13" s="1">
        <v>0</v>
      </c>
      <c r="D13" s="1">
        <v>0</v>
      </c>
      <c r="E13" s="3">
        <f>SUM(Table35105[[#This Row],[Current Approved Administrative Costs]],Table35105[[#This Row],[Current Approved Direct Costs]])</f>
        <v>0</v>
      </c>
      <c r="F13" s="1">
        <v>0</v>
      </c>
      <c r="G13" s="1">
        <v>0</v>
      </c>
      <c r="H13" s="56">
        <f>Table35105[[#This Row],[Current Approved Administrative Costs]]+Table35105[[#This Row],[Administrative Costs Revision (-) (+)]]</f>
        <v>0</v>
      </c>
      <c r="I13" s="56">
        <f>Table35105[[#This Row],[Current Approved Direct Costs]]+Table35105[[#This Row],[Direct Costs Revision
(-) (+)]]</f>
        <v>0</v>
      </c>
      <c r="J13" s="57">
        <f>SUM(Table35105[[#This Row],[Current Approved Budget]],Table35105[[#This Row],[Administrative Costs Revision (-) (+)]],Table35105[[#This Row],[Direct Costs Revision
(-) (+)]])</f>
        <v>0</v>
      </c>
      <c r="K13" s="2" t="s">
        <v>39</v>
      </c>
      <c r="L13" s="2" t="s">
        <v>40</v>
      </c>
    </row>
    <row r="14" spans="1:15" x14ac:dyDescent="0.25">
      <c r="A14" s="13">
        <v>3000</v>
      </c>
      <c r="B14" s="14" t="s">
        <v>47</v>
      </c>
      <c r="C14" s="1">
        <v>0</v>
      </c>
      <c r="D14" s="1">
        <v>0</v>
      </c>
      <c r="E14" s="3">
        <f>SUM(Table35105[[#This Row],[Current Approved Administrative Costs]],Table35105[[#This Row],[Current Approved Direct Costs]])</f>
        <v>0</v>
      </c>
      <c r="F14" s="1">
        <v>0</v>
      </c>
      <c r="G14" s="1">
        <v>0</v>
      </c>
      <c r="H14" s="56">
        <f>Table35105[[#This Row],[Current Approved Administrative Costs]]+Table35105[[#This Row],[Administrative Costs Revision (-) (+)]]</f>
        <v>0</v>
      </c>
      <c r="I14" s="56">
        <f>Table35105[[#This Row],[Current Approved Direct Costs]]+Table35105[[#This Row],[Direct Costs Revision
(-) (+)]]</f>
        <v>0</v>
      </c>
      <c r="J14" s="57">
        <f>SUM(Table35105[[#This Row],[Current Approved Budget]],Table35105[[#This Row],[Administrative Costs Revision (-) (+)]],Table35105[[#This Row],[Direct Costs Revision
(-) (+)]])</f>
        <v>0</v>
      </c>
      <c r="K14" s="2" t="s">
        <v>39</v>
      </c>
      <c r="L14" s="2" t="s">
        <v>40</v>
      </c>
    </row>
    <row r="15" spans="1:15" ht="30" x14ac:dyDescent="0.25">
      <c r="A15" s="13">
        <v>4100</v>
      </c>
      <c r="B15" s="14" t="s">
        <v>48</v>
      </c>
      <c r="C15" s="1">
        <v>0</v>
      </c>
      <c r="D15" s="1">
        <v>0</v>
      </c>
      <c r="E15" s="3">
        <f>SUM(Table35105[[#This Row],[Current Approved Administrative Costs]],Table35105[[#This Row],[Current Approved Direct Costs]])</f>
        <v>0</v>
      </c>
      <c r="F15" s="1">
        <v>0</v>
      </c>
      <c r="G15" s="1">
        <v>0</v>
      </c>
      <c r="H15" s="56">
        <f>Table35105[[#This Row],[Current Approved Administrative Costs]]+Table35105[[#This Row],[Administrative Costs Revision (-) (+)]]</f>
        <v>0</v>
      </c>
      <c r="I15" s="56">
        <f>Table35105[[#This Row],[Current Approved Direct Costs]]+Table35105[[#This Row],[Direct Costs Revision
(-) (+)]]</f>
        <v>0</v>
      </c>
      <c r="J15" s="57">
        <f>SUM(Table35105[[#This Row],[Current Approved Budget]],Table35105[[#This Row],[Administrative Costs Revision (-) (+)]],Table35105[[#This Row],[Direct Costs Revision
(-) (+)]])</f>
        <v>0</v>
      </c>
      <c r="K15" s="2" t="s">
        <v>39</v>
      </c>
      <c r="L15" s="2" t="s">
        <v>40</v>
      </c>
    </row>
    <row r="16" spans="1:15" x14ac:dyDescent="0.25">
      <c r="A16" s="13">
        <v>4200</v>
      </c>
      <c r="B16" s="14" t="s">
        <v>49</v>
      </c>
      <c r="C16" s="1">
        <v>0</v>
      </c>
      <c r="D16" s="1">
        <v>0</v>
      </c>
      <c r="E16" s="3">
        <f>SUM(Table35105[[#This Row],[Current Approved Administrative Costs]],Table35105[[#This Row],[Current Approved Direct Costs]])</f>
        <v>0</v>
      </c>
      <c r="F16" s="1">
        <v>0</v>
      </c>
      <c r="G16" s="1">
        <v>0</v>
      </c>
      <c r="H16" s="56">
        <f>Table35105[[#This Row],[Current Approved Administrative Costs]]+Table35105[[#This Row],[Administrative Costs Revision (-) (+)]]</f>
        <v>0</v>
      </c>
      <c r="I16" s="56">
        <f>Table35105[[#This Row],[Current Approved Direct Costs]]+Table35105[[#This Row],[Direct Costs Revision
(-) (+)]]</f>
        <v>0</v>
      </c>
      <c r="J16" s="57">
        <f>SUM(Table35105[[#This Row],[Current Approved Budget]],Table35105[[#This Row],[Administrative Costs Revision (-) (+)]],Table35105[[#This Row],[Direct Costs Revision
(-) (+)]])</f>
        <v>0</v>
      </c>
      <c r="K16" s="2" t="s">
        <v>39</v>
      </c>
      <c r="L16" s="2" t="s">
        <v>40</v>
      </c>
    </row>
    <row r="17" spans="1:12" x14ac:dyDescent="0.25">
      <c r="A17" s="13">
        <v>4300</v>
      </c>
      <c r="B17" s="14" t="s">
        <v>50</v>
      </c>
      <c r="C17" s="1">
        <v>0</v>
      </c>
      <c r="D17" s="1">
        <v>0</v>
      </c>
      <c r="E17" s="3">
        <f>SUM(Table35105[[#This Row],[Current Approved Administrative Costs]],Table35105[[#This Row],[Current Approved Direct Costs]])</f>
        <v>0</v>
      </c>
      <c r="F17" s="1">
        <v>0</v>
      </c>
      <c r="G17" s="1">
        <v>0</v>
      </c>
      <c r="H17" s="56">
        <f>Table35105[[#This Row],[Current Approved Administrative Costs]]+Table35105[[#This Row],[Administrative Costs Revision (-) (+)]]</f>
        <v>0</v>
      </c>
      <c r="I17" s="56">
        <f>Table35105[[#This Row],[Current Approved Direct Costs]]+Table35105[[#This Row],[Direct Costs Revision
(-) (+)]]</f>
        <v>0</v>
      </c>
      <c r="J17" s="57">
        <f>SUM(Table35105[[#This Row],[Current Approved Budget]],Table35105[[#This Row],[Administrative Costs Revision (-) (+)]],Table35105[[#This Row],[Direct Costs Revision
(-) (+)]])</f>
        <v>0</v>
      </c>
      <c r="K17" s="2" t="s">
        <v>39</v>
      </c>
      <c r="L17" s="2" t="s">
        <v>40</v>
      </c>
    </row>
    <row r="18" spans="1:12" x14ac:dyDescent="0.25">
      <c r="A18" s="13">
        <v>4400</v>
      </c>
      <c r="B18" s="14" t="s">
        <v>51</v>
      </c>
      <c r="C18" s="1">
        <v>0</v>
      </c>
      <c r="D18" s="1">
        <v>0</v>
      </c>
      <c r="E18" s="3">
        <f>SUM(Table35105[[#This Row],[Current Approved Administrative Costs]],Table35105[[#This Row],[Current Approved Direct Costs]])</f>
        <v>0</v>
      </c>
      <c r="F18" s="1">
        <v>0</v>
      </c>
      <c r="G18" s="1">
        <v>0</v>
      </c>
      <c r="H18" s="56">
        <f>Table35105[[#This Row],[Current Approved Administrative Costs]]+Table35105[[#This Row],[Administrative Costs Revision (-) (+)]]</f>
        <v>0</v>
      </c>
      <c r="I18" s="56">
        <f>Table35105[[#This Row],[Current Approved Direct Costs]]+Table35105[[#This Row],[Direct Costs Revision
(-) (+)]]</f>
        <v>0</v>
      </c>
      <c r="J18" s="57">
        <f>SUM(Table35105[[#This Row],[Current Approved Budget]],Table35105[[#This Row],[Administrative Costs Revision (-) (+)]],Table35105[[#This Row],[Direct Costs Revision
(-) (+)]])</f>
        <v>0</v>
      </c>
      <c r="K18" s="2" t="s">
        <v>39</v>
      </c>
      <c r="L18" s="2" t="s">
        <v>40</v>
      </c>
    </row>
    <row r="19" spans="1:12" x14ac:dyDescent="0.25">
      <c r="A19" s="13">
        <v>4700</v>
      </c>
      <c r="B19" s="14" t="s">
        <v>52</v>
      </c>
      <c r="C19" s="1">
        <v>0</v>
      </c>
      <c r="D19" s="1">
        <v>0</v>
      </c>
      <c r="E19" s="3">
        <f>SUM(Table35105[[#This Row],[Current Approved Administrative Costs]],Table35105[[#This Row],[Current Approved Direct Costs]])</f>
        <v>0</v>
      </c>
      <c r="F19" s="1">
        <v>0</v>
      </c>
      <c r="G19" s="1">
        <v>0</v>
      </c>
      <c r="H19" s="56">
        <f>Table35105[[#This Row],[Current Approved Administrative Costs]]+Table35105[[#This Row],[Administrative Costs Revision (-) (+)]]</f>
        <v>0</v>
      </c>
      <c r="I19" s="56">
        <f>Table35105[[#This Row],[Current Approved Direct Costs]]+Table35105[[#This Row],[Direct Costs Revision
(-) (+)]]</f>
        <v>0</v>
      </c>
      <c r="J19" s="57">
        <f>SUM(Table35105[[#This Row],[Current Approved Budget]],Table35105[[#This Row],[Administrative Costs Revision (-) (+)]],Table35105[[#This Row],[Direct Costs Revision
(-) (+)]])</f>
        <v>0</v>
      </c>
      <c r="K19" s="2" t="s">
        <v>39</v>
      </c>
      <c r="L19" s="2" t="s">
        <v>40</v>
      </c>
    </row>
    <row r="20" spans="1:12" x14ac:dyDescent="0.25">
      <c r="A20" s="16">
        <v>5200</v>
      </c>
      <c r="B20" s="17" t="s">
        <v>53</v>
      </c>
      <c r="C20" s="1">
        <v>0</v>
      </c>
      <c r="D20" s="1">
        <v>0</v>
      </c>
      <c r="E20" s="3">
        <f>SUM(Table35105[[#This Row],[Current Approved Administrative Costs]],Table35105[[#This Row],[Current Approved Direct Costs]])</f>
        <v>0</v>
      </c>
      <c r="F20" s="1">
        <v>0</v>
      </c>
      <c r="G20" s="1">
        <v>0</v>
      </c>
      <c r="H20" s="56">
        <f>Table35105[[#This Row],[Current Approved Administrative Costs]]+Table35105[[#This Row],[Administrative Costs Revision (-) (+)]]</f>
        <v>0</v>
      </c>
      <c r="I20" s="3">
        <f>Table35105[[#This Row],[Current Approved Direct Costs]]+Table35105[[#This Row],[Direct Costs Revision
(-) (+)]]</f>
        <v>0</v>
      </c>
      <c r="J20" s="3">
        <f>SUM(Table35105[[#This Row],[Current Approved Budget]],Table35105[[#This Row],[Administrative Costs Revision (-) (+)]],Table35105[[#This Row],[Direct Costs Revision
(-) (+)]])</f>
        <v>0</v>
      </c>
      <c r="K20" s="2" t="s">
        <v>39</v>
      </c>
      <c r="L20" s="2" t="s">
        <v>40</v>
      </c>
    </row>
    <row r="21" spans="1:12" x14ac:dyDescent="0.25">
      <c r="A21" s="16">
        <v>5300</v>
      </c>
      <c r="B21" s="17" t="s">
        <v>54</v>
      </c>
      <c r="C21" s="1">
        <v>0</v>
      </c>
      <c r="D21" s="1">
        <v>0</v>
      </c>
      <c r="E21" s="3">
        <f>SUM(Table35105[[#This Row],[Current Approved Administrative Costs]],Table35105[[#This Row],[Current Approved Direct Costs]])</f>
        <v>0</v>
      </c>
      <c r="F21" s="1">
        <v>0</v>
      </c>
      <c r="G21" s="1">
        <v>0</v>
      </c>
      <c r="H21" s="56">
        <f>Table35105[[#This Row],[Current Approved Administrative Costs]]+Table35105[[#This Row],[Administrative Costs Revision (-) (+)]]</f>
        <v>0</v>
      </c>
      <c r="I21" s="3">
        <f>Table35105[[#This Row],[Current Approved Direct Costs]]+Table35105[[#This Row],[Direct Costs Revision
(-) (+)]]</f>
        <v>0</v>
      </c>
      <c r="J21" s="3">
        <f>SUM(Table35105[[#This Row],[Current Approved Budget]],Table35105[[#This Row],[Administrative Costs Revision (-) (+)]],Table35105[[#This Row],[Direct Costs Revision
(-) (+)]])</f>
        <v>0</v>
      </c>
      <c r="K21" s="2" t="s">
        <v>39</v>
      </c>
      <c r="L21" s="2" t="s">
        <v>40</v>
      </c>
    </row>
    <row r="22" spans="1:12" x14ac:dyDescent="0.25">
      <c r="A22" s="16">
        <v>5400</v>
      </c>
      <c r="B22" s="17" t="s">
        <v>55</v>
      </c>
      <c r="C22" s="1">
        <v>0</v>
      </c>
      <c r="D22" s="1">
        <v>0</v>
      </c>
      <c r="E22" s="3">
        <f>SUM(Table35105[[#This Row],[Current Approved Administrative Costs]],Table35105[[#This Row],[Current Approved Direct Costs]])</f>
        <v>0</v>
      </c>
      <c r="F22" s="1">
        <v>0</v>
      </c>
      <c r="G22" s="1">
        <v>0</v>
      </c>
      <c r="H22" s="56">
        <f>Table35105[[#This Row],[Current Approved Administrative Costs]]+Table35105[[#This Row],[Administrative Costs Revision (-) (+)]]</f>
        <v>0</v>
      </c>
      <c r="I22" s="3">
        <f>Table35105[[#This Row],[Current Approved Direct Costs]]+Table35105[[#This Row],[Direct Costs Revision
(-) (+)]]</f>
        <v>0</v>
      </c>
      <c r="J22" s="3">
        <f>SUM(Table35105[[#This Row],[Current Approved Budget]],Table35105[[#This Row],[Administrative Costs Revision (-) (+)]],Table35105[[#This Row],[Direct Costs Revision
(-) (+)]])</f>
        <v>0</v>
      </c>
      <c r="K22" s="2" t="s">
        <v>39</v>
      </c>
      <c r="L22" s="2" t="s">
        <v>40</v>
      </c>
    </row>
    <row r="23" spans="1:12" x14ac:dyDescent="0.25">
      <c r="A23" s="16">
        <v>5500</v>
      </c>
      <c r="B23" s="17" t="s">
        <v>56</v>
      </c>
      <c r="C23" s="1">
        <v>0</v>
      </c>
      <c r="D23" s="1">
        <v>0</v>
      </c>
      <c r="E23" s="3">
        <f>SUM(Table35105[[#This Row],[Current Approved Administrative Costs]],Table35105[[#This Row],[Current Approved Direct Costs]])</f>
        <v>0</v>
      </c>
      <c r="F23" s="1">
        <v>0</v>
      </c>
      <c r="G23" s="1">
        <v>0</v>
      </c>
      <c r="H23" s="56">
        <f>Table35105[[#This Row],[Current Approved Administrative Costs]]+Table35105[[#This Row],[Administrative Costs Revision (-) (+)]]</f>
        <v>0</v>
      </c>
      <c r="I23" s="3">
        <f>Table35105[[#This Row],[Current Approved Direct Costs]]+Table35105[[#This Row],[Direct Costs Revision
(-) (+)]]</f>
        <v>0</v>
      </c>
      <c r="J23" s="3">
        <f>SUM(Table35105[[#This Row],[Current Approved Budget]],Table35105[[#This Row],[Administrative Costs Revision (-) (+)]],Table35105[[#This Row],[Direct Costs Revision
(-) (+)]])</f>
        <v>0</v>
      </c>
      <c r="K23" s="2" t="s">
        <v>39</v>
      </c>
      <c r="L23" s="2" t="s">
        <v>40</v>
      </c>
    </row>
    <row r="24" spans="1:12" ht="30" x14ac:dyDescent="0.25">
      <c r="A24" s="16">
        <v>5600</v>
      </c>
      <c r="B24" s="17" t="s">
        <v>57</v>
      </c>
      <c r="C24" s="1">
        <v>0</v>
      </c>
      <c r="D24" s="1">
        <v>0</v>
      </c>
      <c r="E24" s="3">
        <f>SUM(Table35105[[#This Row],[Current Approved Administrative Costs]],Table35105[[#This Row],[Current Approved Direct Costs]])</f>
        <v>0</v>
      </c>
      <c r="F24" s="1">
        <v>0</v>
      </c>
      <c r="G24" s="1">
        <v>0</v>
      </c>
      <c r="H24" s="56">
        <f>Table35105[[#This Row],[Current Approved Administrative Costs]]+Table35105[[#This Row],[Administrative Costs Revision (-) (+)]]</f>
        <v>0</v>
      </c>
      <c r="I24" s="3">
        <f>Table35105[[#This Row],[Current Approved Direct Costs]]+Table35105[[#This Row],[Direct Costs Revision
(-) (+)]]</f>
        <v>0</v>
      </c>
      <c r="J24" s="3">
        <f>SUM(Table35105[[#This Row],[Current Approved Budget]],Table35105[[#This Row],[Administrative Costs Revision (-) (+)]],Table35105[[#This Row],[Direct Costs Revision
(-) (+)]])</f>
        <v>0</v>
      </c>
      <c r="K24" s="2" t="s">
        <v>39</v>
      </c>
      <c r="L24" s="2" t="s">
        <v>40</v>
      </c>
    </row>
    <row r="25" spans="1:12" ht="30" x14ac:dyDescent="0.25">
      <c r="A25" s="16">
        <v>5800</v>
      </c>
      <c r="B25" s="17" t="s">
        <v>58</v>
      </c>
      <c r="C25" s="1">
        <v>0</v>
      </c>
      <c r="D25" s="1">
        <v>0</v>
      </c>
      <c r="E25" s="3">
        <f>SUM(Table35105[[#This Row],[Current Approved Administrative Costs]],Table35105[[#This Row],[Current Approved Direct Costs]])</f>
        <v>0</v>
      </c>
      <c r="F25" s="1">
        <v>0</v>
      </c>
      <c r="G25" s="1">
        <v>0</v>
      </c>
      <c r="H25" s="56">
        <f>Table35105[[#This Row],[Current Approved Administrative Costs]]+Table35105[[#This Row],[Administrative Costs Revision (-) (+)]]</f>
        <v>0</v>
      </c>
      <c r="I25" s="3">
        <f>Table35105[[#This Row],[Current Approved Direct Costs]]+Table35105[[#This Row],[Direct Costs Revision
(-) (+)]]</f>
        <v>0</v>
      </c>
      <c r="J25" s="3">
        <f>SUM(Table35105[[#This Row],[Current Approved Budget]],Table35105[[#This Row],[Administrative Costs Revision (-) (+)]],Table35105[[#This Row],[Direct Costs Revision
(-) (+)]])</f>
        <v>0</v>
      </c>
      <c r="K25" s="2" t="s">
        <v>39</v>
      </c>
      <c r="L25" s="2" t="s">
        <v>40</v>
      </c>
    </row>
    <row r="26" spans="1:12" x14ac:dyDescent="0.25">
      <c r="A26" s="16">
        <v>5900</v>
      </c>
      <c r="B26" s="17" t="s">
        <v>59</v>
      </c>
      <c r="C26" s="1">
        <v>0</v>
      </c>
      <c r="D26" s="1">
        <v>0</v>
      </c>
      <c r="E26" s="3">
        <f>SUM(Table35105[[#This Row],[Current Approved Administrative Costs]],Table35105[[#This Row],[Current Approved Direct Costs]])</f>
        <v>0</v>
      </c>
      <c r="F26" s="1">
        <v>0</v>
      </c>
      <c r="G26" s="1">
        <v>0</v>
      </c>
      <c r="H26" s="56">
        <f>Table35105[[#This Row],[Current Approved Administrative Costs]]+Table35105[[#This Row],[Administrative Costs Revision (-) (+)]]</f>
        <v>0</v>
      </c>
      <c r="I26" s="3">
        <f>Table35105[[#This Row],[Current Approved Direct Costs]]+Table35105[[#This Row],[Direct Costs Revision
(-) (+)]]</f>
        <v>0</v>
      </c>
      <c r="J26" s="3">
        <f>SUM(Table35105[[#This Row],[Current Approved Budget]],Table35105[[#This Row],[Administrative Costs Revision (-) (+)]],Table35105[[#This Row],[Direct Costs Revision
(-) (+)]])</f>
        <v>0</v>
      </c>
      <c r="K26" s="2" t="s">
        <v>39</v>
      </c>
      <c r="L26" s="2" t="s">
        <v>40</v>
      </c>
    </row>
    <row r="27" spans="1:12" x14ac:dyDescent="0.25">
      <c r="A27" s="16">
        <v>7300</v>
      </c>
      <c r="B27" s="4" t="s">
        <v>60</v>
      </c>
      <c r="C27" s="3">
        <v>0</v>
      </c>
      <c r="D27" s="1">
        <v>0</v>
      </c>
      <c r="E27" s="3">
        <f>SUM(Table35105[[#This Row],[Current Approved Administrative Costs]],Table35105[[#This Row],[Current Approved Direct Costs]])</f>
        <v>0</v>
      </c>
      <c r="F27" s="3">
        <v>0</v>
      </c>
      <c r="G27" s="1">
        <v>0</v>
      </c>
      <c r="H27" s="56">
        <f>Table35105[[#This Row],[Current Approved Administrative Costs]]+Table35105[[#This Row],[Administrative Costs Revision (-) (+)]]</f>
        <v>0</v>
      </c>
      <c r="I27" s="3">
        <f>Table35105[[#This Row],[Current Approved Direct Costs]]+Table35105[[#This Row],[Direct Costs Revision
(-) (+)]]</f>
        <v>0</v>
      </c>
      <c r="J27" s="3">
        <f>SUM(Table35105[[#This Row],[Current Approved Budget]],Table35105[[#This Row],[Administrative Costs Revision (-) (+)]],Table35105[[#This Row],[Direct Costs Revision
(-) (+)]])</f>
        <v>0</v>
      </c>
      <c r="K27" s="2" t="s">
        <v>39</v>
      </c>
      <c r="L27" s="2" t="s">
        <v>40</v>
      </c>
    </row>
    <row r="28" spans="1:12" ht="30" x14ac:dyDescent="0.25">
      <c r="A28" s="16">
        <v>5100</v>
      </c>
      <c r="B28" s="18" t="s">
        <v>61</v>
      </c>
      <c r="C28" s="1">
        <v>0</v>
      </c>
      <c r="D28" s="1">
        <v>0</v>
      </c>
      <c r="E28" s="3">
        <f>SUM(Table35105[[#This Row],[Current Approved Administrative Costs]],Table35105[[#This Row],[Current Approved Direct Costs]])</f>
        <v>0</v>
      </c>
      <c r="F28" s="1">
        <v>0</v>
      </c>
      <c r="G28" s="1">
        <v>0</v>
      </c>
      <c r="H28" s="56">
        <f>Table35105[[#This Row],[Current Approved Administrative Costs]]+Table35105[[#This Row],[Administrative Costs Revision (-) (+)]]</f>
        <v>0</v>
      </c>
      <c r="I28" s="3">
        <f>Table35105[[#This Row],[Current Approved Direct Costs]]+Table35105[[#This Row],[Direct Costs Revision
(-) (+)]]</f>
        <v>0</v>
      </c>
      <c r="J28" s="3">
        <f>SUM(Table35105[[#This Row],[Current Approved Budget]],Table35105[[#This Row],[Administrative Costs Revision (-) (+)]],Table35105[[#This Row],[Direct Costs Revision
(-) (+)]])</f>
        <v>0</v>
      </c>
      <c r="K28" s="2" t="s">
        <v>39</v>
      </c>
      <c r="L28" s="2" t="s">
        <v>40</v>
      </c>
    </row>
    <row r="29" spans="1:12" ht="15.75" x14ac:dyDescent="0.25">
      <c r="A29" s="19" t="s">
        <v>62</v>
      </c>
      <c r="B29" s="20"/>
      <c r="C29" s="21">
        <f>SUBTOTAL(109,Table35105[Current Approved Administrative Costs])</f>
        <v>0</v>
      </c>
      <c r="D29" s="21">
        <f>SUBTOTAL(109,Table35105[Current Approved Direct Costs])</f>
        <v>0</v>
      </c>
      <c r="E29" s="22">
        <f>SUBTOTAL(109,Table35105[Current Approved Budget])</f>
        <v>0</v>
      </c>
      <c r="F29" s="22">
        <f>SUBTOTAL(109,Table35105[Administrative Costs Revision (-) (+)])</f>
        <v>0</v>
      </c>
      <c r="G29" s="22">
        <f>SUBTOTAL(109,Table35105[Direct Costs Revision
(-) (+)])</f>
        <v>0</v>
      </c>
      <c r="H29" s="22">
        <f>SUBTOTAL(109,Table35105[New Administrative Costs])</f>
        <v>0</v>
      </c>
      <c r="I29" s="22">
        <f>SUBTOTAL(109,Table35105[New Direct Costs])</f>
        <v>0</v>
      </c>
      <c r="J29" s="22">
        <f>SUBTOTAL(109,Table35105[New Total Proposed Budget])</f>
        <v>0</v>
      </c>
      <c r="K29" s="23"/>
      <c r="L29" s="24"/>
    </row>
  </sheetData>
  <sheetProtection algorithmName="SHA-512" hashValue="UZUfbpVbrbVnDN7HUSjq3opAHsUr8WQ/ehlAyk7GAWYUlE+WeBqCFv9tHHdyH5a7iRK5il8OUD4tekhyD5XNJQ==" saltValue="6Dt47w1OwvAx2FRqhH17SA==" spinCount="100000" sheet="1"/>
  <conditionalFormatting sqref="H29">
    <cfRule type="cellIs" dxfId="3" priority="2" operator="greaterThan">
      <formula>($H$29+$I$27)&gt;($J$29*0.4)</formula>
    </cfRule>
  </conditionalFormatting>
  <conditionalFormatting sqref="I29">
    <cfRule type="cellIs" dxfId="2" priority="1" operator="greaterThan">
      <formula>$I$27&gt;(SUM($I$7:$I$26)*0.07)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67CF-9DFE-40CA-B8E0-F4571DE92FCD}">
  <sheetPr codeName="Sheet4"/>
  <dimension ref="A1:E15"/>
  <sheetViews>
    <sheetView zoomScaleNormal="100" workbookViewId="0"/>
  </sheetViews>
  <sheetFormatPr defaultColWidth="8.7109375" defaultRowHeight="15" x14ac:dyDescent="0.25"/>
  <cols>
    <col min="1" max="1" width="22.85546875" customWidth="1"/>
    <col min="2" max="2" width="40.42578125" customWidth="1"/>
    <col min="3" max="5" width="23.85546875" customWidth="1"/>
  </cols>
  <sheetData>
    <row r="1" spans="1:5" s="53" customFormat="1" ht="26.25" x14ac:dyDescent="0.25">
      <c r="A1" s="58" t="s">
        <v>63</v>
      </c>
      <c r="B1" s="55"/>
    </row>
    <row r="2" spans="1:5" s="53" customFormat="1" ht="23.25" x14ac:dyDescent="0.25">
      <c r="A2" s="7" t="str">
        <f>Instructions!A2</f>
        <v>[Enter Program Type]</v>
      </c>
      <c r="B2" s="54"/>
    </row>
    <row r="3" spans="1:5" s="53" customFormat="1" ht="15.75" x14ac:dyDescent="0.25">
      <c r="A3" s="53" t="s">
        <v>2</v>
      </c>
      <c r="B3" s="54"/>
    </row>
    <row r="4" spans="1:5" s="53" customFormat="1" ht="15.75" x14ac:dyDescent="0.25">
      <c r="A4" s="53" t="s">
        <v>64</v>
      </c>
      <c r="B4" s="54"/>
    </row>
    <row r="5" spans="1:5" ht="31.5" x14ac:dyDescent="0.25">
      <c r="A5" s="52" t="s">
        <v>26</v>
      </c>
      <c r="B5" s="51" t="s">
        <v>27</v>
      </c>
      <c r="C5" s="11" t="s">
        <v>33</v>
      </c>
      <c r="D5" s="51" t="s">
        <v>34</v>
      </c>
      <c r="E5" s="12" t="s">
        <v>35</v>
      </c>
    </row>
    <row r="6" spans="1:5" x14ac:dyDescent="0.25">
      <c r="A6" s="49">
        <v>1000</v>
      </c>
      <c r="B6" s="50" t="s">
        <v>65</v>
      </c>
      <c r="C6" s="48">
        <f>SUM('Budget Change Request'!H7:H8)</f>
        <v>0</v>
      </c>
      <c r="D6" s="48">
        <f>SUM('Budget Change Request'!I7:I8)</f>
        <v>0</v>
      </c>
      <c r="E6" s="48">
        <f>SUM('Budget Change Request'!J7:J8)</f>
        <v>0</v>
      </c>
    </row>
    <row r="7" spans="1:5" x14ac:dyDescent="0.25">
      <c r="A7" s="49">
        <v>2000</v>
      </c>
      <c r="B7" s="50" t="s">
        <v>66</v>
      </c>
      <c r="C7" s="48">
        <f>SUM('Budget Change Request'!H9:H13)</f>
        <v>0</v>
      </c>
      <c r="D7" s="48">
        <f>SUM('Budget Change Request'!I9:I13)</f>
        <v>0</v>
      </c>
      <c r="E7" s="48">
        <f>SUM('Budget Change Request'!J9:J13)</f>
        <v>0</v>
      </c>
    </row>
    <row r="8" spans="1:5" x14ac:dyDescent="0.25">
      <c r="A8" s="49">
        <v>3000</v>
      </c>
      <c r="B8" s="50" t="s">
        <v>47</v>
      </c>
      <c r="C8" s="48">
        <f>SUM('Budget Change Request'!H14)</f>
        <v>0</v>
      </c>
      <c r="D8" s="48">
        <f>SUM('Budget Change Request'!I14)</f>
        <v>0</v>
      </c>
      <c r="E8" s="48">
        <f>SUM('Budget Change Request'!J14)</f>
        <v>0</v>
      </c>
    </row>
    <row r="9" spans="1:5" x14ac:dyDescent="0.25">
      <c r="A9" s="49">
        <v>4000</v>
      </c>
      <c r="B9" s="50" t="s">
        <v>67</v>
      </c>
      <c r="C9" s="48">
        <f>SUM('Budget Change Request'!H15:H19)</f>
        <v>0</v>
      </c>
      <c r="D9" s="48">
        <f>SUM('Budget Change Request'!I15:I19)</f>
        <v>0</v>
      </c>
      <c r="E9" s="48">
        <f>SUM('Budget Change Request'!J15:J19)</f>
        <v>0</v>
      </c>
    </row>
    <row r="10" spans="1:5" ht="30" x14ac:dyDescent="0.25">
      <c r="A10" s="49">
        <v>5000</v>
      </c>
      <c r="B10" s="61" t="s">
        <v>68</v>
      </c>
      <c r="C10" s="48">
        <f>SUM('Budget Change Request'!H21:H24,'Budget Change Request'!H26)</f>
        <v>0</v>
      </c>
      <c r="D10" s="48">
        <f>SUM('Budget Change Request'!I21:I24,'Budget Change Request'!I26)</f>
        <v>0</v>
      </c>
      <c r="E10" s="48">
        <f>SUM('Budget Change Request'!J21:J24,'Budget Change Request'!J26)</f>
        <v>0</v>
      </c>
    </row>
    <row r="11" spans="1:5" x14ac:dyDescent="0.25">
      <c r="A11" s="49">
        <v>5200</v>
      </c>
      <c r="B11" s="17" t="s">
        <v>53</v>
      </c>
      <c r="C11" s="48">
        <f>SUM('Budget Change Request'!H20)</f>
        <v>0</v>
      </c>
      <c r="D11" s="48">
        <f>SUM('Budget Change Request'!I20)</f>
        <v>0</v>
      </c>
      <c r="E11" s="48">
        <f>SUM('Budget Change Request'!J20)</f>
        <v>0</v>
      </c>
    </row>
    <row r="12" spans="1:5" ht="30" x14ac:dyDescent="0.25">
      <c r="A12" s="49">
        <v>5800</v>
      </c>
      <c r="B12" s="17" t="s">
        <v>58</v>
      </c>
      <c r="C12" s="48">
        <f>SUM('Budget Change Request'!H21)</f>
        <v>0</v>
      </c>
      <c r="D12" s="48">
        <f>SUM('Budget Change Request'!I25)</f>
        <v>0</v>
      </c>
      <c r="E12" s="48">
        <f>SUM('Budget Change Request'!J25)</f>
        <v>0</v>
      </c>
    </row>
    <row r="13" spans="1:5" x14ac:dyDescent="0.25">
      <c r="A13" s="49">
        <v>7300</v>
      </c>
      <c r="B13" s="17" t="str">
        <f>'Budget Change Request'!B27</f>
        <v>Indirect Rate:   0.0%</v>
      </c>
      <c r="C13" s="48">
        <f>SUM('Budget Change Request'!H27)</f>
        <v>0</v>
      </c>
      <c r="D13" s="48">
        <f>SUM('Budget Change Request'!I27)</f>
        <v>0</v>
      </c>
      <c r="E13" s="48">
        <f>SUM('Budget Change Request'!J27)</f>
        <v>0</v>
      </c>
    </row>
    <row r="14" spans="1:5" ht="30" x14ac:dyDescent="0.25">
      <c r="A14" s="49">
        <v>5100</v>
      </c>
      <c r="B14" s="18" t="s">
        <v>61</v>
      </c>
      <c r="C14" s="48">
        <f>SUM('Budget Change Request'!H28)</f>
        <v>0</v>
      </c>
      <c r="D14" s="48">
        <f>SUM('Budget Change Request'!I28)</f>
        <v>0</v>
      </c>
      <c r="E14" s="48">
        <f>SUM('Budget Change Request'!J28)</f>
        <v>0</v>
      </c>
    </row>
    <row r="15" spans="1:5" x14ac:dyDescent="0.25">
      <c r="A15" s="47" t="s">
        <v>62</v>
      </c>
      <c r="B15" s="46"/>
      <c r="C15" s="45">
        <f>SUBTOTAL(109,Table1[New Administrative Costs])</f>
        <v>0</v>
      </c>
      <c r="D15" s="45">
        <f>SUBTOTAL(109,Table1[New Direct Costs])</f>
        <v>0</v>
      </c>
      <c r="E15" s="44">
        <f>SUBTOTAL(109,Table1[New Total Proposed Budget])</f>
        <v>0</v>
      </c>
    </row>
  </sheetData>
  <sheetProtection algorithmName="SHA-512" hashValue="fYR0ds+2bTGWPnz7KdWeS76FKQF3SGpfLqlTqiwNnxSTXdvV9efH+LRYoE97AUlDZBNdsHVVV59Y4oFvcAtfoQ==" saltValue="5JOv4lRKm+QyQzUZUimZJA==" spinCount="100000" sheet="1"/>
  <conditionalFormatting sqref="C15">
    <cfRule type="expression" dxfId="1" priority="2">
      <formula>($C$15+$D$13)&gt;($E$15*0.4)</formula>
    </cfRule>
  </conditionalFormatting>
  <conditionalFormatting sqref="D15">
    <cfRule type="cellIs" dxfId="0" priority="1" operator="greaterThan">
      <formula>$D$13&gt;(SUM($D$6:$D$12)*0.07)</formula>
    </cfRule>
  </conditionalFormatting>
  <pageMargins left="0.7" right="0.7" top="0.75" bottom="0.75" header="0.3" footer="0.3"/>
  <pageSetup orientation="portrait" r:id="rId1"/>
  <ignoredErrors>
    <ignoredError sqref="C6:E11 C14:E14 C12:E12 D13:E13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Budget Change Request</vt:lpstr>
      <vt:lpstr>CDE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American Indian BCR - Resources (CA Dept of Education)</dc:title>
  <dc:subject>This workbook is necessary for the completion of a Budget Change Request (BCR) for recipients of fiscal year 2025 American Indian grants.</dc:subject>
  <dc:creator/>
  <cp:keywords/>
  <dc:description/>
  <cp:lastModifiedBy/>
  <cp:revision>1</cp:revision>
  <dcterms:created xsi:type="dcterms:W3CDTF">2025-07-28T15:50:55Z</dcterms:created>
  <dcterms:modified xsi:type="dcterms:W3CDTF">2025-08-05T17:11:47Z</dcterms:modified>
  <cp:category/>
  <cp:contentStatus/>
</cp:coreProperties>
</file>