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filterPrivacy="1" codeName="ThisWorkbook"/>
  <xr:revisionPtr revIDLastSave="0" documentId="13_ncr:1_{84089FC7-B730-486C-9163-1A678ACCB1C7}" xr6:coauthVersionLast="47" xr6:coauthVersionMax="47" xr10:uidLastSave="{00000000-0000-0000-0000-000000000000}"/>
  <workbookProtection workbookAlgorithmName="SHA-512" workbookHashValue="6c4AzOwZenmnsdtsAAkPTjUqGghbxx9homJpVEm/49AmAlESeMTlSePeV2fYih83JMc1gVPc4A4TYjW/rRKmDg==" workbookSaltValue="Xj0rV8qqrv24zWPeSMGdZA==" workbookSpinCount="100000" lockStructure="1"/>
  <bookViews>
    <workbookView xWindow="-28920" yWindow="-585" windowWidth="29040" windowHeight="16440" tabRatio="805" xr2:uid="{00000000-000D-0000-FFFF-FFFF00000000}"/>
  </bookViews>
  <sheets>
    <sheet name="Instructions" sheetId="1" r:id="rId1"/>
    <sheet name="AIEC Information" sheetId="14" r:id="rId2"/>
    <sheet name="Budget Request" sheetId="13" r:id="rId3"/>
    <sheet name="CDE Summary" sheetId="15"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3" i="15" l="1"/>
  <c r="D28" i="13"/>
  <c r="C6" i="15"/>
  <c r="E6" i="15" l="1"/>
  <c r="E7" i="15"/>
  <c r="E8" i="15"/>
  <c r="E9" i="15"/>
  <c r="E10" i="15"/>
  <c r="E11" i="15"/>
  <c r="E12" i="15"/>
  <c r="E13" i="15"/>
  <c r="E15" i="15" s="1"/>
  <c r="E14" i="15"/>
  <c r="F28" i="13"/>
  <c r="E28" i="13"/>
  <c r="F6" i="13"/>
  <c r="F7" i="13"/>
  <c r="F8" i="13"/>
  <c r="F9" i="13"/>
  <c r="F10" i="13"/>
  <c r="F11" i="13"/>
  <c r="F12" i="13"/>
  <c r="F13" i="13"/>
  <c r="F14" i="13"/>
  <c r="F15" i="13"/>
  <c r="F16" i="13"/>
  <c r="F17" i="13"/>
  <c r="F18" i="13"/>
  <c r="F19" i="13"/>
  <c r="F20" i="13"/>
  <c r="F21" i="13"/>
  <c r="F22" i="13"/>
  <c r="F23" i="13"/>
  <c r="F24" i="13"/>
  <c r="F25" i="13"/>
  <c r="F27" i="13"/>
  <c r="D10" i="15" l="1"/>
  <c r="C10" i="15"/>
  <c r="D12" i="15" l="1"/>
  <c r="D11" i="15"/>
  <c r="C12" i="15"/>
  <c r="C11" i="15"/>
  <c r="B13" i="15" l="1"/>
  <c r="D14" i="15" l="1"/>
  <c r="D9" i="15"/>
  <c r="C8" i="15"/>
  <c r="D8" i="15"/>
  <c r="D7" i="15"/>
  <c r="D6" i="15"/>
  <c r="C14" i="15"/>
  <c r="C9" i="15"/>
  <c r="C7" i="15"/>
  <c r="A2" i="15"/>
  <c r="D15" i="15" l="1"/>
  <c r="C15" i="15"/>
  <c r="A2" i="13" l="1"/>
  <c r="A2" i="14"/>
</calcChain>
</file>

<file path=xl/sharedStrings.xml><?xml version="1.0" encoding="utf-8"?>
<sst xmlns="http://schemas.openxmlformats.org/spreadsheetml/2006/main" count="127" uniqueCount="106">
  <si>
    <t>Budget Request</t>
  </si>
  <si>
    <t>[Enter Program Type]</t>
  </si>
  <si>
    <t>Grant Administration and Support Office</t>
  </si>
  <si>
    <t>California Department of Education (CDE)</t>
  </si>
  <si>
    <t>Updated April 2025</t>
  </si>
  <si>
    <t>Instructions</t>
  </si>
  <si>
    <t>Complete the American Indian Education Center (AIEC) Information and Budget Request tabs before submission. The Budget Request shows proposed expenditures during the grant period listed on your Grant Award Notification (funds must be spent within the life of the grant). The grantee must complete all grayed-in areas for each tab in the workbook.</t>
  </si>
  <si>
    <t xml:space="preserve">Grant Award Period: </t>
  </si>
  <si>
    <t>Fiscal Year 2025–26 (October 1, 2025 – September 30, 2026)</t>
  </si>
  <si>
    <t>Instructions for AIEC Information</t>
  </si>
  <si>
    <t>Instructions for Budget Request</t>
  </si>
  <si>
    <r>
      <rPr>
        <b/>
        <sz val="12"/>
        <color theme="1"/>
        <rFont val="Arial"/>
        <family val="2"/>
      </rPr>
      <t>Step 1:</t>
    </r>
    <r>
      <rPr>
        <sz val="12"/>
        <color theme="1"/>
        <rFont val="Arial"/>
        <family val="2"/>
      </rPr>
      <t xml:space="preserve"> Enter program type in cell A2 of the Instructions tab. Your program type is identified on your Grant Award Notification and will be one of the following two options:</t>
    </r>
  </si>
  <si>
    <t>American Indian Education Centers</t>
  </si>
  <si>
    <t>American Indian Education Centers: Tobacco-Use Prevention Education</t>
  </si>
  <si>
    <r>
      <rPr>
        <b/>
        <sz val="12"/>
        <color theme="1"/>
        <rFont val="Arial"/>
        <family val="2"/>
      </rPr>
      <t>Note:</t>
    </r>
    <r>
      <rPr>
        <sz val="12"/>
        <color theme="1"/>
        <rFont val="Arial"/>
        <family val="2"/>
      </rPr>
      <t xml:space="preserve"> Program type will auto-populate on the AIEC Information, Budget Request, and CDE Summary tabs.</t>
    </r>
  </si>
  <si>
    <r>
      <rPr>
        <b/>
        <sz val="12"/>
        <color theme="1"/>
        <rFont val="Arial"/>
        <family val="2"/>
      </rPr>
      <t>Step 3:</t>
    </r>
    <r>
      <rPr>
        <sz val="12"/>
        <color theme="1"/>
        <rFont val="Arial"/>
        <family val="2"/>
      </rPr>
      <t xml:space="preserve"> Enter Indirect Percentage Rate in the space provided for Object Code 7300 with a placeholder of 0.00% (Cell B26). The Indirect Rate cannot exceed 7 percent. If you choose to use a lesser rate, you are agreeing to less than your approved indirect rate. This is allowed. Please type the dollar amount of Indirect Cost, not to exceed the approved indirect rate, into the Cell D26. See "How to Calculate Indirect Cost" below.</t>
    </r>
  </si>
  <si>
    <r>
      <t xml:space="preserve">Step 4: </t>
    </r>
    <r>
      <rPr>
        <sz val="12"/>
        <rFont val="Arial"/>
        <family val="2"/>
      </rPr>
      <t xml:space="preserve">Enter line detail/calculation to explain how the amount totals were determined in the "Detailed Budget Narrative" column (Column C). The information in Column C needs to specify the planned activity. The description needs to be specific to the grant. 
</t>
    </r>
    <r>
      <rPr>
        <b/>
        <sz val="12"/>
        <rFont val="Arial"/>
        <family val="2"/>
      </rPr>
      <t xml:space="preserve">Example: </t>
    </r>
    <r>
      <rPr>
        <sz val="12"/>
        <rFont val="Arial"/>
        <family val="2"/>
      </rPr>
      <t>Coordinator: $65,216.09 x 0.2842 FTE = $18,534.41 x 3 years = $55,603.24; Travel $1000 x 2 staff = $2000</t>
    </r>
  </si>
  <si>
    <t>How to Calculate Indirect Cost</t>
  </si>
  <si>
    <r>
      <rPr>
        <b/>
        <sz val="12"/>
        <color theme="1"/>
        <rFont val="Arial"/>
        <family val="2"/>
      </rPr>
      <t>Step 1:</t>
    </r>
    <r>
      <rPr>
        <sz val="12"/>
        <color theme="1"/>
        <rFont val="Arial"/>
        <family val="2"/>
      </rPr>
      <t xml:space="preserve"> Determine your indirect rate (this cannot exceed 7 percent).</t>
    </r>
  </si>
  <si>
    <r>
      <rPr>
        <b/>
        <sz val="12"/>
        <color theme="1"/>
        <rFont val="Arial"/>
        <family val="2"/>
      </rPr>
      <t>Step 3:</t>
    </r>
    <r>
      <rPr>
        <sz val="12"/>
        <color theme="1"/>
        <rFont val="Arial"/>
        <family val="2"/>
      </rPr>
      <t xml:space="preserve"> Multiply the subtotal by the indirect rate to determine the indirect cost.</t>
    </r>
  </si>
  <si>
    <t>Document Submission</t>
  </si>
  <si>
    <t>Submit the following documents to your CDE Fiscal Analyst:</t>
  </si>
  <si>
    <r>
      <t xml:space="preserve">Document 1: </t>
    </r>
    <r>
      <rPr>
        <sz val="12"/>
        <rFont val="Arial"/>
        <family val="2"/>
      </rPr>
      <t>Completed Budget Request (Excel file)</t>
    </r>
    <r>
      <rPr>
        <b/>
        <sz val="12"/>
        <rFont val="Arial"/>
        <family val="2"/>
      </rPr>
      <t>.</t>
    </r>
  </si>
  <si>
    <r>
      <rPr>
        <b/>
        <sz val="12"/>
        <rFont val="Arial"/>
        <family val="2"/>
      </rPr>
      <t>Document 2:</t>
    </r>
    <r>
      <rPr>
        <sz val="12"/>
        <rFont val="Arial"/>
        <family val="2"/>
      </rPr>
      <t xml:space="preserve"> Completed Budget Request Signature Form (PDF document). </t>
    </r>
  </si>
  <si>
    <t>American Indian Education Center Information</t>
  </si>
  <si>
    <t xml:space="preserve">California Department of Education </t>
  </si>
  <si>
    <t>Requested Information:</t>
  </si>
  <si>
    <t>Response:</t>
  </si>
  <si>
    <t>American Indian Education Center (AIEC) Name:</t>
  </si>
  <si>
    <t>[Insert AIEC Name Here]</t>
  </si>
  <si>
    <t>Name of Chairperson:</t>
  </si>
  <si>
    <t>[Insert Name of Chairperson Here]</t>
  </si>
  <si>
    <t>Street Address:</t>
  </si>
  <si>
    <t>[Insert Street Address Here]</t>
  </si>
  <si>
    <t>City and Zip Code:</t>
  </si>
  <si>
    <t>[Insert City and Zip Code Here]</t>
  </si>
  <si>
    <t>Name of Program Coordinator:</t>
  </si>
  <si>
    <t>[Insert Name of Program Coordinator Here]</t>
  </si>
  <si>
    <t xml:space="preserve">Email Address of Program Coordinator: </t>
  </si>
  <si>
    <t>[Insert Email Address of Program Coordinator Here]</t>
  </si>
  <si>
    <t>Phone Number of Program Coordinator:</t>
  </si>
  <si>
    <t>[Insert Phone Number of Program Coordinator Here]</t>
  </si>
  <si>
    <t>Name of Fiscal Contact:</t>
  </si>
  <si>
    <t>[Insert Name of Fiscal Contact Here]</t>
  </si>
  <si>
    <t>Email Address of Fiscal Contact:</t>
  </si>
  <si>
    <t>[Insert Email Address of Fiscal Contact Here]</t>
  </si>
  <si>
    <t>Phone Number of Fiscal Contact:</t>
  </si>
  <si>
    <t>[Insert Phone Number of Fiscal Contact Here]</t>
  </si>
  <si>
    <t>California Department of Education</t>
  </si>
  <si>
    <t>Object Codes</t>
  </si>
  <si>
    <t>Line Items</t>
  </si>
  <si>
    <t>Detailed Budget Narrative</t>
  </si>
  <si>
    <t>Administrative Costs</t>
  </si>
  <si>
    <t>Total Proposed Budget</t>
  </si>
  <si>
    <t>Teachers' Salaries</t>
  </si>
  <si>
    <t>Classification:
FTE:</t>
  </si>
  <si>
    <t>Certificated Supervisors' and Administrators' Salaries</t>
  </si>
  <si>
    <t>Instructional Aides' Salaries</t>
  </si>
  <si>
    <t>Classified Support Salaries</t>
  </si>
  <si>
    <t>Classified Supervisors' and Administrators'</t>
  </si>
  <si>
    <t>Clerical, Technical, and Office Staff Salaries</t>
  </si>
  <si>
    <t>Other Classified Salaries</t>
  </si>
  <si>
    <t>Employee Benefits</t>
  </si>
  <si>
    <t>[Insert Detail/Calculation/Breakdown of Employee Benefits Here]</t>
  </si>
  <si>
    <t>Approved Textbooks and Core Curricula Materials</t>
  </si>
  <si>
    <t>[Insert Detail/Calculation/Breakdown of Approved Textbooks and Core Curricula Materials Here]</t>
  </si>
  <si>
    <t>Books and Other Reference</t>
  </si>
  <si>
    <t>[Insert Detail/Calculation/Breakdown of Books and Other Reference Here]</t>
  </si>
  <si>
    <t>Materials and Supplies</t>
  </si>
  <si>
    <t>[Insert Detail/Calculation/Breakdown of Materials and Supplies Here]</t>
  </si>
  <si>
    <t>Noncapitalized Equipment</t>
  </si>
  <si>
    <t>[Insert Detail/Calculation/Breakdown of Noncapitalized Equipment Here]</t>
  </si>
  <si>
    <t>Food</t>
  </si>
  <si>
    <t>[Insert Detail/Calculation/Breakdown of Food Here]</t>
  </si>
  <si>
    <t>Travel and Conferences</t>
  </si>
  <si>
    <t>[Insert Detail/Calculation/Breakdown of Travel and Conferences Here]</t>
  </si>
  <si>
    <t>Dues &amp; Memberships</t>
  </si>
  <si>
    <t>[Insert Detail/Calculation/Breakdown of Dues &amp; Memberships Here]</t>
  </si>
  <si>
    <t>Insurance</t>
  </si>
  <si>
    <t>[Insert Detail/Calculation/Breakdown of Insurance Here]</t>
  </si>
  <si>
    <t>Operations and Housekeeping</t>
  </si>
  <si>
    <t>[Insert Detail/Calculation/Breakdown of Operations and Housekeeping Here]</t>
  </si>
  <si>
    <t>Rentals, Leases, Repairs, and Noncapitalized Improvements</t>
  </si>
  <si>
    <t>[Insert Detail/Calculation/Breakdown of Rentals, Leases, Repairs, and Noncapitalized Improvements Here]</t>
  </si>
  <si>
    <t>Professional/Consulting Services and Operating Expenditures</t>
  </si>
  <si>
    <t>[Insert Detail/Calculation/Breakdown of Professional/Consulting Services and Operating Expenditures Here]</t>
  </si>
  <si>
    <t>Communications</t>
  </si>
  <si>
    <t>[Insert Detail/Calculation/Breakdown of Communications Here]</t>
  </si>
  <si>
    <t>Indirect Rate:   0.00%</t>
  </si>
  <si>
    <t>[Insert Detail/Calculation/Breakdown of Indirect Rate Here]</t>
  </si>
  <si>
    <t>Sub-agreement for Services (not subject to indirect costs)</t>
  </si>
  <si>
    <t>[Insert Detail/Calculation/Breakdown of Sub-agreement for Services Here]</t>
  </si>
  <si>
    <t>Total</t>
  </si>
  <si>
    <t>Budget Request Summary</t>
  </si>
  <si>
    <t>Certificated Personnel Salaries</t>
  </si>
  <si>
    <t>Classified Personnel Salaries</t>
  </si>
  <si>
    <t>Books and Supplies</t>
  </si>
  <si>
    <t>Services and Other Operating Expenditures</t>
  </si>
  <si>
    <t>Direct Services / Direct Costs</t>
  </si>
  <si>
    <r>
      <rPr>
        <b/>
        <sz val="12"/>
        <color theme="1"/>
        <rFont val="Arial"/>
        <family val="2"/>
      </rPr>
      <t>Step 2:</t>
    </r>
    <r>
      <rPr>
        <sz val="12"/>
        <color theme="1"/>
        <rFont val="Arial"/>
        <family val="2"/>
      </rPr>
      <t xml:space="preserve"> Subtotal categories 1000–5999 (excluding 5100) for "Total Proposed Budget".</t>
    </r>
  </si>
  <si>
    <r>
      <rPr>
        <b/>
        <sz val="12"/>
        <color theme="1"/>
        <rFont val="Arial"/>
        <family val="2"/>
      </rPr>
      <t>Step 4:</t>
    </r>
    <r>
      <rPr>
        <sz val="12"/>
        <color theme="1"/>
        <rFont val="Arial"/>
        <family val="2"/>
      </rPr>
      <t xml:space="preserve"> Enter the indirect cost total from step 3 into Cells F26.
</t>
    </r>
    <r>
      <rPr>
        <b/>
        <sz val="12"/>
        <color theme="1"/>
        <rFont val="Arial"/>
        <family val="2"/>
      </rPr>
      <t>Example:</t>
    </r>
    <r>
      <rPr>
        <sz val="12"/>
        <color theme="1"/>
        <rFont val="Arial"/>
        <family val="2"/>
      </rPr>
      <t xml:space="preserve"> ABC American Indian Center has chosen to use an indirect rate is 6.25% and their subtotal from categories 1000–5999 is $125,000.00. 
Their Indirect cost is $7,812.50 ($125,000 x .0625 = $7,812.50).</t>
    </r>
  </si>
  <si>
    <r>
      <t>Step 5:</t>
    </r>
    <r>
      <rPr>
        <sz val="12"/>
        <rFont val="Arial"/>
        <family val="2"/>
      </rPr>
      <t xml:space="preserve"> In the "Administrative Costs" and "Direct Services / Direct Costs" columns (Column D and E), enter the current proposed budget amounts for fiscal year 2025–26. Your "Total Proposed Budget" will autopopulate for each line item.
</t>
    </r>
    <r>
      <rPr>
        <b/>
        <sz val="12"/>
        <rFont val="Arial"/>
        <family val="2"/>
      </rPr>
      <t>Note:</t>
    </r>
    <r>
      <rPr>
        <sz val="12"/>
        <rFont val="Arial"/>
        <family val="2"/>
      </rPr>
      <t xml:space="preserve"> Your total Administrative Costs plus your "Indirect Cost" (Cell F26), cannot exceed 40% of the Total Proposed Budget.</t>
    </r>
  </si>
  <si>
    <r>
      <rPr>
        <b/>
        <sz val="12"/>
        <color theme="1"/>
        <rFont val="Arial"/>
        <family val="2"/>
      </rPr>
      <t>Note:</t>
    </r>
    <r>
      <rPr>
        <sz val="12"/>
        <color theme="1"/>
        <rFont val="Arial"/>
        <family val="2"/>
      </rPr>
      <t xml:space="preserve"> Refer to the California School Accounting Manual (CSAM) (</t>
    </r>
    <r>
      <rPr>
        <u/>
        <sz val="12"/>
        <color rgb="FF0070C0"/>
        <rFont val="Arial"/>
        <family val="2"/>
      </rPr>
      <t>https://www.cde.ca.gov/fg/ac/sa/</t>
    </r>
    <r>
      <rPr>
        <sz val="12"/>
        <color theme="1"/>
        <rFont val="Arial"/>
        <family val="2"/>
      </rPr>
      <t xml:space="preserve">) for information on Object Codes. </t>
    </r>
  </si>
  <si>
    <r>
      <rPr>
        <b/>
        <sz val="12"/>
        <rFont val="Arial"/>
        <family val="2"/>
      </rPr>
      <t>Note:</t>
    </r>
    <r>
      <rPr>
        <sz val="12"/>
        <rFont val="Arial"/>
        <family val="2"/>
      </rPr>
      <t xml:space="preserve"> Only the first $50,000 of each subcontract can be used towards the indirect calculation (</t>
    </r>
    <r>
      <rPr>
        <u/>
        <sz val="12"/>
        <color theme="10"/>
        <rFont val="Arial"/>
        <family val="2"/>
      </rPr>
      <t>https://www.cde.ca.gov/fg/ac/ic/icrfaq.asp</t>
    </r>
    <r>
      <rPr>
        <sz val="12"/>
        <rFont val="Arial"/>
        <family val="2"/>
      </rPr>
      <t>).</t>
    </r>
  </si>
  <si>
    <t>Please complete the requested information in cells B6 to B15.</t>
  </si>
  <si>
    <r>
      <rPr>
        <b/>
        <sz val="12"/>
        <color theme="1"/>
        <rFont val="Arial"/>
        <family val="2"/>
      </rPr>
      <t xml:space="preserve">Step 2: </t>
    </r>
    <r>
      <rPr>
        <sz val="12"/>
        <color theme="1"/>
        <rFont val="Arial"/>
        <family val="2"/>
      </rPr>
      <t xml:space="preserve">Complete the requested information in cells B6 through F27 that apply. 
</t>
    </r>
    <r>
      <rPr>
        <b/>
        <sz val="12"/>
        <color theme="1"/>
        <rFont val="Arial"/>
        <family val="2"/>
      </rPr>
      <t xml:space="preserve">Note: </t>
    </r>
    <r>
      <rPr>
        <sz val="12"/>
        <color theme="1"/>
        <rFont val="Arial"/>
        <family val="2"/>
      </rPr>
      <t xml:space="preserve">The "Total" row will auto-populate.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</si>
</sst>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44" formatCode="_(&quot;$&quot;* #,##0.00_);_(&quot;$&quot;* \(#,##0.00\);_(&quot;$&quot;* &quot;-&quot;??_);_(@_)"/>
  </numFmts>
  <fonts count="17" x14ac:knownFonts="1">
    <font>
      <sz val="11"/>
      <color theme="1"/>
      <name val="Calibri"/>
      <family val="2"/>
      <scheme val="minor"/>
    </font>
    <font>
      <sz val="12"/>
      <color theme="1"/>
      <name val="Arial"/>
      <family val="2"/>
    </font>
    <font>
      <b/>
      <sz val="22"/>
      <name val="Arial"/>
      <family val="2"/>
    </font>
    <font>
      <b/>
      <sz val="20"/>
      <color theme="1"/>
      <name val="Arial"/>
      <family val="2"/>
    </font>
    <font>
      <b/>
      <sz val="11"/>
      <color theme="3"/>
      <name val="Calibri"/>
      <family val="2"/>
      <scheme val="minor"/>
    </font>
    <font>
      <b/>
      <sz val="12"/>
      <name val="Arial"/>
      <family val="2"/>
    </font>
    <font>
      <b/>
      <sz val="12"/>
      <color theme="1"/>
      <name val="Arial"/>
      <family val="2"/>
    </font>
    <font>
      <sz val="12"/>
      <name val="Arial"/>
      <family val="2"/>
    </font>
    <font>
      <sz val="11"/>
      <color theme="1"/>
      <name val="Calibri"/>
      <family val="2"/>
      <scheme val="minor"/>
    </font>
    <font>
      <sz val="12"/>
      <color rgb="FF000000"/>
      <name val="Arial"/>
      <family val="2"/>
    </font>
    <font>
      <b/>
      <sz val="18"/>
      <color theme="1"/>
      <name val="Arial"/>
      <family val="2"/>
    </font>
    <font>
      <u/>
      <sz val="12"/>
      <color rgb="FF0070C0"/>
      <name val="Arial"/>
      <family val="2"/>
    </font>
    <font>
      <b/>
      <sz val="20"/>
      <name val="Arial"/>
      <family val="2"/>
    </font>
    <font>
      <sz val="11"/>
      <color rgb="FF000000"/>
      <name val="Calibri"/>
      <family val="2"/>
      <scheme val="minor"/>
    </font>
    <font>
      <b/>
      <sz val="18"/>
      <name val="Arial"/>
      <family val="2"/>
    </font>
    <font>
      <u/>
      <sz val="11"/>
      <color theme="10"/>
      <name val="Calibri"/>
      <family val="2"/>
      <scheme val="minor"/>
    </font>
    <font>
      <u/>
      <sz val="12"/>
      <color theme="10"/>
      <name val="Arial"/>
      <family val="2"/>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D9D9D9"/>
        <bgColor rgb="FF000000"/>
      </patternFill>
    </fill>
  </fills>
  <borders count="12">
    <border>
      <left/>
      <right/>
      <top/>
      <bottom/>
      <diagonal/>
    </border>
    <border>
      <left/>
      <right/>
      <top/>
      <bottom style="thick">
        <color theme="4"/>
      </bottom>
      <diagonal/>
    </border>
    <border>
      <left/>
      <right/>
      <top/>
      <bottom style="thick">
        <color theme="4" tint="0.499984740745262"/>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7">
    <xf numFmtId="0" fontId="0" fillId="0" borderId="0"/>
    <xf numFmtId="0" fontId="2" fillId="0" borderId="1" applyNumberFormat="0" applyFill="0" applyBorder="0" applyAlignment="0" applyProtection="0"/>
    <xf numFmtId="0" fontId="3" fillId="0" borderId="2" applyNumberFormat="0" applyFill="0" applyBorder="0" applyAlignment="0" applyProtection="0"/>
    <xf numFmtId="0" fontId="4" fillId="0" borderId="0" applyNumberFormat="0" applyFill="0" applyBorder="0" applyAlignment="0" applyProtection="0"/>
    <xf numFmtId="44" fontId="8" fillId="0" borderId="0" applyFont="0" applyFill="0" applyBorder="0" applyAlignment="0" applyProtection="0"/>
    <xf numFmtId="0" fontId="5" fillId="0" borderId="0" applyNumberFormat="0" applyFill="0" applyAlignment="0" applyProtection="0"/>
    <xf numFmtId="0" fontId="15" fillId="0" borderId="0" applyNumberFormat="0" applyFill="0" applyBorder="0" applyAlignment="0" applyProtection="0"/>
  </cellStyleXfs>
  <cellXfs count="61">
    <xf numFmtId="0" fontId="0" fillId="0" borderId="0" xfId="0"/>
    <xf numFmtId="0" fontId="7" fillId="0" borderId="0" xfId="0" applyFont="1" applyAlignment="1">
      <alignment vertical="center" wrapText="1"/>
    </xf>
    <xf numFmtId="0" fontId="1" fillId="0" borderId="0" xfId="0" applyFont="1" applyAlignment="1">
      <alignment vertical="center" wrapText="1"/>
    </xf>
    <xf numFmtId="0" fontId="0" fillId="2" borderId="0" xfId="0" applyFill="1"/>
    <xf numFmtId="0" fontId="7" fillId="3" borderId="7" xfId="0" applyFont="1" applyFill="1" applyBorder="1" applyProtection="1">
      <protection locked="0"/>
    </xf>
    <xf numFmtId="0" fontId="1" fillId="0" borderId="0" xfId="0" applyFont="1" applyAlignment="1">
      <alignment vertical="center"/>
    </xf>
    <xf numFmtId="49" fontId="1" fillId="0" borderId="0" xfId="0" applyNumberFormat="1" applyFont="1" applyAlignment="1">
      <alignment horizontal="left" vertical="center"/>
    </xf>
    <xf numFmtId="0" fontId="5" fillId="3" borderId="0" xfId="5" applyFill="1" applyAlignment="1">
      <alignment horizontal="center" vertical="center"/>
    </xf>
    <xf numFmtId="0" fontId="1" fillId="0" borderId="0" xfId="0" applyFont="1" applyAlignment="1">
      <alignment vertical="top" wrapText="1"/>
    </xf>
    <xf numFmtId="0" fontId="5" fillId="0" borderId="0" xfId="0" applyFont="1" applyAlignment="1">
      <alignment vertical="top" wrapText="1"/>
    </xf>
    <xf numFmtId="0" fontId="13" fillId="0" borderId="0" xfId="0" applyFont="1"/>
    <xf numFmtId="0" fontId="9" fillId="0" borderId="0" xfId="0" applyFont="1" applyAlignment="1">
      <alignment horizontal="left" vertical="center"/>
    </xf>
    <xf numFmtId="0" fontId="5" fillId="0" borderId="0" xfId="0" applyFont="1" applyAlignment="1">
      <alignment horizontal="left" vertical="top" wrapText="1"/>
    </xf>
    <xf numFmtId="0" fontId="7" fillId="0" borderId="0" xfId="0" applyFont="1" applyAlignment="1">
      <alignment horizontal="left" vertical="center" wrapText="1"/>
    </xf>
    <xf numFmtId="0" fontId="5" fillId="3" borderId="0" xfId="5" applyFill="1" applyAlignment="1">
      <alignment horizontal="center" vertical="center" wrapText="1"/>
    </xf>
    <xf numFmtId="0" fontId="5" fillId="4" borderId="0" xfId="5" applyFill="1" applyAlignment="1">
      <alignment horizontal="center"/>
    </xf>
    <xf numFmtId="0" fontId="1" fillId="0" borderId="0" xfId="0" applyFont="1" applyAlignment="1">
      <alignment wrapText="1"/>
    </xf>
    <xf numFmtId="0" fontId="12" fillId="0" borderId="0" xfId="1" applyFont="1" applyBorder="1" applyAlignment="1">
      <alignment vertical="center"/>
    </xf>
    <xf numFmtId="0" fontId="1" fillId="3" borderId="3" xfId="0" applyFont="1" applyFill="1" applyBorder="1" applyAlignment="1" applyProtection="1">
      <alignment horizontal="left" vertical="center" wrapText="1"/>
      <protection locked="0"/>
    </xf>
    <xf numFmtId="0" fontId="10" fillId="3" borderId="0" xfId="2" applyFont="1" applyFill="1" applyBorder="1" applyAlignment="1" applyProtection="1">
      <alignment vertical="center"/>
      <protection locked="0"/>
    </xf>
    <xf numFmtId="0" fontId="6" fillId="0" borderId="0" xfId="0" applyFont="1" applyAlignment="1">
      <alignment wrapText="1"/>
    </xf>
    <xf numFmtId="0" fontId="6" fillId="0" borderId="0" xfId="0" applyFont="1"/>
    <xf numFmtId="0" fontId="1" fillId="3" borderId="3" xfId="4" applyNumberFormat="1" applyFont="1" applyFill="1" applyBorder="1" applyAlignment="1" applyProtection="1">
      <alignment vertical="center" wrapText="1"/>
      <protection locked="0"/>
    </xf>
    <xf numFmtId="44" fontId="1" fillId="3" borderId="7" xfId="4" applyFont="1" applyFill="1" applyBorder="1" applyAlignment="1" applyProtection="1">
      <alignment vertical="center" wrapText="1"/>
      <protection locked="0"/>
    </xf>
    <xf numFmtId="44" fontId="1" fillId="0" borderId="7" xfId="4" applyFont="1" applyFill="1" applyBorder="1" applyAlignment="1" applyProtection="1">
      <alignment vertical="center"/>
    </xf>
    <xf numFmtId="0" fontId="5" fillId="0" borderId="0" xfId="2" applyFont="1" applyBorder="1" applyAlignment="1" applyProtection="1"/>
    <xf numFmtId="0" fontId="1" fillId="0" borderId="0" xfId="0" applyFont="1"/>
    <xf numFmtId="0" fontId="5" fillId="0" borderId="0" xfId="3" applyFont="1" applyBorder="1" applyProtection="1"/>
    <xf numFmtId="0" fontId="5" fillId="0" borderId="4"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5" xfId="0" applyFont="1" applyBorder="1" applyAlignment="1">
      <alignment horizontal="center" vertical="center" wrapText="1"/>
    </xf>
    <xf numFmtId="0" fontId="7" fillId="0" borderId="4" xfId="0" applyFont="1" applyBorder="1" applyAlignment="1">
      <alignment horizontal="center" vertical="center" wrapText="1"/>
    </xf>
    <xf numFmtId="0" fontId="7" fillId="0" borderId="10" xfId="0" applyFont="1" applyBorder="1" applyAlignment="1">
      <alignment horizontal="left" vertical="center" wrapText="1"/>
    </xf>
    <xf numFmtId="0" fontId="1" fillId="0" borderId="6" xfId="0" applyFont="1" applyBorder="1" applyAlignment="1">
      <alignment horizontal="center" vertical="center" wrapText="1"/>
    </xf>
    <xf numFmtId="0" fontId="1" fillId="0" borderId="3" xfId="0" applyFont="1" applyBorder="1" applyAlignment="1">
      <alignment horizontal="left" vertical="center" wrapText="1"/>
    </xf>
    <xf numFmtId="0" fontId="1" fillId="0" borderId="3" xfId="0" applyFont="1" applyBorder="1" applyAlignment="1">
      <alignment vertical="center" wrapText="1"/>
    </xf>
    <xf numFmtId="0" fontId="6" fillId="0" borderId="8" xfId="0" applyFont="1" applyBorder="1" applyAlignment="1">
      <alignment horizontal="center" vertical="center" wrapText="1"/>
    </xf>
    <xf numFmtId="0" fontId="1" fillId="0" borderId="11" xfId="0" applyFont="1" applyBorder="1" applyAlignment="1">
      <alignment horizontal="left" vertical="top" wrapText="1"/>
    </xf>
    <xf numFmtId="0" fontId="1" fillId="0" borderId="11" xfId="0" applyFont="1" applyBorder="1" applyAlignment="1">
      <alignment vertical="center" wrapText="1"/>
    </xf>
    <xf numFmtId="44" fontId="1" fillId="0" borderId="11" xfId="0" applyNumberFormat="1" applyFont="1" applyBorder="1" applyAlignment="1">
      <alignment vertical="center" wrapText="1"/>
    </xf>
    <xf numFmtId="44" fontId="6" fillId="0" borderId="9" xfId="0" applyNumberFormat="1" applyFont="1" applyBorder="1" applyAlignment="1">
      <alignment vertical="center"/>
    </xf>
    <xf numFmtId="44" fontId="1" fillId="0" borderId="7" xfId="4" applyFont="1" applyFill="1" applyBorder="1" applyAlignment="1" applyProtection="1">
      <alignment horizontal="center" vertical="center" wrapText="1"/>
    </xf>
    <xf numFmtId="0" fontId="0" fillId="0" borderId="0" xfId="0" applyAlignment="1">
      <alignment vertical="center"/>
    </xf>
    <xf numFmtId="0" fontId="5" fillId="0" borderId="4" xfId="0" applyFont="1" applyBorder="1" applyAlignment="1">
      <alignment vertical="center"/>
    </xf>
    <xf numFmtId="0" fontId="5" fillId="0" borderId="5" xfId="0" applyFont="1" applyBorder="1" applyAlignment="1">
      <alignment vertical="center"/>
    </xf>
    <xf numFmtId="0" fontId="7" fillId="0" borderId="6" xfId="0" applyFont="1" applyBorder="1"/>
    <xf numFmtId="0" fontId="5" fillId="0" borderId="4" xfId="0" applyFont="1" applyBorder="1" applyAlignment="1">
      <alignment horizontal="center" vertical="center"/>
    </xf>
    <xf numFmtId="0" fontId="5" fillId="0" borderId="10" xfId="0" applyFont="1" applyBorder="1" applyAlignment="1">
      <alignment horizontal="center" vertical="center"/>
    </xf>
    <xf numFmtId="0" fontId="7" fillId="0" borderId="6" xfId="0" applyFont="1" applyBorder="1" applyAlignment="1">
      <alignment horizontal="center" vertical="center"/>
    </xf>
    <xf numFmtId="44" fontId="1" fillId="0" borderId="3" xfId="4" applyFont="1" applyFill="1" applyBorder="1" applyAlignment="1" applyProtection="1">
      <alignment vertical="center"/>
    </xf>
    <xf numFmtId="0" fontId="7" fillId="0" borderId="8" xfId="0" applyFont="1" applyBorder="1" applyAlignment="1">
      <alignment horizontal="center" vertical="center"/>
    </xf>
    <xf numFmtId="0" fontId="7" fillId="0" borderId="11" xfId="0" applyFont="1" applyBorder="1" applyAlignment="1">
      <alignment horizontal="left" vertical="center"/>
    </xf>
    <xf numFmtId="44" fontId="1" fillId="0" borderId="11" xfId="0" applyNumberFormat="1" applyFont="1" applyBorder="1" applyAlignment="1">
      <alignment vertical="center"/>
    </xf>
    <xf numFmtId="44" fontId="1" fillId="0" borderId="9" xfId="0" applyNumberFormat="1" applyFont="1" applyBorder="1" applyAlignment="1">
      <alignment vertical="center"/>
    </xf>
    <xf numFmtId="0" fontId="3" fillId="0" borderId="0" xfId="2" applyBorder="1" applyAlignment="1" applyProtection="1">
      <alignment vertical="center"/>
    </xf>
    <xf numFmtId="0" fontId="14" fillId="0" borderId="0" xfId="5" applyFont="1" applyAlignment="1" applyProtection="1">
      <alignment vertical="center"/>
    </xf>
    <xf numFmtId="0" fontId="1" fillId="0" borderId="0" xfId="0" applyFont="1" applyAlignment="1">
      <alignment vertical="top"/>
    </xf>
    <xf numFmtId="0" fontId="7" fillId="0" borderId="3" xfId="0" applyFont="1" applyBorder="1" applyAlignment="1">
      <alignment horizontal="left" vertical="center" wrapText="1"/>
    </xf>
    <xf numFmtId="44" fontId="1" fillId="2" borderId="7" xfId="4" applyFont="1" applyFill="1" applyBorder="1" applyAlignment="1" applyProtection="1">
      <alignment vertical="center" wrapText="1"/>
    </xf>
    <xf numFmtId="44" fontId="1" fillId="3" borderId="7" xfId="4" applyFont="1" applyFill="1" applyBorder="1" applyAlignment="1" applyProtection="1">
      <alignment vertical="center"/>
      <protection locked="0"/>
    </xf>
    <xf numFmtId="0" fontId="16" fillId="0" borderId="0" xfId="6" applyFont="1" applyAlignment="1">
      <alignment wrapText="1"/>
    </xf>
  </cellXfs>
  <cellStyles count="7">
    <cellStyle name="Currency" xfId="4" builtinId="4"/>
    <cellStyle name="Heading 1" xfId="1" builtinId="16" customBuiltin="1"/>
    <cellStyle name="Heading 2" xfId="2" builtinId="17" customBuiltin="1"/>
    <cellStyle name="Heading 3" xfId="5" builtinId="18" customBuiltin="1"/>
    <cellStyle name="Heading 4" xfId="3" builtinId="19"/>
    <cellStyle name="Hyperlink" xfId="6" builtinId="8"/>
    <cellStyle name="Normal" xfId="0" builtinId="0"/>
  </cellStyles>
  <dxfs count="45">
    <dxf>
      <font>
        <color rgb="FF9C0006"/>
      </font>
      <fill>
        <patternFill>
          <bgColor rgb="FFFF0000"/>
        </patternFill>
      </fill>
    </dxf>
    <dxf>
      <font>
        <color rgb="FF9C0006"/>
      </font>
      <fill>
        <patternFill>
          <bgColor rgb="FFFF0000"/>
        </patternFill>
      </fill>
    </dxf>
    <dxf>
      <font>
        <color rgb="FF9C0006"/>
      </font>
      <fill>
        <patternFill>
          <bgColor rgb="FFFF0000"/>
        </patternFill>
      </fill>
    </dxf>
    <dxf>
      <font>
        <color rgb="FF9C0006"/>
      </font>
      <fill>
        <patternFill>
          <bgColor rgb="FFFF0000"/>
        </patternFill>
      </fill>
    </dxf>
    <dxf>
      <font>
        <b val="0"/>
        <i val="0"/>
        <strike val="0"/>
        <condense val="0"/>
        <extend val="0"/>
        <outline val="0"/>
        <shadow val="0"/>
        <u val="none"/>
        <vertAlign val="baseline"/>
        <sz val="12"/>
        <color theme="1"/>
        <name val="Arial"/>
        <family val="2"/>
        <scheme val="none"/>
      </font>
      <numFmt numFmtId="34" formatCode="_(&quot;$&quot;* #,##0.00_);_(&quot;$&quot;* \(#,##0.00\);_(&quot;$&quot;* &quot;-&quot;??_);_(@_)"/>
      <alignment horizontal="general" vertical="center" textRotation="0" wrapText="0"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theme="1"/>
        <name val="Arial"/>
        <family val="2"/>
        <scheme val="none"/>
      </font>
      <numFmt numFmtId="34" formatCode="_(&quot;$&quot;* #,##0.00_);_(&quot;$&quot;* \(#,##0.00\);_(&quot;$&quot;* &quot;-&quot;??_);_(@_)"/>
      <fill>
        <patternFill patternType="none">
          <fgColor indexed="64"/>
          <bgColor indexed="65"/>
        </patternFill>
      </fill>
      <alignment horizontal="general" vertical="center" textRotation="0" wrapText="0"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2"/>
        <color theme="1"/>
        <name val="Arial"/>
        <family val="2"/>
        <scheme val="none"/>
      </font>
      <numFmt numFmtId="34" formatCode="_(&quot;$&quot;* #,##0.00_);_(&quot;$&quot;* \(#,##0.00\);_(&quot;$&quot;* &quot;-&quot;??_);_(@_)"/>
      <alignment horizontal="general"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Arial"/>
        <family val="2"/>
        <scheme val="none"/>
      </font>
      <numFmt numFmtId="34" formatCode="_(&quot;$&quot;* #,##0.00_);_(&quot;$&quot;* \(#,##0.00\);_(&quot;$&quot;* &quot;-&quot;??_);_(@_)"/>
      <fill>
        <patternFill patternType="none">
          <fgColor indexed="64"/>
          <bgColor indexed="65"/>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2"/>
        <color theme="1"/>
        <name val="Arial"/>
        <family val="2"/>
        <scheme val="none"/>
      </font>
      <numFmt numFmtId="34" formatCode="_(&quot;$&quot;* #,##0.00_);_(&quot;$&quot;* \(#,##0.00\);_(&quot;$&quot;* &quot;-&quot;??_);_(@_)"/>
      <alignment horizontal="general"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Arial"/>
        <family val="2"/>
        <scheme val="none"/>
      </font>
      <numFmt numFmtId="34" formatCode="_(&quot;$&quot;* #,##0.00_);_(&quot;$&quot;* \(#,##0.00\);_(&quot;$&quot;* &quot;-&quot;??_);_(@_)"/>
      <fill>
        <patternFill patternType="none">
          <fgColor indexed="64"/>
          <bgColor indexed="65"/>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2"/>
        <color auto="1"/>
        <name val="Arial"/>
        <family val="2"/>
        <scheme val="none"/>
      </font>
      <alignment horizontal="left"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auto="1"/>
        <name val="Arial"/>
        <family val="2"/>
        <scheme val="none"/>
      </font>
      <fill>
        <patternFill patternType="none">
          <fgColor indexed="64"/>
          <bgColor indexed="65"/>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2"/>
        <color auto="1"/>
        <name val="Arial"/>
        <family val="2"/>
        <scheme val="none"/>
      </font>
      <alignment horizontal="center" vertical="center" textRotation="0" wrapText="0" indent="0" justifyLastLine="0" shrinkToFit="0" readingOrder="0"/>
      <border diagonalUp="0" diagonalDown="0" outline="0">
        <left/>
        <right style="thin">
          <color indexed="64"/>
        </right>
        <top style="thin">
          <color indexed="64"/>
        </top>
        <bottom/>
      </border>
    </dxf>
    <dxf>
      <font>
        <b val="0"/>
        <i val="0"/>
        <strike val="0"/>
        <condense val="0"/>
        <extend val="0"/>
        <outline val="0"/>
        <shadow val="0"/>
        <u val="none"/>
        <vertAlign val="baseline"/>
        <sz val="12"/>
        <color auto="1"/>
        <name val="Arial"/>
        <family val="2"/>
        <scheme val="none"/>
      </font>
      <fill>
        <patternFill patternType="none">
          <fgColor indexed="64"/>
          <bgColor indexed="65"/>
        </patternFill>
      </fill>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protection locked="1" hidden="0"/>
    </dxf>
    <dxf>
      <border>
        <top style="thin">
          <color indexed="64"/>
        </top>
      </border>
    </dxf>
    <dxf>
      <border diagonalUp="0" diagonalDown="0">
        <left style="thin">
          <color indexed="64"/>
        </left>
        <right style="thin">
          <color indexed="64"/>
        </right>
        <top/>
        <bottom/>
        <vertical style="thin">
          <color indexed="64"/>
        </vertical>
        <horizontal style="thin">
          <color indexed="64"/>
        </horizontal>
      </border>
      <protection locked="1" hidden="0"/>
    </dxf>
    <dxf>
      <border diagonalUp="0" diagonalDown="0">
        <left style="thin">
          <color indexed="64"/>
        </left>
        <right style="thin">
          <color indexed="64"/>
        </right>
        <top style="thin">
          <color indexed="64"/>
        </top>
        <bottom style="thin">
          <color indexed="64"/>
        </bottom>
      </border>
    </dxf>
    <dxf>
      <protection locked="1" hidden="0"/>
    </dxf>
    <dxf>
      <border>
        <bottom style="thin">
          <color indexed="64"/>
        </bottom>
      </border>
    </dxf>
    <dxf>
      <font>
        <b/>
        <i val="0"/>
        <strike val="0"/>
        <condense val="0"/>
        <extend val="0"/>
        <outline val="0"/>
        <shadow val="0"/>
        <u val="none"/>
        <vertAlign val="baseline"/>
        <sz val="12"/>
        <color auto="1"/>
        <name val="Arial"/>
        <family val="2"/>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1" hidden="0"/>
    </dxf>
    <dxf>
      <font>
        <b/>
        <i val="0"/>
        <strike val="0"/>
        <condense val="0"/>
        <extend val="0"/>
        <outline val="0"/>
        <shadow val="0"/>
        <u val="none"/>
        <vertAlign val="baseline"/>
        <sz val="12"/>
        <color theme="1"/>
        <name val="Arial"/>
        <family val="2"/>
        <scheme val="none"/>
      </font>
      <numFmt numFmtId="34" formatCode="_(&quot;$&quot;* #,##0.00_);_(&quot;$&quot;* \(#,##0.00\);_(&quot;$&quot;* &quot;-&quot;??_);_(@_)"/>
      <alignment horizontal="general" vertical="center" textRotation="0" wrapText="0"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theme="1"/>
        <name val="Arial"/>
        <family val="2"/>
        <scheme val="none"/>
      </font>
      <numFmt numFmtId="34" formatCode="_(&quot;$&quot;* #,##0.00_);_(&quot;$&quot;* \(#,##0.00\);_(&quot;$&quot;* &quot;-&quot;??_);_(@_)"/>
      <fill>
        <patternFill patternType="none">
          <fgColor indexed="64"/>
          <bgColor auto="1"/>
        </patternFill>
      </fill>
      <alignment horizontal="general" vertical="center" textRotation="0" wrapText="0" indent="0" justifyLastLine="0" shrinkToFit="0" readingOrder="0"/>
      <border diagonalUp="0" diagonalDown="0">
        <left style="thin">
          <color indexed="64"/>
        </left>
        <right/>
        <top style="thin">
          <color indexed="64"/>
        </top>
        <bottom style="thin">
          <color indexed="64"/>
        </bottom>
      </border>
      <protection locked="1" hidden="0"/>
    </dxf>
    <dxf>
      <font>
        <b val="0"/>
        <i val="0"/>
        <strike val="0"/>
        <condense val="0"/>
        <extend val="0"/>
        <outline val="0"/>
        <shadow val="0"/>
        <u val="none"/>
        <vertAlign val="baseline"/>
        <sz val="12"/>
        <color theme="1"/>
        <name val="Arial"/>
        <family val="2"/>
        <scheme val="none"/>
      </font>
      <numFmt numFmtId="34" formatCode="_(&quot;$&quot;* #,##0.00_);_(&quot;$&quot;* \(#,##0.00\);_(&quot;$&quot;* &quot;-&quot;??_);_(@_)"/>
      <alignment horizontal="general"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Arial"/>
        <family val="2"/>
        <scheme val="none"/>
      </font>
      <numFmt numFmtId="34" formatCode="_(&quot;$&quot;* #,##0.00_);_(&quot;$&quot;* \(#,##0.00\);_(&quot;$&quot;* &quot;-&quot;??_);_(@_)"/>
      <fill>
        <patternFill patternType="solid">
          <fgColor indexed="64"/>
          <bgColor theme="0" tint="-0.14999847407452621"/>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Arial"/>
        <family val="2"/>
        <scheme val="none"/>
      </font>
      <numFmt numFmtId="34" formatCode="_(&quot;$&quot;* #,##0.00_);_(&quot;$&quot;* \(#,##0.00\);_(&quot;$&quot;* &quot;-&quot;??_);_(@_)"/>
      <alignment horizontal="general"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Arial"/>
        <family val="2"/>
        <scheme val="none"/>
      </font>
      <numFmt numFmtId="34" formatCode="_(&quot;$&quot;* #,##0.00_);_(&quot;$&quot;* \(#,##0.00\);_(&quot;$&quot;* &quot;-&quot;??_);_(@_)"/>
      <fill>
        <patternFill patternType="solid">
          <fgColor indexed="64"/>
          <bgColor theme="0" tint="-0.14999847407452621"/>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Arial"/>
        <family val="2"/>
        <scheme val="none"/>
      </font>
      <numFmt numFmtId="0" formatCode="General"/>
      <fill>
        <patternFill patternType="solid">
          <fgColor indexed="64"/>
          <bgColor theme="0" tint="-0.14999847407452621"/>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Arial"/>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Arial"/>
        <family val="2"/>
        <scheme val="none"/>
      </font>
      <fill>
        <patternFill patternType="none">
          <fgColor indexed="64"/>
          <bgColor auto="1"/>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i val="0"/>
        <strike val="0"/>
        <condense val="0"/>
        <extend val="0"/>
        <outline val="0"/>
        <shadow val="0"/>
        <u val="none"/>
        <vertAlign val="baseline"/>
        <sz val="12"/>
        <color theme="1"/>
        <name val="Arial"/>
        <family val="2"/>
        <scheme val="none"/>
      </font>
      <alignment horizontal="center" vertical="center" textRotation="0" wrapText="1" indent="0" justifyLastLine="0" shrinkToFit="0" readingOrder="0"/>
      <border diagonalUp="0" diagonalDown="0" outline="0">
        <left/>
        <right style="thin">
          <color indexed="64"/>
        </right>
        <top style="thin">
          <color indexed="64"/>
        </top>
        <bottom/>
      </border>
    </dxf>
    <dxf>
      <font>
        <b val="0"/>
        <i val="0"/>
        <strike val="0"/>
        <condense val="0"/>
        <extend val="0"/>
        <outline val="0"/>
        <shadow val="0"/>
        <u val="none"/>
        <vertAlign val="baseline"/>
        <sz val="12"/>
        <color theme="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right style="thin">
          <color indexed="64"/>
        </right>
        <top style="thin">
          <color indexed="64"/>
        </top>
        <bottom style="thin">
          <color indexed="64"/>
        </bottom>
      </border>
      <protection locked="1" hidden="0"/>
    </dxf>
    <dxf>
      <border>
        <top style="thin">
          <color indexed="64"/>
        </top>
      </border>
    </dxf>
    <dxf>
      <font>
        <strike val="0"/>
        <outline val="0"/>
        <shadow val="0"/>
        <u val="none"/>
        <vertAlign val="baseline"/>
        <sz val="12"/>
        <name val="Arial"/>
        <family val="2"/>
        <scheme val="none"/>
      </font>
      <border diagonalUp="0" diagonalDown="0">
        <left style="thin">
          <color indexed="64"/>
        </left>
        <right style="thin">
          <color indexed="64"/>
        </right>
        <top/>
        <bottom/>
      </border>
      <protection locked="1" hidden="0"/>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name val="Arial"/>
        <family val="2"/>
        <scheme val="none"/>
      </font>
      <fill>
        <patternFill patternType="none">
          <fgColor indexed="64"/>
          <bgColor auto="1"/>
        </patternFill>
      </fill>
      <protection locked="1" hidden="0"/>
    </dxf>
    <dxf>
      <border>
        <bottom style="thin">
          <color indexed="64"/>
        </bottom>
      </border>
    </dxf>
    <dxf>
      <font>
        <b/>
        <i val="0"/>
        <strike val="0"/>
        <condense val="0"/>
        <extend val="0"/>
        <outline val="0"/>
        <shadow val="0"/>
        <u val="none"/>
        <vertAlign val="baseline"/>
        <sz val="12"/>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bottom/>
      </border>
      <protection locked="1" hidden="0"/>
    </dxf>
    <dxf>
      <font>
        <strike val="0"/>
        <outline val="0"/>
        <shadow val="0"/>
        <u val="none"/>
        <vertAlign val="baseline"/>
        <sz val="12"/>
        <color auto="1"/>
        <name val="Arial"/>
        <scheme val="none"/>
      </font>
      <fill>
        <patternFill patternType="none">
          <fgColor indexed="64"/>
          <bgColor auto="1"/>
        </patternFill>
      </fill>
      <border diagonalUp="0" diagonalDown="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2"/>
        <color auto="1"/>
        <name val="Arial"/>
        <scheme val="none"/>
      </font>
      <fill>
        <patternFill patternType="none">
          <fgColor indexed="64"/>
          <bgColor auto="1"/>
        </patternFill>
      </fill>
      <border diagonalUp="0" diagonalDown="0">
        <left/>
        <right style="thin">
          <color indexed="64"/>
        </right>
        <top style="thin">
          <color indexed="64"/>
        </top>
        <bottom style="thin">
          <color indexed="64"/>
        </bottom>
      </border>
      <protection locked="1" hidden="0"/>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color auto="1"/>
        <name val="Arial"/>
        <scheme val="none"/>
      </font>
      <fill>
        <patternFill patternType="none">
          <fgColor indexed="64"/>
          <bgColor auto="1"/>
        </patternFill>
      </fill>
      <protection locked="1" hidden="0"/>
    </dxf>
    <dxf>
      <border>
        <bottom style="thin">
          <color indexed="64"/>
        </bottom>
      </border>
    </dxf>
    <dxf>
      <font>
        <b/>
        <i val="0"/>
        <strike val="0"/>
        <condense val="0"/>
        <extend val="0"/>
        <outline val="0"/>
        <shadow val="0"/>
        <u val="none"/>
        <vertAlign val="baseline"/>
        <sz val="12"/>
        <color auto="1"/>
        <name val="Arial"/>
        <scheme val="none"/>
      </font>
      <fill>
        <patternFill patternType="none">
          <fgColor indexed="64"/>
          <bgColor auto="1"/>
        </patternFill>
      </fill>
      <alignment horizontal="general" vertical="center" textRotation="0" wrapText="0" indent="0" justifyLastLine="0" shrinkToFit="0" readingOrder="0"/>
      <border diagonalUp="0" diagonalDown="0">
        <left style="thin">
          <color indexed="64"/>
        </left>
        <right style="thin">
          <color indexed="64"/>
        </right>
        <top/>
        <bottom/>
      </border>
      <protection locked="1" hidden="0"/>
    </dxf>
  </dxfs>
  <tableStyles count="1" defaultTableStyle="TableStyleLight11" defaultPivotStyle="PivotStyleLight16">
    <tableStyle name="Table Style 1" pivot="0" count="0" xr9:uid="{00000000-0011-0000-FFFF-FFFF0000000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0000000}" name="Table16" displayName="Table16" ref="A5:B15" totalsRowShown="0" headerRowDxfId="44" dataDxfId="42" headerRowBorderDxfId="43" tableBorderDxfId="41" totalsRowBorderDxfId="40">
  <tableColumns count="2">
    <tableColumn id="1" xr3:uid="{00000000-0010-0000-0000-000001000000}" name="Requested Information:" dataDxfId="39"/>
    <tableColumn id="2" xr3:uid="{00000000-0010-0000-0000-000002000000}" name="Response:" dataDxfId="38"/>
  </tableColumns>
  <tableStyleInfo name="Table Style 1" showFirstColumn="0" showLastColumn="0" showRowStripes="1" showColumnStripes="0"/>
  <extLst>
    <ext xmlns:x14="http://schemas.microsoft.com/office/spreadsheetml/2009/9/main" uri="{504A1905-F514-4f6f-8877-14C23A59335A}">
      <x14:table altTextSummary="Use this table to enter contact information for your American Indian Education Center."/>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2000000}" name="Table35105" displayName="Table35105" ref="A5:F28" totalsRowCount="1" headerRowDxfId="37" dataDxfId="35" totalsRowDxfId="33" headerRowBorderDxfId="36" tableBorderDxfId="34" totalsRowBorderDxfId="32">
  <tableColumns count="6">
    <tableColumn id="1" xr3:uid="{00000000-0010-0000-0200-000001000000}" name="Object Codes" totalsRowLabel="Total" dataDxfId="31" totalsRowDxfId="30"/>
    <tableColumn id="2" xr3:uid="{00000000-0010-0000-0200-000002000000}" name="Line Items" dataDxfId="29" totalsRowDxfId="28"/>
    <tableColumn id="3" xr3:uid="{00000000-0010-0000-0200-000003000000}" name="Detailed Budget Narrative" dataDxfId="27" totalsRowDxfId="26"/>
    <tableColumn id="6" xr3:uid="{B107E162-B6BC-4F78-B112-DB602D7445AB}" name="Administrative Costs" totalsRowFunction="sum" dataDxfId="25" totalsRowDxfId="24" dataCellStyle="Currency"/>
    <tableColumn id="5" xr3:uid="{9B444D36-2C99-4D27-BE00-58751FCBA528}" name="Direct Services / Direct Costs" totalsRowFunction="sum" dataDxfId="23" totalsRowDxfId="22" dataCellStyle="Currency"/>
    <tableColumn id="4" xr3:uid="{00000000-0010-0000-0200-000004000000}" name="Total Proposed Budget" totalsRowFunction="custom" dataDxfId="21" totalsRowDxfId="20">
      <calculatedColumnFormula>Table35105[[#This Row],[Administrative Costs]]+Table35105[[#This Row],[Direct Services / Direct Costs]]</calculatedColumnFormula>
      <totalsRowFormula>SUBTOTAL(109,F6:F27)</totalsRowFormula>
    </tableColumn>
  </tableColumns>
  <tableStyleInfo name="Table Style 1" showFirstColumn="0" showLastColumn="0" showRowStripes="1" showColumnStripes="0"/>
  <extLst>
    <ext xmlns:x14="http://schemas.microsoft.com/office/spreadsheetml/2009/9/main" uri="{504A1905-F514-4f6f-8877-14C23A59335A}">
      <x14:table altTextSummary="Use this table to enter your Detailed Budget Narratives and Total Proposed Budgets"/>
    </ext>
  </extLst>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9A24E80-E707-4BD0-84DB-ECB64BEF06AB}" name="Table1" displayName="Table1" ref="A5:E15" totalsRowCount="1" headerRowDxfId="19" dataDxfId="17" totalsRowDxfId="15" headerRowBorderDxfId="18" tableBorderDxfId="16" totalsRowBorderDxfId="14">
  <autoFilter ref="A5:E14" xr:uid="{B3CC8ACE-E6C6-41DE-975A-1FC00130E14B}"/>
  <tableColumns count="5">
    <tableColumn id="1" xr3:uid="{B78C35BD-3E8C-41B1-A48F-316BBE5152AE}" name="Object Codes" totalsRowLabel="Total" dataDxfId="13" totalsRowDxfId="12"/>
    <tableColumn id="2" xr3:uid="{EDF06D7A-8AE0-4685-A490-FE8F8A755264}" name="Line Items" dataDxfId="11" totalsRowDxfId="10"/>
    <tableColumn id="3" xr3:uid="{4322D145-7E50-4AA4-9358-5B4E51E3E38F}" name="Administrative Costs" totalsRowFunction="sum" dataDxfId="9" totalsRowDxfId="8" dataCellStyle="Currency">
      <calculatedColumnFormula>Table35105[[#This Row],[Administrative Costs]]</calculatedColumnFormula>
    </tableColumn>
    <tableColumn id="4" xr3:uid="{C81557F2-6F3B-4582-B2E2-7F17B8A5A74F}" name="Direct Services / Direct Costs" totalsRowFunction="sum" dataDxfId="7" totalsRowDxfId="6" dataCellStyle="Currency"/>
    <tableColumn id="5" xr3:uid="{392A23ED-6A9E-4CE6-91A4-AA07BB681CE1}" name="Total Proposed Budget" totalsRowFunction="sum" dataDxfId="5" totalsRowDxfId="4" dataCellStyle="Currency">
      <calculatedColumnFormula>Table1[[#This Row],[Administrative Costs]]+Table1[[#This Row],[Direct Services / Direct Costs]]</calculatedColumnFormula>
    </tableColumn>
  </tableColumns>
  <tableStyleInfo name="Table Style 1" showFirstColumn="0" showLastColumn="0" showRowStripes="1" showColumnStripes="0"/>
  <extLst>
    <ext xmlns:x14="http://schemas.microsoft.com/office/spreadsheetml/2009/9/main" uri="{504A1905-F514-4f6f-8877-14C23A59335A}">
      <x14:table altTextSummary="This table compiles Line Item series totals gathered from the Budget Request tab."/>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cde.ca.gov/fg/ac/ic/icrfaq.asp" TargetMode="External"/><Relationship Id="rId1" Type="http://schemas.openxmlformats.org/officeDocument/2006/relationships/hyperlink" Target="https://www.cde.ca.gov/fg/ac/sa/"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C32"/>
  <sheetViews>
    <sheetView tabSelected="1" zoomScaleNormal="100" workbookViewId="0"/>
  </sheetViews>
  <sheetFormatPr defaultRowHeight="15" x14ac:dyDescent="0.25"/>
  <cols>
    <col min="1" max="1" width="140.5703125" customWidth="1"/>
  </cols>
  <sheetData>
    <row r="1" spans="1:1" ht="26.25" x14ac:dyDescent="0.25">
      <c r="A1" s="17" t="s">
        <v>0</v>
      </c>
    </row>
    <row r="2" spans="1:1" ht="23.25" x14ac:dyDescent="0.25">
      <c r="A2" s="19" t="s">
        <v>1</v>
      </c>
    </row>
    <row r="3" spans="1:1" x14ac:dyDescent="0.25">
      <c r="A3" s="5" t="s">
        <v>2</v>
      </c>
    </row>
    <row r="4" spans="1:1" x14ac:dyDescent="0.25">
      <c r="A4" s="5" t="s">
        <v>3</v>
      </c>
    </row>
    <row r="5" spans="1:1" x14ac:dyDescent="0.25">
      <c r="A5" s="6" t="s">
        <v>4</v>
      </c>
    </row>
    <row r="6" spans="1:1" ht="15.75" x14ac:dyDescent="0.25">
      <c r="A6" s="7" t="s">
        <v>5</v>
      </c>
    </row>
    <row r="7" spans="1:1" ht="45" x14ac:dyDescent="0.25">
      <c r="A7" s="1" t="s">
        <v>6</v>
      </c>
    </row>
    <row r="8" spans="1:1" ht="15.75" x14ac:dyDescent="0.25">
      <c r="A8" s="21" t="s">
        <v>7</v>
      </c>
    </row>
    <row r="9" spans="1:1" x14ac:dyDescent="0.25">
      <c r="A9" s="56" t="s">
        <v>8</v>
      </c>
    </row>
    <row r="10" spans="1:1" ht="15.75" x14ac:dyDescent="0.25">
      <c r="A10" s="7" t="s">
        <v>9</v>
      </c>
    </row>
    <row r="11" spans="1:1" x14ac:dyDescent="0.25">
      <c r="A11" s="5" t="s">
        <v>104</v>
      </c>
    </row>
    <row r="12" spans="1:1" ht="15.75" x14ac:dyDescent="0.25">
      <c r="A12" s="7" t="s">
        <v>10</v>
      </c>
    </row>
    <row r="13" spans="1:1" ht="31.5" x14ac:dyDescent="0.25">
      <c r="A13" s="16" t="s">
        <v>11</v>
      </c>
    </row>
    <row r="14" spans="1:1" ht="15.75" x14ac:dyDescent="0.25">
      <c r="A14" s="20" t="s">
        <v>12</v>
      </c>
    </row>
    <row r="15" spans="1:1" ht="15.75" x14ac:dyDescent="0.25">
      <c r="A15" s="20" t="s">
        <v>13</v>
      </c>
    </row>
    <row r="16" spans="1:1" ht="15.75" x14ac:dyDescent="0.25">
      <c r="A16" s="16" t="s">
        <v>14</v>
      </c>
    </row>
    <row r="17" spans="1:3" ht="31.5" x14ac:dyDescent="0.25">
      <c r="A17" s="8" t="s">
        <v>105</v>
      </c>
    </row>
    <row r="18" spans="1:3" ht="46.5" customHeight="1" x14ac:dyDescent="0.25">
      <c r="A18" s="16" t="s">
        <v>15</v>
      </c>
      <c r="B18" s="10"/>
    </row>
    <row r="19" spans="1:3" ht="46.5" x14ac:dyDescent="0.25">
      <c r="A19" s="9" t="s">
        <v>16</v>
      </c>
    </row>
    <row r="20" spans="1:3" ht="46.5" x14ac:dyDescent="0.25">
      <c r="A20" s="9" t="s">
        <v>101</v>
      </c>
      <c r="B20" s="10"/>
    </row>
    <row r="21" spans="1:3" ht="15.75" x14ac:dyDescent="0.25">
      <c r="A21" s="16" t="s">
        <v>102</v>
      </c>
    </row>
    <row r="22" spans="1:3" ht="15.75" x14ac:dyDescent="0.25">
      <c r="A22" s="60" t="s">
        <v>103</v>
      </c>
    </row>
    <row r="23" spans="1:3" ht="15.75" x14ac:dyDescent="0.25">
      <c r="A23" s="14" t="s">
        <v>17</v>
      </c>
    </row>
    <row r="24" spans="1:3" ht="15.75" x14ac:dyDescent="0.25">
      <c r="A24" s="2" t="s">
        <v>18</v>
      </c>
    </row>
    <row r="25" spans="1:3" ht="15.75" x14ac:dyDescent="0.25">
      <c r="A25" s="2" t="s">
        <v>99</v>
      </c>
    </row>
    <row r="26" spans="1:3" ht="15.75" x14ac:dyDescent="0.25">
      <c r="A26" s="2" t="s">
        <v>19</v>
      </c>
    </row>
    <row r="27" spans="1:3" ht="61.5" x14ac:dyDescent="0.25">
      <c r="A27" s="2" t="s">
        <v>100</v>
      </c>
    </row>
    <row r="28" spans="1:3" ht="15.75" x14ac:dyDescent="0.25">
      <c r="A28" s="15" t="s">
        <v>20</v>
      </c>
      <c r="B28" s="10"/>
    </row>
    <row r="29" spans="1:3" x14ac:dyDescent="0.25">
      <c r="A29" s="11" t="s">
        <v>21</v>
      </c>
      <c r="B29" s="10"/>
    </row>
    <row r="30" spans="1:3" ht="15.75" x14ac:dyDescent="0.25">
      <c r="A30" s="12" t="s">
        <v>22</v>
      </c>
      <c r="B30" s="10"/>
    </row>
    <row r="31" spans="1:3" ht="15.75" x14ac:dyDescent="0.25">
      <c r="A31" s="13" t="s">
        <v>23</v>
      </c>
      <c r="B31" s="10"/>
    </row>
    <row r="32" spans="1:3" x14ac:dyDescent="0.25">
      <c r="A32" s="2"/>
      <c r="C32" s="3"/>
    </row>
  </sheetData>
  <sheetProtection algorithmName="SHA-512" hashValue="H0CqFG3tCkBatsv5DIsfFRY+V7R22WahDKKVdw9KfE1QJfiwq2u8GNyRGGf07oItNCstzvW724Zhmk61o80nYQ==" saltValue="4Zfd+uuLGFhMiEiVGEaNXw==" spinCount="100000" sheet="1"/>
  <dataValidations count="1">
    <dataValidation type="custom" showInputMessage="1" showErrorMessage="1" error="Your program type must match one of the following:_x000a__x000a_American Indian Education Centers_x000a__x000a_American Indian Education Centers: Tobacco-Use Prevention Education" sqref="A2" xr:uid="{32738426-AFCB-4798-AC09-E7B85D5958B2}">
      <formula1>OR(A2=A14,A2=A15)</formula1>
    </dataValidation>
  </dataValidations>
  <hyperlinks>
    <hyperlink ref="A21" r:id="rId1" tooltip="Definitions, Instructions, &amp; Procedures web page" display="Note: Refer to the California School Accounting Manual (CSAM) (https://www.cde.ca.gov/fg/ac/sa/) for information on Object Codes. Only the first $25,000 of each subcontract can be used towards the indirect calculation per Procedure 330 in the CSAM." xr:uid="{4486EB22-B5D1-4B4F-B8C5-A9EED0AD4373}"/>
    <hyperlink ref="A22" r:id="rId2" tooltip="Indirect Calculation FAQ" xr:uid="{36AD80B4-092F-455F-A390-AF1135E57D4C}"/>
  </hyperlinks>
  <pageMargins left="0.7" right="0.7" top="0.75" bottom="0.75" header="0.3" footer="0.3"/>
  <pageSetup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B15"/>
  <sheetViews>
    <sheetView workbookViewId="0"/>
  </sheetViews>
  <sheetFormatPr defaultColWidth="8.7109375" defaultRowHeight="15" x14ac:dyDescent="0.25"/>
  <cols>
    <col min="1" max="1" width="75.5703125" customWidth="1"/>
    <col min="2" max="2" width="65.140625" customWidth="1"/>
  </cols>
  <sheetData>
    <row r="1" spans="1:2" s="42" customFormat="1" ht="26.25" x14ac:dyDescent="0.25">
      <c r="A1" s="54" t="s">
        <v>24</v>
      </c>
    </row>
    <row r="2" spans="1:2" s="42" customFormat="1" ht="23.25" x14ac:dyDescent="0.25">
      <c r="A2" s="55" t="str">
        <f>Instructions!A2</f>
        <v>[Enter Program Type]</v>
      </c>
    </row>
    <row r="3" spans="1:2" s="42" customFormat="1" x14ac:dyDescent="0.25">
      <c r="A3" s="5" t="s">
        <v>2</v>
      </c>
    </row>
    <row r="4" spans="1:2" s="42" customFormat="1" x14ac:dyDescent="0.25">
      <c r="A4" s="5" t="s">
        <v>25</v>
      </c>
    </row>
    <row r="5" spans="1:2" ht="15.75" x14ac:dyDescent="0.25">
      <c r="A5" s="43" t="s">
        <v>26</v>
      </c>
      <c r="B5" s="44" t="s">
        <v>27</v>
      </c>
    </row>
    <row r="6" spans="1:2" ht="15.75" x14ac:dyDescent="0.25">
      <c r="A6" s="45" t="s">
        <v>28</v>
      </c>
      <c r="B6" s="4" t="s">
        <v>29</v>
      </c>
    </row>
    <row r="7" spans="1:2" ht="15.75" x14ac:dyDescent="0.25">
      <c r="A7" s="45" t="s">
        <v>30</v>
      </c>
      <c r="B7" s="4" t="s">
        <v>31</v>
      </c>
    </row>
    <row r="8" spans="1:2" ht="15.75" x14ac:dyDescent="0.25">
      <c r="A8" s="45" t="s">
        <v>32</v>
      </c>
      <c r="B8" s="4" t="s">
        <v>33</v>
      </c>
    </row>
    <row r="9" spans="1:2" ht="15.75" x14ac:dyDescent="0.25">
      <c r="A9" s="45" t="s">
        <v>34</v>
      </c>
      <c r="B9" s="4" t="s">
        <v>35</v>
      </c>
    </row>
    <row r="10" spans="1:2" ht="15.75" x14ac:dyDescent="0.25">
      <c r="A10" s="45" t="s">
        <v>36</v>
      </c>
      <c r="B10" s="4" t="s">
        <v>37</v>
      </c>
    </row>
    <row r="11" spans="1:2" ht="15.75" x14ac:dyDescent="0.25">
      <c r="A11" s="45" t="s">
        <v>38</v>
      </c>
      <c r="B11" s="4" t="s">
        <v>39</v>
      </c>
    </row>
    <row r="12" spans="1:2" ht="15.75" x14ac:dyDescent="0.25">
      <c r="A12" s="45" t="s">
        <v>40</v>
      </c>
      <c r="B12" s="4" t="s">
        <v>41</v>
      </c>
    </row>
    <row r="13" spans="1:2" ht="15.75" x14ac:dyDescent="0.25">
      <c r="A13" s="45" t="s">
        <v>42</v>
      </c>
      <c r="B13" s="4" t="s">
        <v>43</v>
      </c>
    </row>
    <row r="14" spans="1:2" ht="15.75" x14ac:dyDescent="0.25">
      <c r="A14" s="45" t="s">
        <v>44</v>
      </c>
      <c r="B14" s="4" t="s">
        <v>45</v>
      </c>
    </row>
    <row r="15" spans="1:2" ht="15.75" x14ac:dyDescent="0.25">
      <c r="A15" s="45" t="s">
        <v>46</v>
      </c>
      <c r="B15" s="4" t="s">
        <v>47</v>
      </c>
    </row>
  </sheetData>
  <sheetProtection algorithmName="SHA-512" hashValue="if49JNJ5UsHIl9jZr2PllatAqvtljjv0KLqafPgGiD3MZUNgTZKaewaRYihOwA+Thqdp/YGMUirM3RvsE4mJgg==" saltValue="UweKKyQR2KSx7U5qJHnClg==" spinCount="100000" sheet="1" insertColumns="0"/>
  <pageMargins left="0.7" right="0.7" top="0.75" bottom="0.75" header="0.3" footer="0.3"/>
  <pageSetup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F28"/>
  <sheetViews>
    <sheetView zoomScaleNormal="100" workbookViewId="0"/>
  </sheetViews>
  <sheetFormatPr defaultColWidth="8.7109375" defaultRowHeight="15" x14ac:dyDescent="0.2"/>
  <cols>
    <col min="1" max="1" width="19.28515625" style="26" customWidth="1"/>
    <col min="2" max="2" width="36.85546875" style="26" customWidth="1"/>
    <col min="3" max="3" width="60.85546875" style="26" customWidth="1"/>
    <col min="4" max="6" width="17.5703125" style="26" customWidth="1"/>
    <col min="7" max="16384" width="8.7109375" style="26"/>
  </cols>
  <sheetData>
    <row r="1" spans="1:6" ht="26.25" x14ac:dyDescent="0.25">
      <c r="A1" s="54" t="s">
        <v>0</v>
      </c>
      <c r="B1" s="25"/>
    </row>
    <row r="2" spans="1:6" ht="23.25" x14ac:dyDescent="0.25">
      <c r="A2" s="55" t="str">
        <f>Instructions!A2</f>
        <v>[Enter Program Type]</v>
      </c>
      <c r="B2" s="27"/>
    </row>
    <row r="3" spans="1:6" ht="15.75" x14ac:dyDescent="0.25">
      <c r="A3" s="26" t="s">
        <v>2</v>
      </c>
      <c r="B3" s="27"/>
    </row>
    <row r="4" spans="1:6" ht="15.75" x14ac:dyDescent="0.25">
      <c r="A4" s="26" t="s">
        <v>48</v>
      </c>
      <c r="B4" s="27"/>
    </row>
    <row r="5" spans="1:6" ht="47.25" x14ac:dyDescent="0.2">
      <c r="A5" s="28" t="s">
        <v>49</v>
      </c>
      <c r="B5" s="29" t="s">
        <v>50</v>
      </c>
      <c r="C5" s="29" t="s">
        <v>51</v>
      </c>
      <c r="D5" s="30" t="s">
        <v>52</v>
      </c>
      <c r="E5" s="30" t="s">
        <v>98</v>
      </c>
      <c r="F5" s="30" t="s">
        <v>53</v>
      </c>
    </row>
    <row r="6" spans="1:6" ht="30" x14ac:dyDescent="0.2">
      <c r="A6" s="31">
        <v>1100</v>
      </c>
      <c r="B6" s="32" t="s">
        <v>54</v>
      </c>
      <c r="C6" s="22" t="s">
        <v>55</v>
      </c>
      <c r="D6" s="23">
        <v>0</v>
      </c>
      <c r="E6" s="23">
        <v>0</v>
      </c>
      <c r="F6" s="24">
        <f>Table35105[[#This Row],[Administrative Costs]]+Table35105[[#This Row],[Direct Services / Direct Costs]]</f>
        <v>0</v>
      </c>
    </row>
    <row r="7" spans="1:6" ht="30" x14ac:dyDescent="0.2">
      <c r="A7" s="31">
        <v>1300</v>
      </c>
      <c r="B7" s="32" t="s">
        <v>56</v>
      </c>
      <c r="C7" s="22" t="s">
        <v>55</v>
      </c>
      <c r="D7" s="23">
        <v>0</v>
      </c>
      <c r="E7" s="23">
        <v>0</v>
      </c>
      <c r="F7" s="24">
        <f>Table35105[[#This Row],[Administrative Costs]]+Table35105[[#This Row],[Direct Services / Direct Costs]]</f>
        <v>0</v>
      </c>
    </row>
    <row r="8" spans="1:6" ht="30" x14ac:dyDescent="0.2">
      <c r="A8" s="31">
        <v>2100</v>
      </c>
      <c r="B8" s="32" t="s">
        <v>57</v>
      </c>
      <c r="C8" s="22" t="s">
        <v>55</v>
      </c>
      <c r="D8" s="23">
        <v>0</v>
      </c>
      <c r="E8" s="23">
        <v>0</v>
      </c>
      <c r="F8" s="24">
        <f>Table35105[[#This Row],[Administrative Costs]]+Table35105[[#This Row],[Direct Services / Direct Costs]]</f>
        <v>0</v>
      </c>
    </row>
    <row r="9" spans="1:6" ht="30" x14ac:dyDescent="0.2">
      <c r="A9" s="31">
        <v>2200</v>
      </c>
      <c r="B9" s="32" t="s">
        <v>58</v>
      </c>
      <c r="C9" s="22" t="s">
        <v>55</v>
      </c>
      <c r="D9" s="23">
        <v>0</v>
      </c>
      <c r="E9" s="23">
        <v>0</v>
      </c>
      <c r="F9" s="24">
        <f>Table35105[[#This Row],[Administrative Costs]]+Table35105[[#This Row],[Direct Services / Direct Costs]]</f>
        <v>0</v>
      </c>
    </row>
    <row r="10" spans="1:6" ht="30" x14ac:dyDescent="0.2">
      <c r="A10" s="31">
        <v>2300</v>
      </c>
      <c r="B10" s="32" t="s">
        <v>59</v>
      </c>
      <c r="C10" s="22" t="s">
        <v>55</v>
      </c>
      <c r="D10" s="23">
        <v>0</v>
      </c>
      <c r="E10" s="23">
        <v>0</v>
      </c>
      <c r="F10" s="24">
        <f>Table35105[[#This Row],[Administrative Costs]]+Table35105[[#This Row],[Direct Services / Direct Costs]]</f>
        <v>0</v>
      </c>
    </row>
    <row r="11" spans="1:6" ht="30" x14ac:dyDescent="0.2">
      <c r="A11" s="31">
        <v>2400</v>
      </c>
      <c r="B11" s="32" t="s">
        <v>60</v>
      </c>
      <c r="C11" s="22" t="s">
        <v>55</v>
      </c>
      <c r="D11" s="23">
        <v>0</v>
      </c>
      <c r="E11" s="23">
        <v>0</v>
      </c>
      <c r="F11" s="24">
        <f>Table35105[[#This Row],[Administrative Costs]]+Table35105[[#This Row],[Direct Services / Direct Costs]]</f>
        <v>0</v>
      </c>
    </row>
    <row r="12" spans="1:6" ht="30" x14ac:dyDescent="0.2">
      <c r="A12" s="31">
        <v>2900</v>
      </c>
      <c r="B12" s="32" t="s">
        <v>61</v>
      </c>
      <c r="C12" s="22" t="s">
        <v>55</v>
      </c>
      <c r="D12" s="23">
        <v>0</v>
      </c>
      <c r="E12" s="23">
        <v>0</v>
      </c>
      <c r="F12" s="24">
        <f>Table35105[[#This Row],[Administrative Costs]]+Table35105[[#This Row],[Direct Services / Direct Costs]]</f>
        <v>0</v>
      </c>
    </row>
    <row r="13" spans="1:6" ht="30" x14ac:dyDescent="0.2">
      <c r="A13" s="31">
        <v>3000</v>
      </c>
      <c r="B13" s="32" t="s">
        <v>62</v>
      </c>
      <c r="C13" s="22" t="s">
        <v>63</v>
      </c>
      <c r="D13" s="23">
        <v>0</v>
      </c>
      <c r="E13" s="23">
        <v>0</v>
      </c>
      <c r="F13" s="24">
        <f>Table35105[[#This Row],[Administrative Costs]]+Table35105[[#This Row],[Direct Services / Direct Costs]]</f>
        <v>0</v>
      </c>
    </row>
    <row r="14" spans="1:6" ht="30" x14ac:dyDescent="0.2">
      <c r="A14" s="31">
        <v>4100</v>
      </c>
      <c r="B14" s="32" t="s">
        <v>64</v>
      </c>
      <c r="C14" s="22" t="s">
        <v>65</v>
      </c>
      <c r="D14" s="23">
        <v>0</v>
      </c>
      <c r="E14" s="23">
        <v>0</v>
      </c>
      <c r="F14" s="24">
        <f>Table35105[[#This Row],[Administrative Costs]]+Table35105[[#This Row],[Direct Services / Direct Costs]]</f>
        <v>0</v>
      </c>
    </row>
    <row r="15" spans="1:6" ht="30" x14ac:dyDescent="0.2">
      <c r="A15" s="31">
        <v>4200</v>
      </c>
      <c r="B15" s="32" t="s">
        <v>66</v>
      </c>
      <c r="C15" s="22" t="s">
        <v>67</v>
      </c>
      <c r="D15" s="23">
        <v>0</v>
      </c>
      <c r="E15" s="23">
        <v>0</v>
      </c>
      <c r="F15" s="24">
        <f>Table35105[[#This Row],[Administrative Costs]]+Table35105[[#This Row],[Direct Services / Direct Costs]]</f>
        <v>0</v>
      </c>
    </row>
    <row r="16" spans="1:6" ht="30" x14ac:dyDescent="0.2">
      <c r="A16" s="31">
        <v>4300</v>
      </c>
      <c r="B16" s="32" t="s">
        <v>68</v>
      </c>
      <c r="C16" s="22" t="s">
        <v>69</v>
      </c>
      <c r="D16" s="23">
        <v>0</v>
      </c>
      <c r="E16" s="23">
        <v>0</v>
      </c>
      <c r="F16" s="24">
        <f>Table35105[[#This Row],[Administrative Costs]]+Table35105[[#This Row],[Direct Services / Direct Costs]]</f>
        <v>0</v>
      </c>
    </row>
    <row r="17" spans="1:6" ht="30" x14ac:dyDescent="0.2">
      <c r="A17" s="31">
        <v>4400</v>
      </c>
      <c r="B17" s="32" t="s">
        <v>70</v>
      </c>
      <c r="C17" s="22" t="s">
        <v>71</v>
      </c>
      <c r="D17" s="23">
        <v>0</v>
      </c>
      <c r="E17" s="23">
        <v>0</v>
      </c>
      <c r="F17" s="24">
        <f>Table35105[[#This Row],[Administrative Costs]]+Table35105[[#This Row],[Direct Services / Direct Costs]]</f>
        <v>0</v>
      </c>
    </row>
    <row r="18" spans="1:6" x14ac:dyDescent="0.2">
      <c r="A18" s="31">
        <v>4700</v>
      </c>
      <c r="B18" s="32" t="s">
        <v>72</v>
      </c>
      <c r="C18" s="22" t="s">
        <v>73</v>
      </c>
      <c r="D18" s="23">
        <v>0</v>
      </c>
      <c r="E18" s="23">
        <v>0</v>
      </c>
      <c r="F18" s="24">
        <f>Table35105[[#This Row],[Administrative Costs]]+Table35105[[#This Row],[Direct Services / Direct Costs]]</f>
        <v>0</v>
      </c>
    </row>
    <row r="19" spans="1:6" ht="30" x14ac:dyDescent="0.2">
      <c r="A19" s="33">
        <v>5200</v>
      </c>
      <c r="B19" s="34" t="s">
        <v>74</v>
      </c>
      <c r="C19" s="22" t="s">
        <v>75</v>
      </c>
      <c r="D19" s="23">
        <v>0</v>
      </c>
      <c r="E19" s="23">
        <v>0</v>
      </c>
      <c r="F19" s="24">
        <f>Table35105[[#This Row],[Administrative Costs]]+Table35105[[#This Row],[Direct Services / Direct Costs]]</f>
        <v>0</v>
      </c>
    </row>
    <row r="20" spans="1:6" ht="30" x14ac:dyDescent="0.2">
      <c r="A20" s="33">
        <v>5300</v>
      </c>
      <c r="B20" s="34" t="s">
        <v>76</v>
      </c>
      <c r="C20" s="22" t="s">
        <v>77</v>
      </c>
      <c r="D20" s="23">
        <v>0</v>
      </c>
      <c r="E20" s="23">
        <v>0</v>
      </c>
      <c r="F20" s="24">
        <f>Table35105[[#This Row],[Administrative Costs]]+Table35105[[#This Row],[Direct Services / Direct Costs]]</f>
        <v>0</v>
      </c>
    </row>
    <row r="21" spans="1:6" x14ac:dyDescent="0.2">
      <c r="A21" s="33">
        <v>5400</v>
      </c>
      <c r="B21" s="34" t="s">
        <v>78</v>
      </c>
      <c r="C21" s="22" t="s">
        <v>79</v>
      </c>
      <c r="D21" s="23">
        <v>0</v>
      </c>
      <c r="E21" s="23">
        <v>0</v>
      </c>
      <c r="F21" s="24">
        <f>Table35105[[#This Row],[Administrative Costs]]+Table35105[[#This Row],[Direct Services / Direct Costs]]</f>
        <v>0</v>
      </c>
    </row>
    <row r="22" spans="1:6" ht="30" x14ac:dyDescent="0.2">
      <c r="A22" s="33">
        <v>5500</v>
      </c>
      <c r="B22" s="34" t="s">
        <v>80</v>
      </c>
      <c r="C22" s="22" t="s">
        <v>81</v>
      </c>
      <c r="D22" s="23">
        <v>0</v>
      </c>
      <c r="E22" s="23">
        <v>0</v>
      </c>
      <c r="F22" s="24">
        <f>Table35105[[#This Row],[Administrative Costs]]+Table35105[[#This Row],[Direct Services / Direct Costs]]</f>
        <v>0</v>
      </c>
    </row>
    <row r="23" spans="1:6" ht="30" x14ac:dyDescent="0.2">
      <c r="A23" s="33">
        <v>5600</v>
      </c>
      <c r="B23" s="35" t="s">
        <v>82</v>
      </c>
      <c r="C23" s="22" t="s">
        <v>83</v>
      </c>
      <c r="D23" s="23">
        <v>0</v>
      </c>
      <c r="E23" s="23">
        <v>0</v>
      </c>
      <c r="F23" s="24">
        <f>Table35105[[#This Row],[Administrative Costs]]+Table35105[[#This Row],[Direct Services / Direct Costs]]</f>
        <v>0</v>
      </c>
    </row>
    <row r="24" spans="1:6" ht="45" x14ac:dyDescent="0.2">
      <c r="A24" s="33">
        <v>5800</v>
      </c>
      <c r="B24" s="34" t="s">
        <v>84</v>
      </c>
      <c r="C24" s="22" t="s">
        <v>85</v>
      </c>
      <c r="D24" s="23">
        <v>0</v>
      </c>
      <c r="E24" s="23">
        <v>0</v>
      </c>
      <c r="F24" s="24">
        <f>Table35105[[#This Row],[Administrative Costs]]+Table35105[[#This Row],[Direct Services / Direct Costs]]</f>
        <v>0</v>
      </c>
    </row>
    <row r="25" spans="1:6" ht="30" x14ac:dyDescent="0.2">
      <c r="A25" s="33">
        <v>5900</v>
      </c>
      <c r="B25" s="34" t="s">
        <v>86</v>
      </c>
      <c r="C25" s="22" t="s">
        <v>87</v>
      </c>
      <c r="D25" s="23">
        <v>0</v>
      </c>
      <c r="E25" s="23">
        <v>0</v>
      </c>
      <c r="F25" s="24">
        <f>Table35105[[#This Row],[Administrative Costs]]+Table35105[[#This Row],[Direct Services / Direct Costs]]</f>
        <v>0</v>
      </c>
    </row>
    <row r="26" spans="1:6" x14ac:dyDescent="0.2">
      <c r="A26" s="33">
        <v>7300</v>
      </c>
      <c r="B26" s="18" t="s">
        <v>88</v>
      </c>
      <c r="C26" s="22" t="s">
        <v>89</v>
      </c>
      <c r="D26" s="41">
        <v>0</v>
      </c>
      <c r="E26" s="58">
        <v>0</v>
      </c>
      <c r="F26" s="59">
        <v>0</v>
      </c>
    </row>
    <row r="27" spans="1:6" ht="30" x14ac:dyDescent="0.2">
      <c r="A27" s="33">
        <v>5100</v>
      </c>
      <c r="B27" s="35" t="s">
        <v>90</v>
      </c>
      <c r="C27" s="22" t="s">
        <v>91</v>
      </c>
      <c r="D27" s="23">
        <v>0</v>
      </c>
      <c r="E27" s="23">
        <v>0</v>
      </c>
      <c r="F27" s="24">
        <f>Table35105[[#This Row],[Administrative Costs]]+Table35105[[#This Row],[Direct Services / Direct Costs]]</f>
        <v>0</v>
      </c>
    </row>
    <row r="28" spans="1:6" ht="15.75" x14ac:dyDescent="0.2">
      <c r="A28" s="36" t="s">
        <v>92</v>
      </c>
      <c r="B28" s="37"/>
      <c r="C28" s="38"/>
      <c r="D28" s="39">
        <f>SUBTOTAL(109,Table35105[Administrative Costs])</f>
        <v>0</v>
      </c>
      <c r="E28" s="39">
        <f>SUBTOTAL(109,Table35105[Direct Services / Direct Costs])</f>
        <v>0</v>
      </c>
      <c r="F28" s="40">
        <f>SUBTOTAL(109,F6:F27)</f>
        <v>0</v>
      </c>
    </row>
  </sheetData>
  <sheetProtection algorithmName="SHA-512" hashValue="2CONiYYYxCYcWKVot7PYNs+VS9dd/+WAve0IuQLJg+Ngxl+rTazGMzDI9UZBO2NsXGouQrf76NNwOVvbaUNASA==" saltValue="6BJ8qT1kM7uRLE9XT7/HNw==" spinCount="100000" sheet="1"/>
  <conditionalFormatting sqref="D28">
    <cfRule type="cellIs" dxfId="3" priority="2" operator="greaterThan">
      <formula>($E$26+$D$28)&gt;($F$28*0.4)</formula>
    </cfRule>
  </conditionalFormatting>
  <conditionalFormatting sqref="E28">
    <cfRule type="cellIs" dxfId="2" priority="1" operator="greaterThan">
      <formula>$E$26&gt;(SUM($E$5:$E$25)*0.07)</formula>
    </cfRule>
  </conditionalFormatting>
  <pageMargins left="0.7" right="0.7" top="0.75" bottom="0.75" header="0.3" footer="0.3"/>
  <pageSetup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16AA69-08DB-4E03-82AA-8CDA9AD5CDBA}">
  <sheetPr codeName="Sheet4"/>
  <dimension ref="A1:E15"/>
  <sheetViews>
    <sheetView zoomScaleNormal="100" workbookViewId="0"/>
  </sheetViews>
  <sheetFormatPr defaultColWidth="8.7109375" defaultRowHeight="15" x14ac:dyDescent="0.25"/>
  <cols>
    <col min="1" max="1" width="20.5703125" customWidth="1"/>
    <col min="2" max="2" width="37.28515625" customWidth="1"/>
    <col min="3" max="5" width="21.5703125" customWidth="1"/>
  </cols>
  <sheetData>
    <row r="1" spans="1:5" s="26" customFormat="1" ht="26.25" x14ac:dyDescent="0.25">
      <c r="A1" s="54" t="s">
        <v>93</v>
      </c>
      <c r="B1" s="25"/>
    </row>
    <row r="2" spans="1:5" s="26" customFormat="1" ht="23.25" x14ac:dyDescent="0.25">
      <c r="A2" s="55" t="str">
        <f>Instructions!A2</f>
        <v>[Enter Program Type]</v>
      </c>
      <c r="B2" s="27"/>
    </row>
    <row r="3" spans="1:5" s="26" customFormat="1" ht="15.75" x14ac:dyDescent="0.25">
      <c r="A3" s="26" t="s">
        <v>2</v>
      </c>
      <c r="B3" s="27"/>
    </row>
    <row r="4" spans="1:5" s="26" customFormat="1" ht="15.75" x14ac:dyDescent="0.25">
      <c r="A4" s="26" t="s">
        <v>48</v>
      </c>
      <c r="B4" s="27"/>
    </row>
    <row r="5" spans="1:5" ht="31.5" x14ac:dyDescent="0.25">
      <c r="A5" s="46" t="s">
        <v>49</v>
      </c>
      <c r="B5" s="47" t="s">
        <v>50</v>
      </c>
      <c r="C5" s="29" t="s">
        <v>52</v>
      </c>
      <c r="D5" s="29" t="s">
        <v>98</v>
      </c>
      <c r="E5" s="30" t="s">
        <v>53</v>
      </c>
    </row>
    <row r="6" spans="1:5" x14ac:dyDescent="0.25">
      <c r="A6" s="48">
        <v>1000</v>
      </c>
      <c r="B6" s="57" t="s">
        <v>94</v>
      </c>
      <c r="C6" s="49">
        <f>SUM('Budget Request'!D6:D7)</f>
        <v>0</v>
      </c>
      <c r="D6" s="49">
        <f>SUM('Budget Request'!E6:E7)</f>
        <v>0</v>
      </c>
      <c r="E6" s="24">
        <f>Table1[[#This Row],[Administrative Costs]]+Table1[[#This Row],[Direct Services / Direct Costs]]</f>
        <v>0</v>
      </c>
    </row>
    <row r="7" spans="1:5" x14ac:dyDescent="0.25">
      <c r="A7" s="48">
        <v>2000</v>
      </c>
      <c r="B7" s="57" t="s">
        <v>95</v>
      </c>
      <c r="C7" s="49">
        <f>SUM('Budget Request'!D8:D12)</f>
        <v>0</v>
      </c>
      <c r="D7" s="49">
        <f>SUM('Budget Request'!E8:E11)</f>
        <v>0</v>
      </c>
      <c r="E7" s="24">
        <f>Table1[[#This Row],[Administrative Costs]]+Table1[[#This Row],[Direct Services / Direct Costs]]</f>
        <v>0</v>
      </c>
    </row>
    <row r="8" spans="1:5" x14ac:dyDescent="0.25">
      <c r="A8" s="48">
        <v>3000</v>
      </c>
      <c r="B8" s="57" t="s">
        <v>62</v>
      </c>
      <c r="C8" s="49">
        <f>'Budget Request'!D13</f>
        <v>0</v>
      </c>
      <c r="D8" s="49">
        <f>'Budget Request'!E13</f>
        <v>0</v>
      </c>
      <c r="E8" s="24">
        <f>Table1[[#This Row],[Administrative Costs]]+Table1[[#This Row],[Direct Services / Direct Costs]]</f>
        <v>0</v>
      </c>
    </row>
    <row r="9" spans="1:5" x14ac:dyDescent="0.25">
      <c r="A9" s="48">
        <v>4000</v>
      </c>
      <c r="B9" s="57" t="s">
        <v>96</v>
      </c>
      <c r="C9" s="49">
        <f>SUM('Budget Request'!D14:D18)</f>
        <v>0</v>
      </c>
      <c r="D9" s="49">
        <f>SUM('Budget Request'!E14:E18)</f>
        <v>0</v>
      </c>
      <c r="E9" s="24">
        <f>Table1[[#This Row],[Administrative Costs]]+Table1[[#This Row],[Direct Services / Direct Costs]]</f>
        <v>0</v>
      </c>
    </row>
    <row r="10" spans="1:5" ht="30" x14ac:dyDescent="0.25">
      <c r="A10" s="48">
        <v>5000</v>
      </c>
      <c r="B10" s="57" t="s">
        <v>97</v>
      </c>
      <c r="C10" s="49">
        <f>SUM('Budget Request'!D20:D23,'Budget Request'!D25)</f>
        <v>0</v>
      </c>
      <c r="D10" s="49">
        <f>SUM('Budget Request'!E20:E23,'Budget Request'!E25)</f>
        <v>0</v>
      </c>
      <c r="E10" s="24">
        <f>Table1[[#This Row],[Administrative Costs]]+Table1[[#This Row],[Direct Services / Direct Costs]]</f>
        <v>0</v>
      </c>
    </row>
    <row r="11" spans="1:5" x14ac:dyDescent="0.25">
      <c r="A11" s="48">
        <v>5200</v>
      </c>
      <c r="B11" s="34" t="s">
        <v>74</v>
      </c>
      <c r="C11" s="49">
        <f>'Budget Request'!D19</f>
        <v>0</v>
      </c>
      <c r="D11" s="49">
        <f>'Budget Request'!E19</f>
        <v>0</v>
      </c>
      <c r="E11" s="24">
        <f>Table1[[#This Row],[Administrative Costs]]+Table1[[#This Row],[Direct Services / Direct Costs]]</f>
        <v>0</v>
      </c>
    </row>
    <row r="12" spans="1:5" ht="30" x14ac:dyDescent="0.25">
      <c r="A12" s="48">
        <v>5800</v>
      </c>
      <c r="B12" s="34" t="s">
        <v>84</v>
      </c>
      <c r="C12" s="49">
        <f>'Budget Request'!D24</f>
        <v>0</v>
      </c>
      <c r="D12" s="49">
        <f>'Budget Request'!E24</f>
        <v>0</v>
      </c>
      <c r="E12" s="24">
        <f>Table1[[#This Row],[Administrative Costs]]+Table1[[#This Row],[Direct Services / Direct Costs]]</f>
        <v>0</v>
      </c>
    </row>
    <row r="13" spans="1:5" x14ac:dyDescent="0.25">
      <c r="A13" s="48">
        <v>7300</v>
      </c>
      <c r="B13" s="34" t="str">
        <f>'Budget Request'!B26</f>
        <v>Indirect Rate:   0.00%</v>
      </c>
      <c r="C13" s="49">
        <f>'Budget Request'!F26</f>
        <v>0</v>
      </c>
      <c r="D13" s="49">
        <v>0</v>
      </c>
      <c r="E13" s="24">
        <f>Table1[[#This Row],[Administrative Costs]]+Table1[[#This Row],[Direct Services / Direct Costs]]</f>
        <v>0</v>
      </c>
    </row>
    <row r="14" spans="1:5" ht="30" x14ac:dyDescent="0.25">
      <c r="A14" s="48">
        <v>5100</v>
      </c>
      <c r="B14" s="35" t="s">
        <v>90</v>
      </c>
      <c r="C14" s="49">
        <f>'Budget Request'!D27</f>
        <v>0</v>
      </c>
      <c r="D14" s="49">
        <f>'Budget Request'!E27</f>
        <v>0</v>
      </c>
      <c r="E14" s="24">
        <f>Table1[[#This Row],[Administrative Costs]]+Table1[[#This Row],[Direct Services / Direct Costs]]</f>
        <v>0</v>
      </c>
    </row>
    <row r="15" spans="1:5" x14ac:dyDescent="0.25">
      <c r="A15" s="50" t="s">
        <v>92</v>
      </c>
      <c r="B15" s="51"/>
      <c r="C15" s="52">
        <f>SUBTOTAL(109,Table1[Administrative Costs])</f>
        <v>0</v>
      </c>
      <c r="D15" s="52">
        <f>SUBTOTAL(109,Table1[Direct Services / Direct Costs])</f>
        <v>0</v>
      </c>
      <c r="E15" s="53">
        <f>SUBTOTAL(109,Table1[Total Proposed Budget])</f>
        <v>0</v>
      </c>
    </row>
  </sheetData>
  <sheetProtection algorithmName="SHA-512" hashValue="YVhtz/jZI8ejSryX4nD2GVvYeHWzssd2jKKy/TSY6aWjmpMvhCJte08B37z+YMMnFCr+e6h3ScIXfmDvjrnkFQ==" saltValue="Hpk1OJiAB5aLkLipjQy/Lg==" spinCount="100000" sheet="1"/>
  <conditionalFormatting sqref="C15">
    <cfRule type="cellIs" dxfId="1" priority="2" operator="greaterThan">
      <formula>($C$15+$D$13)&gt;($E$15*0.4)</formula>
    </cfRule>
  </conditionalFormatting>
  <conditionalFormatting sqref="D15">
    <cfRule type="cellIs" dxfId="0" priority="1" operator="greaterThan">
      <formula>$D$13&gt;(SUM($D$6:$D$12)*0.07)</formula>
    </cfRule>
  </conditionalFormatting>
  <pageMargins left="0.7" right="0.7" top="0.75" bottom="0.75" header="0.3" footer="0.3"/>
  <pageSetup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Instructions</vt:lpstr>
      <vt:lpstr>AIEC Information</vt:lpstr>
      <vt:lpstr>Budget Request</vt:lpstr>
      <vt:lpstr>CDE Summary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2025 American Indian Budget Request - Resources (CA Dept of Education)</dc:title>
  <dc:subject>Use this workbook to submit your proposed budget for the fiscal year (FY) 2025 American Indian Education Centers (AIEC) or AIEC: Tobacco-Use Prevention Education (AIEC-TUPE) Grant.</dc:subject>
  <dc:creator/>
  <cp:keywords/>
  <dc:description/>
  <cp:lastModifiedBy/>
  <cp:revision>1</cp:revision>
  <dcterms:created xsi:type="dcterms:W3CDTF">2025-07-28T15:44:59Z</dcterms:created>
  <dcterms:modified xsi:type="dcterms:W3CDTF">2025-08-05T17:09:51Z</dcterms:modified>
  <cp:category/>
  <cp:contentStatus/>
</cp:coreProperties>
</file>