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06AA2182-4CA1-4CEF-A2AE-930DD15CAD47}" xr6:coauthVersionLast="47" xr6:coauthVersionMax="47" xr10:uidLastSave="{00000000-0000-0000-0000-000000000000}"/>
  <bookViews>
    <workbookView xWindow="-110" yWindow="-110" windowWidth="19420" windowHeight="11620" xr2:uid="{00000000-000D-0000-FFFF-FFFF00000000}"/>
  </bookViews>
  <sheets>
    <sheet name="District" sheetId="1" r:id="rId1"/>
    <sheet name="COE" sheetId="2" r:id="rId2"/>
    <sheet name="Chart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3" l="1"/>
  <c r="D20" i="3" l="1"/>
  <c r="D21" i="3" s="1"/>
  <c r="D19" i="2"/>
  <c r="D14" i="2"/>
  <c r="D32" i="1"/>
  <c r="D26" i="1"/>
  <c r="D20" i="1"/>
  <c r="D14" i="1"/>
  <c r="D21" i="1" s="1"/>
  <c r="D33" i="1" l="1"/>
  <c r="D20" i="2"/>
  <c r="D24" i="3"/>
  <c r="D23" i="2"/>
  <c r="D36" i="1"/>
  <c r="D23" i="3" l="1"/>
  <c r="D25" i="3" s="1"/>
  <c r="D22" i="3"/>
  <c r="D21" i="2"/>
  <c r="D22" i="2"/>
  <c r="D24" i="2" s="1"/>
  <c r="D34" i="1"/>
  <c r="D35" i="1"/>
  <c r="D37" i="1" s="1"/>
</calcChain>
</file>

<file path=xl/sharedStrings.xml><?xml version="1.0" encoding="utf-8"?>
<sst xmlns="http://schemas.openxmlformats.org/spreadsheetml/2006/main" count="232" uniqueCount="100">
  <si>
    <t>Note: Refer to instructions for more detail (link below). For Steps 1 and 2 enter positive numbers only.</t>
  </si>
  <si>
    <t>SECTION</t>
  </si>
  <si>
    <t>INSTRUCTIONS</t>
  </si>
  <si>
    <t>RESULT</t>
  </si>
  <si>
    <t xml:space="preserve">Comparative Ratio Calculation </t>
  </si>
  <si>
    <t>A.1</t>
  </si>
  <si>
    <t>B.1</t>
  </si>
  <si>
    <t xml:space="preserve">Total independent study ADA to be reported in the charter school's P-2 attendance data submission from any applicable Principal Apportionment Data Collection (PADC) Software entry screen </t>
  </si>
  <si>
    <t>B.1.a</t>
  </si>
  <si>
    <t xml:space="preserve">Less: Independent study ADA generated by special education pupils enrolled in special day classes on 
a full-time basis </t>
  </si>
  <si>
    <t>B.1.b</t>
  </si>
  <si>
    <t>B.1.c</t>
  </si>
  <si>
    <t>B.2</t>
  </si>
  <si>
    <t>B.2.a</t>
  </si>
  <si>
    <t xml:space="preserve">Less: FTE certificated employees whose services supplement direct instruction or who perform administrative 
duties. An "FTE" means an employee who is required to work a minimum 6-hour day and 175 days per fiscal 
year. </t>
  </si>
  <si>
    <t>B.2.b</t>
  </si>
  <si>
    <t>B.2.c</t>
  </si>
  <si>
    <t>B.2.d</t>
  </si>
  <si>
    <t>B.3</t>
  </si>
  <si>
    <r>
      <t>Independent study ratio</t>
    </r>
    <r>
      <rPr>
        <sz val="12"/>
        <color indexed="8"/>
        <rFont val="Arial"/>
        <family val="2"/>
      </rPr>
      <t xml:space="preserve"> (net independent study ADA divided by net FTE certificated employees providing instruction to independent study pupils) </t>
    </r>
  </si>
  <si>
    <t>Excess ADA Calculation</t>
  </si>
  <si>
    <t>C.1</t>
  </si>
  <si>
    <t>C.2</t>
  </si>
  <si>
    <t>If A.1 is less than B.3, subtract the independent study ratio from the comparative ratio to determine the excess ADA per FTE (if A.1 &lt; B.3, = B.3 - A.1)</t>
  </si>
  <si>
    <t>C.3</t>
  </si>
  <si>
    <t>Reporting Requirements</t>
  </si>
  <si>
    <t>D.1</t>
  </si>
  <si>
    <t>California Department of Education</t>
  </si>
  <si>
    <t>School Fiscal Services Division</t>
  </si>
  <si>
    <t>A.1.a</t>
  </si>
  <si>
    <t>A.1.b</t>
  </si>
  <si>
    <t xml:space="preserve">Less: Full-time special day class ADA </t>
  </si>
  <si>
    <t>A.1.c</t>
  </si>
  <si>
    <t xml:space="preserve">Less: Necessary Small School ADA </t>
  </si>
  <si>
    <t>A.1.d</t>
  </si>
  <si>
    <t>A.2</t>
  </si>
  <si>
    <t>A.2.a</t>
  </si>
  <si>
    <t>A.2.b</t>
  </si>
  <si>
    <t xml:space="preserve">Less: FTE certificated employees who provide instruction to full-time special day class pupils </t>
  </si>
  <si>
    <t>A.2.c</t>
  </si>
  <si>
    <t xml:space="preserve">Less: FTE certificated employees who provide instruction in Necessary Small Schools </t>
  </si>
  <si>
    <t>A.2.d</t>
  </si>
  <si>
    <t xml:space="preserve">Less: FTE certificated employees whose services supplement direct instruction or who perform administrative 
duties </t>
  </si>
  <si>
    <t>A.2.e</t>
  </si>
  <si>
    <t>A.3</t>
  </si>
  <si>
    <r>
      <t xml:space="preserve">Comparative ratio </t>
    </r>
    <r>
      <rPr>
        <sz val="12"/>
        <color indexed="8"/>
        <rFont val="Arial"/>
        <family val="2"/>
      </rPr>
      <t xml:space="preserve">(net comparative ADA divided by net FTE certificated employees, or the ratio negotiated in a collective bargaining agreement) </t>
    </r>
  </si>
  <si>
    <t>B.1.d</t>
  </si>
  <si>
    <t>B.2.e</t>
  </si>
  <si>
    <t>If A.3 is less than B.3, subtract the independent study ratio from the comparative ratio to determine the excess ADA per FTE (if A.3 &lt; B.3, then = B.3 - A.3)</t>
  </si>
  <si>
    <t>C.2 Continued</t>
  </si>
  <si>
    <t xml:space="preserve">Net FTE certificated employees providing instruction to net independent study pupils </t>
  </si>
  <si>
    <t xml:space="preserve">Total FTE certificated employees providing instruction to full-time independent study pupils </t>
  </si>
  <si>
    <t xml:space="preserve">Less: FTE certificated employees who provide independent study instruction to pupils over the age of 18 </t>
  </si>
  <si>
    <t xml:space="preserve">Less: FTE certificated employees who provide independent study instruction to special day class pupils </t>
  </si>
  <si>
    <t xml:space="preserve">Less: FTE certificated employees who provide independent study instruction in Necessary Small Schools </t>
  </si>
  <si>
    <t xml:space="preserve">If A.3 is equal to or greater than B.3, include all independent study ADA in ADA reported at P-2 and Annual </t>
  </si>
  <si>
    <r>
      <t>Excess ADA</t>
    </r>
    <r>
      <rPr>
        <sz val="12"/>
        <color indexed="8"/>
        <rFont val="Arial"/>
        <family val="2"/>
      </rPr>
      <t xml:space="preserve"> (excess ADA per FTE in C.2 multiplied by the net FTE certificated employees providing instruction to net independent study pupils in Step 2) </t>
    </r>
  </si>
  <si>
    <t>Total ADA for full-time independent study included in ADA to be reported in the County Office of Education's (COE) P-2 Attendance data submission from any COE Principal Apportionment Data Collection (PADC) Software entry screen</t>
  </si>
  <si>
    <t xml:space="preserve">Less: Full-time independent study ADA generated by pupils over the age of 18 </t>
  </si>
  <si>
    <t xml:space="preserve">Less: Full-time independent study ADA generated by special education pupils enrolled in special day classes on 
a full-time basis </t>
  </si>
  <si>
    <t>If A.1 is equal to or greater than B.3, include all independent study ADA in ADA reported at P-2 and Annual</t>
  </si>
  <si>
    <t xml:space="preserve">Total FTE certificated employees providing instruction to independent study pupils </t>
  </si>
  <si>
    <t xml:space="preserve">Less: FTE certificated employees who provide independent study instruction to full-time special day class pupils </t>
  </si>
  <si>
    <r>
      <rPr>
        <b/>
        <sz val="12"/>
        <color indexed="8"/>
        <rFont val="Arial"/>
        <family val="2"/>
      </rPr>
      <t>Net FTE certificated employees providing instruction to net independent study pupils</t>
    </r>
    <r>
      <rPr>
        <sz val="12"/>
        <color indexed="8"/>
        <rFont val="Arial"/>
        <family val="2"/>
      </rPr>
      <t xml:space="preserve"> (= B.2 - B.2.a - B.2.b - B.2.c) </t>
    </r>
  </si>
  <si>
    <t xml:space="preserve"> Independent Study Ratio Calculation</t>
  </si>
  <si>
    <t>RATIO</t>
  </si>
  <si>
    <r>
      <t>Net traditional independent study ADA</t>
    </r>
    <r>
      <rPr>
        <sz val="12"/>
        <color indexed="8"/>
        <rFont val="Arial"/>
        <family val="2"/>
      </rPr>
      <t xml:space="preserve"> (= B.1 - B.1.a - B.1.b)</t>
    </r>
  </si>
  <si>
    <r>
      <t xml:space="preserve">Net independent study ADA </t>
    </r>
    <r>
      <rPr>
        <sz val="12"/>
        <color indexed="8"/>
        <rFont val="Arial"/>
        <family val="2"/>
      </rPr>
      <t>(= B.1 - B.1.a - B.1.b)</t>
    </r>
  </si>
  <si>
    <r>
      <rPr>
        <b/>
        <sz val="12"/>
        <color indexed="8"/>
        <rFont val="Arial"/>
        <family val="2"/>
      </rPr>
      <t>Net FTE certificated employees providing instruction to net independent study pupils</t>
    </r>
    <r>
      <rPr>
        <sz val="12"/>
        <color indexed="8"/>
        <rFont val="Arial"/>
        <family val="2"/>
      </rPr>
      <t xml:space="preserve"> (= B.2 - B.2.a - B.2.b - B.2.c)</t>
    </r>
  </si>
  <si>
    <r>
      <t xml:space="preserve">Net comparative ADA </t>
    </r>
    <r>
      <rPr>
        <sz val="12"/>
        <color indexed="8"/>
        <rFont val="Arial"/>
        <family val="2"/>
      </rPr>
      <t>(= A.1 - A.1.a - A.1.b - A.1.c)</t>
    </r>
  </si>
  <si>
    <r>
      <t xml:space="preserve">Net FTE certificated employees </t>
    </r>
    <r>
      <rPr>
        <sz val="12"/>
        <color indexed="8"/>
        <rFont val="Arial"/>
        <family val="2"/>
      </rPr>
      <t>(= A.2 - A.2.a - A.2.b - A.2.c - A.2.d)</t>
    </r>
  </si>
  <si>
    <r>
      <t xml:space="preserve">Net independent study ADA </t>
    </r>
    <r>
      <rPr>
        <sz val="12"/>
        <color indexed="8"/>
        <rFont val="Arial"/>
        <family val="2"/>
      </rPr>
      <t>(= B.1 - B.1.a - B.1.b - B.1.c)</t>
    </r>
  </si>
  <si>
    <r>
      <t>Net FTE certificated employees providing instruction to net independent study pupils</t>
    </r>
    <r>
      <rPr>
        <sz val="12"/>
        <color indexed="8"/>
        <rFont val="Arial"/>
        <family val="2"/>
      </rPr>
      <t xml:space="preserve"> (= B.2 - B.2.a - B.2.b - B.2.c - B.2.d)</t>
    </r>
  </si>
  <si>
    <t>Total ADA to be reported on lines A-1 and A-5 of the school district’s P-2 attendance data submission from any applicable school district Principal Apportionment Data Collection (PADC) Software entry screen.</t>
  </si>
  <si>
    <t>Less: Full-time independent study ADA (includes both course based independent study (CBIS) and traditional independent study)</t>
  </si>
  <si>
    <t xml:space="preserve">FTE certificated employees providing direct instruction to pupils included in A.1 </t>
  </si>
  <si>
    <t>Total ADA for full-time independent study included in A.1.a</t>
  </si>
  <si>
    <t xml:space="preserve">Less: Full-time independent study ADA generated by special education pupils enrolled in special day classes on a full-time basis </t>
  </si>
  <si>
    <t xml:space="preserve">Less: Full-time independent study ADA generated by pupils in Necessary Small Schools </t>
  </si>
  <si>
    <t>Subtract excess ADA from ADA to be reported on Line A-1 of the school district P-2 and Annual attendance data submission from any applicable school district PADC entry screen.  Report excess ADA by grade span on Line 
B-2 of the P-2 and Annual Attendance School District entry screen.  Excess ADA should be distributed proportionately to each grade span based on total ADA reported in each grade span.  Note: excess ADA is referred to as "Full-Time Traditional Independent Study ADA not eligible for general funding" in the PADC Software.</t>
  </si>
  <si>
    <t>Obtain the prior year comparative ratio (net comparative ADA divided by net FTE certificated employees) for all other educational programs of the high school or unified school district with the largest ADA of pupils in that county, or the ratio negotiated in a collective bargaining agreement.</t>
  </si>
  <si>
    <t>Subtract excess ADA from ADA reported by pupil type on the COE P-2 and Annual attendance data submission from any applicable COE PADC entry screen. Report excess ADA by grade span on Line B-4 of the P-2 and Annual Attendance COE entry screen or Line B-2 of the Attendance District Funded County Programs entry screens. Excess ADA should be distributed proportionately to each grade span based on total ADA reported in each grade span.  Note: excess ADA is referred to as "Full-Time Traditional Independent Study ADA not eligible for general funding" in the PADC Software.</t>
  </si>
  <si>
    <t>Obtain the prior year comparative ratio (net comparative ADA divided by net FTE certificated employees) for all other educational programs of the high school or unified school district with the largest ADA of pupils in that county, or use a ratio of 25.0:1.0, or the ratio negotiated in a collective bargaining agreement.</t>
  </si>
  <si>
    <t xml:space="preserve">Less: Course-based independent study (CBIS) ADA </t>
  </si>
  <si>
    <t>Less: FTE certificated employees who provide CBIS ADA</t>
  </si>
  <si>
    <t>N/A</t>
  </si>
  <si>
    <t>LEGEND: ADA = Average Daily Attendance, FTE = Full-Time Equivalent</t>
  </si>
  <si>
    <r>
      <rPr>
        <b/>
        <sz val="12"/>
        <color theme="1"/>
        <rFont val="Arial"/>
        <family val="2"/>
      </rPr>
      <t>Step 1</t>
    </r>
    <r>
      <rPr>
        <sz val="12"/>
        <color theme="1"/>
        <rFont val="Arial"/>
        <family val="2"/>
      </rPr>
      <t xml:space="preserve"> - Comparative Ratio Calculation (Section A): Determine the Comparative Ratio of Pupils' ADA to FTE Certificated Employees 
</t>
    </r>
  </si>
  <si>
    <r>
      <rPr>
        <b/>
        <sz val="12"/>
        <color theme="1"/>
        <rFont val="Arial"/>
        <family val="2"/>
      </rPr>
      <t>Step 2</t>
    </r>
    <r>
      <rPr>
        <sz val="12"/>
        <color theme="1"/>
        <rFont val="Arial"/>
        <family val="2"/>
      </rPr>
      <t xml:space="preserve"> - Independent Study Ratio Calculation (Section B): Determine the Ratio of Independent Study Pupils’ ADA to Independent Study FTE Certificated Employees </t>
    </r>
  </si>
  <si>
    <r>
      <rPr>
        <b/>
        <sz val="12"/>
        <color theme="1"/>
        <rFont val="Arial"/>
        <family val="2"/>
      </rPr>
      <t>Step 3</t>
    </r>
    <r>
      <rPr>
        <sz val="12"/>
        <color theme="1"/>
        <rFont val="Arial"/>
        <family val="2"/>
      </rPr>
      <t xml:space="preserve"> - Excess ADA Calculation (Section C): Determine Excess ADA </t>
    </r>
  </si>
  <si>
    <r>
      <rPr>
        <b/>
        <sz val="12"/>
        <color theme="1"/>
        <rFont val="Arial"/>
        <family val="2"/>
      </rPr>
      <t>Step 4</t>
    </r>
    <r>
      <rPr>
        <sz val="12"/>
        <color theme="1"/>
        <rFont val="Arial"/>
        <family val="2"/>
      </rPr>
      <t xml:space="preserve"> - Reporting Requirements (Section D): Report Excess ADA by Grade Span</t>
    </r>
  </si>
  <si>
    <r>
      <rPr>
        <b/>
        <sz val="12"/>
        <color theme="1"/>
        <rFont val="Arial"/>
        <family val="2"/>
      </rPr>
      <t xml:space="preserve">Step 1 </t>
    </r>
    <r>
      <rPr>
        <sz val="12"/>
        <color theme="1"/>
        <rFont val="Arial"/>
        <family val="2"/>
      </rPr>
      <t xml:space="preserve">- Comparative Ratio Calculation (Section A): Determine the Comparative Ratio of Pupils' ADA to FTE Certificated Employees 
</t>
    </r>
  </si>
  <si>
    <t>(All non-classroom based pupils are accounted for through independent study.)</t>
  </si>
  <si>
    <t xml:space="preserve">Less: FTE certificated employees who provide full-time independent study instruction </t>
  </si>
  <si>
    <t>Subtract excess ADA from ADA reported on Line A-1 of the charter school P-2 and Annual attendance data submission from any applicable charter school entry screen. Report excess ADA by grade span on Line B-2 of the P-2 and Annual Charter School Attendance entry screen or Line C-2 of the P-2 and Annual All Charter District Attendance entry screen. Excess ADA should be distributed proportionately to each grade span based on total ADA reported in each grade span.  Note: excess ADA is referred to as "Non classroom based ADA not eligible for general funding" in the PADC Software.</t>
  </si>
  <si>
    <t>February 2019</t>
  </si>
  <si>
    <t>FY 2018–19 Traditional Independent Study Ratio Calculations for School Disticts Worksheet</t>
  </si>
  <si>
    <t>FY 2018–19 Traditional Independent Study Ratio Calculations for County Offices of Education Worksheet</t>
  </si>
  <si>
    <t>FY 2018–19 Traditional Independent Study Ratio Calculations for Charter Schools Worksheet</t>
  </si>
  <si>
    <t>https://www.cde.ca.gov/sp/eo/is/iscalc18inst.asp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</si>
</sst>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Red]\(#,##0.0\)"/>
  </numFmts>
  <fonts count="18" x14ac:knownFonts="1">
    <font>
      <sz val="11"/>
      <color theme="1"/>
      <name val="Calibri"/>
      <family val="2"/>
      <scheme val="minor"/>
    </font>
    <font>
      <b/>
      <sz val="15"/>
      <color theme="3"/>
      <name val="Calibri"/>
      <family val="2"/>
      <scheme val="minor"/>
    </font>
    <font>
      <b/>
      <i/>
      <sz val="12"/>
      <color theme="1"/>
      <name val="Arial"/>
      <family val="2"/>
    </font>
    <font>
      <b/>
      <sz val="16"/>
      <color theme="1"/>
      <name val="Arial"/>
      <family val="2"/>
    </font>
    <font>
      <sz val="11"/>
      <color theme="1"/>
      <name val="Arial"/>
      <family val="2"/>
    </font>
    <font>
      <sz val="12"/>
      <color theme="1"/>
      <name val="Arial"/>
      <family val="2"/>
    </font>
    <font>
      <b/>
      <sz val="12"/>
      <color theme="1"/>
      <name val="Arial"/>
      <family val="2"/>
    </font>
    <font>
      <sz val="12"/>
      <name val="Arial"/>
      <family val="2"/>
    </font>
    <font>
      <sz val="12"/>
      <color indexed="8"/>
      <name val="Arial"/>
      <family val="2"/>
    </font>
    <font>
      <sz val="18"/>
      <name val="Arial"/>
      <family val="2"/>
    </font>
    <font>
      <sz val="12"/>
      <color theme="1"/>
      <name val="Calibri"/>
      <family val="2"/>
      <scheme val="minor"/>
    </font>
    <font>
      <b/>
      <sz val="12"/>
      <color indexed="8"/>
      <name val="Arial"/>
      <family val="2"/>
    </font>
    <font>
      <b/>
      <sz val="16"/>
      <name val="Arial"/>
      <family val="2"/>
    </font>
    <font>
      <sz val="16"/>
      <name val="Arial"/>
      <family val="2"/>
    </font>
    <font>
      <i/>
      <sz val="12"/>
      <color theme="1"/>
      <name val="Arial"/>
      <family val="2"/>
    </font>
    <font>
      <u/>
      <sz val="12"/>
      <color theme="10"/>
      <name val="Arial"/>
      <family val="2"/>
    </font>
    <font>
      <sz val="11"/>
      <name val="Calibri"/>
      <family val="2"/>
      <scheme val="minor"/>
    </font>
    <font>
      <b/>
      <sz val="14"/>
      <color theme="1"/>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1" applyNumberFormat="0" applyFill="0" applyAlignment="0" applyProtection="0"/>
    <xf numFmtId="0" fontId="15" fillId="0" borderId="0" applyNumberFormat="0" applyFill="0" applyBorder="0" applyAlignment="0" applyProtection="0"/>
  </cellStyleXfs>
  <cellXfs count="47">
    <xf numFmtId="0" fontId="0" fillId="0" borderId="0" xfId="0"/>
    <xf numFmtId="0" fontId="5" fillId="0" borderId="3" xfId="0" applyFont="1" applyBorder="1" applyAlignment="1">
      <alignment wrapText="1"/>
    </xf>
    <xf numFmtId="0" fontId="5" fillId="2" borderId="3" xfId="0" applyFont="1" applyFill="1" applyBorder="1" applyAlignment="1">
      <alignment horizontal="center" wrapText="1"/>
    </xf>
    <xf numFmtId="0" fontId="6" fillId="0" borderId="3" xfId="0" applyFont="1" applyBorder="1" applyAlignment="1">
      <alignment wrapText="1"/>
    </xf>
    <xf numFmtId="0" fontId="7" fillId="2" borderId="3" xfId="0" applyFont="1" applyFill="1" applyBorder="1" applyAlignment="1">
      <alignment horizontal="center" wrapText="1"/>
    </xf>
    <xf numFmtId="0" fontId="7" fillId="2" borderId="5" xfId="0" applyFont="1" applyFill="1" applyBorder="1" applyAlignment="1">
      <alignment horizontal="center" wrapText="1"/>
    </xf>
    <xf numFmtId="0" fontId="9" fillId="0" borderId="0" xfId="0" applyFont="1"/>
    <xf numFmtId="0" fontId="10" fillId="0" borderId="0" xfId="0" applyFont="1"/>
    <xf numFmtId="0" fontId="13" fillId="0" borderId="0" xfId="0" applyFont="1"/>
    <xf numFmtId="0" fontId="8" fillId="0" borderId="3" xfId="0" applyFont="1" applyBorder="1" applyAlignment="1">
      <alignment wrapText="1"/>
    </xf>
    <xf numFmtId="0" fontId="0" fillId="2" borderId="0" xfId="0" applyFill="1"/>
    <xf numFmtId="0" fontId="2" fillId="2" borderId="0" xfId="0" applyFont="1" applyFill="1" applyAlignment="1">
      <alignment horizontal="left"/>
    </xf>
    <xf numFmtId="0" fontId="5" fillId="2" borderId="0" xfId="0" applyFont="1" applyFill="1"/>
    <xf numFmtId="0" fontId="3" fillId="2" borderId="0" xfId="0" applyFont="1" applyFill="1" applyAlignment="1">
      <alignment horizontal="centerContinuous"/>
    </xf>
    <xf numFmtId="0" fontId="4" fillId="2" borderId="0" xfId="0" applyFont="1" applyFill="1"/>
    <xf numFmtId="0" fontId="14" fillId="2" borderId="0" xfId="0" applyFont="1" applyFill="1"/>
    <xf numFmtId="0" fontId="5" fillId="0" borderId="0" xfId="0" applyFont="1"/>
    <xf numFmtId="0" fontId="5" fillId="2" borderId="0" xfId="0" applyFont="1" applyFill="1" applyAlignment="1">
      <alignment horizontal="left" vertical="top"/>
    </xf>
    <xf numFmtId="0" fontId="5" fillId="2" borderId="0" xfId="0" applyFont="1" applyFill="1" applyAlignment="1">
      <alignment horizontal="centerContinuous" vertical="justify"/>
    </xf>
    <xf numFmtId="0" fontId="5" fillId="0" borderId="0" xfId="0" applyFont="1" applyAlignment="1">
      <alignment vertical="top"/>
    </xf>
    <xf numFmtId="0" fontId="5" fillId="2" borderId="0" xfId="0" applyFont="1" applyFill="1" applyAlignment="1">
      <alignment horizontal="left" indent="7"/>
    </xf>
    <xf numFmtId="0" fontId="6" fillId="0" borderId="7" xfId="0" applyFont="1" applyBorder="1" applyAlignment="1">
      <alignment horizontal="center" wrapText="1"/>
    </xf>
    <xf numFmtId="0" fontId="6" fillId="0" borderId="2" xfId="0" applyFont="1" applyBorder="1" applyAlignment="1">
      <alignment horizontal="center" wrapText="1"/>
    </xf>
    <xf numFmtId="0" fontId="6" fillId="0" borderId="8" xfId="0" applyFont="1" applyBorder="1" applyAlignment="1">
      <alignment horizontal="center" wrapText="1"/>
    </xf>
    <xf numFmtId="0" fontId="5" fillId="2" borderId="4" xfId="0" applyFont="1" applyFill="1" applyBorder="1" applyAlignment="1">
      <alignment horizontal="center" wrapText="1"/>
    </xf>
    <xf numFmtId="0" fontId="5" fillId="0" borderId="3" xfId="0" applyFont="1" applyBorder="1" applyAlignment="1">
      <alignment vertical="center" wrapText="1"/>
    </xf>
    <xf numFmtId="164" fontId="5" fillId="0" borderId="6" xfId="0" applyNumberFormat="1" applyFont="1" applyBorder="1" applyAlignment="1" applyProtection="1">
      <alignment horizontal="center" wrapText="1"/>
      <protection locked="0"/>
    </xf>
    <xf numFmtId="0" fontId="6" fillId="0" borderId="3" xfId="0" applyFont="1" applyBorder="1" applyAlignment="1">
      <alignment horizontal="right" wrapText="1"/>
    </xf>
    <xf numFmtId="164" fontId="6" fillId="0" borderId="6" xfId="0" applyNumberFormat="1" applyFont="1" applyBorder="1" applyAlignment="1">
      <alignment horizontal="center" wrapText="1"/>
    </xf>
    <xf numFmtId="0" fontId="7" fillId="2" borderId="4" xfId="0" applyFont="1" applyFill="1" applyBorder="1" applyAlignment="1">
      <alignment horizontal="center" wrapText="1"/>
    </xf>
    <xf numFmtId="164" fontId="5" fillId="0" borderId="6" xfId="0" applyNumberFormat="1" applyFont="1" applyBorder="1" applyAlignment="1">
      <alignment horizontal="center" wrapText="1"/>
    </xf>
    <xf numFmtId="0" fontId="7" fillId="2" borderId="9" xfId="0" applyFont="1" applyFill="1" applyBorder="1" applyAlignment="1">
      <alignment horizontal="center" wrapText="1"/>
    </xf>
    <xf numFmtId="0" fontId="5" fillId="0" borderId="5" xfId="0" applyFont="1" applyBorder="1" applyAlignment="1">
      <alignment wrapText="1"/>
    </xf>
    <xf numFmtId="0" fontId="5" fillId="0" borderId="10" xfId="0" applyFont="1" applyBorder="1" applyAlignment="1">
      <alignment horizontal="center"/>
    </xf>
    <xf numFmtId="0" fontId="5" fillId="0" borderId="3" xfId="0" applyFont="1" applyBorder="1" applyAlignment="1">
      <alignment horizontal="left" wrapText="1"/>
    </xf>
    <xf numFmtId="0" fontId="6" fillId="0" borderId="3" xfId="0" applyFont="1" applyBorder="1" applyAlignment="1">
      <alignment horizontal="right"/>
    </xf>
    <xf numFmtId="0" fontId="6" fillId="0" borderId="3" xfId="0" applyFont="1" applyBorder="1" applyAlignment="1">
      <alignment horizontal="left" wrapText="1"/>
    </xf>
    <xf numFmtId="0" fontId="12" fillId="0" borderId="0" xfId="1" applyFont="1" applyFill="1" applyBorder="1" applyAlignment="1">
      <alignment horizontal="left"/>
    </xf>
    <xf numFmtId="49" fontId="5" fillId="0" borderId="0" xfId="0" applyNumberFormat="1" applyFont="1"/>
    <xf numFmtId="0" fontId="7" fillId="2" borderId="0" xfId="0" applyFont="1" applyFill="1"/>
    <xf numFmtId="0" fontId="16" fillId="2" borderId="0" xfId="0" applyFont="1" applyFill="1"/>
    <xf numFmtId="49" fontId="7" fillId="2" borderId="0" xfId="0" applyNumberFormat="1" applyFont="1" applyFill="1"/>
    <xf numFmtId="0" fontId="15" fillId="0" borderId="0" xfId="2" applyFill="1"/>
    <xf numFmtId="0" fontId="4" fillId="0" borderId="0" xfId="0" applyFont="1"/>
    <xf numFmtId="0" fontId="17" fillId="0" borderId="0" xfId="0" applyFont="1"/>
    <xf numFmtId="0" fontId="12" fillId="0" borderId="0" xfId="1" applyFont="1" applyBorder="1"/>
    <xf numFmtId="0" fontId="15" fillId="0" borderId="0" xfId="2"/>
  </cellXfs>
  <cellStyles count="3">
    <cellStyle name="Heading 1" xfId="1" builtinId="16"/>
    <cellStyle name="Hyperlink" xfId="2" builtinId="8" customBuiltin="1"/>
    <cellStyle name="Normal" xfId="0" builtinId="0"/>
  </cellStyles>
  <dxfs count="24">
    <dxf>
      <numFmt numFmtId="164" formatCode="#,##0.0_);[Red]\(#,##0.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4" formatCode="#,##0.0_);[Red]\(#,##0.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1"/>
        <name val="Arial"/>
        <scheme val="none"/>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 displayName="Table1" ref="A9:D38" totalsRowShown="0" headerRowDxfId="23" headerRowBorderDxfId="22" tableBorderDxfId="21" totalsRowBorderDxfId="20">
  <autoFilter ref="A9:D38" xr:uid="{00000000-0009-0000-0100-000004000000}">
    <filterColumn colId="0" hiddenButton="1"/>
    <filterColumn colId="1" hiddenButton="1"/>
    <filterColumn colId="2" hiddenButton="1"/>
    <filterColumn colId="3" hiddenButton="1"/>
  </autoFilter>
  <tableColumns count="4">
    <tableColumn id="1" xr3:uid="{00000000-0010-0000-0000-000001000000}" name="SECTION" dataDxfId="19"/>
    <tableColumn id="2" xr3:uid="{00000000-0010-0000-0000-000002000000}" name="RATIO" dataDxfId="18"/>
    <tableColumn id="3" xr3:uid="{00000000-0010-0000-0000-000003000000}" name="INSTRUCTIONS" dataDxfId="17"/>
    <tableColumn id="4" xr3:uid="{00000000-0010-0000-0000-000004000000}" name="RESULT" dataDxfId="16"/>
  </tableColumns>
  <tableStyleInfo name="TableStyleLight13" showFirstColumn="0" showLastColumn="0" showRowStripes="1" showColumnStripes="0"/>
  <extLst>
    <ext xmlns:x14="http://schemas.microsoft.com/office/spreadsheetml/2009/9/main" uri="{504A1905-F514-4f6f-8877-14C23A59335A}">
      <x14:table altTextSummary="Worksheet to calculate the Traditional Independent Study Ratio Calculation for District School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18" displayName="Table18" ref="A9:D25" totalsRowShown="0" headerRowDxfId="15" headerRowBorderDxfId="14" tableBorderDxfId="13" totalsRowBorderDxfId="12">
  <autoFilter ref="A9:D25" xr:uid="{00000000-0009-0000-0100-000007000000}">
    <filterColumn colId="0" hiddenButton="1"/>
    <filterColumn colId="1" hiddenButton="1"/>
    <filterColumn colId="2" hiddenButton="1"/>
    <filterColumn colId="3" hiddenButton="1"/>
  </autoFilter>
  <tableColumns count="4">
    <tableColumn id="1" xr3:uid="{00000000-0010-0000-0100-000001000000}" name="SECTION" dataDxfId="11"/>
    <tableColumn id="2" xr3:uid="{00000000-0010-0000-0100-000002000000}" name="RATIO" dataDxfId="10"/>
    <tableColumn id="3" xr3:uid="{00000000-0010-0000-0100-000003000000}" name="INSTRUCTIONS" dataDxfId="9"/>
    <tableColumn id="4" xr3:uid="{00000000-0010-0000-0100-000004000000}" name="RESULT" dataDxfId="8"/>
  </tableColumns>
  <tableStyleInfo name="TableStyleLight13" showFirstColumn="0" showLastColumn="0" showRowStripes="1" showColumnStripes="0"/>
  <extLst>
    <ext xmlns:x14="http://schemas.microsoft.com/office/spreadsheetml/2009/9/main" uri="{504A1905-F514-4f6f-8877-14C23A59335A}">
      <x14:table altTextSummary="Worksheet to calculate the Traditional Independent Study Ratio Calculation for County Offices of Educ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1811" displayName="Table1811" ref="A10:D26" totalsRowShown="0" headerRowDxfId="7" headerRowBorderDxfId="6" tableBorderDxfId="5" totalsRowBorderDxfId="4">
  <autoFilter ref="A10:D26" xr:uid="{00000000-0009-0000-0100-00000A000000}">
    <filterColumn colId="0" hiddenButton="1"/>
    <filterColumn colId="1" hiddenButton="1"/>
    <filterColumn colId="2" hiddenButton="1"/>
    <filterColumn colId="3" hiddenButton="1"/>
  </autoFilter>
  <tableColumns count="4">
    <tableColumn id="1" xr3:uid="{00000000-0010-0000-0200-000001000000}" name="SECTION" dataDxfId="3"/>
    <tableColumn id="2" xr3:uid="{00000000-0010-0000-0200-000002000000}" name="RATIO" dataDxfId="2"/>
    <tableColumn id="3" xr3:uid="{00000000-0010-0000-0200-000003000000}" name="INSTRUCTIONS" dataDxfId="1"/>
    <tableColumn id="4" xr3:uid="{00000000-0010-0000-0200-000004000000}" name="RESULT" dataDxfId="0"/>
  </tableColumns>
  <tableStyleInfo name="TableStyleLight13" showFirstColumn="0" showLastColumn="0" showRowStripes="1" showColumnStripes="0"/>
  <extLst>
    <ext xmlns:x14="http://schemas.microsoft.com/office/spreadsheetml/2009/9/main" uri="{504A1905-F514-4f6f-8877-14C23A59335A}">
      <x14:table altTextSummary="Worksheet to calculate the Traditional Independent Study Ratio Calculation for County Offices of Educ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sp/eo/is/iscalc18inst.asp"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cde.ca.gov/sp/eo/is/iscalc18inst.asp"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www.cde.ca.gov/sp/eo/is/iscalc18inst.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tabSelected="1" zoomScaleNormal="100" workbookViewId="0"/>
  </sheetViews>
  <sheetFormatPr defaultRowHeight="14.5" x14ac:dyDescent="0.35"/>
  <cols>
    <col min="1" max="1" width="12.54296875" customWidth="1"/>
    <col min="2" max="2" width="26.54296875" customWidth="1"/>
    <col min="3" max="3" width="112.54296875" customWidth="1"/>
    <col min="4" max="4" width="11.7265625" customWidth="1"/>
  </cols>
  <sheetData>
    <row r="1" spans="1:4" s="6" customFormat="1" ht="22.5" x14ac:dyDescent="0.45">
      <c r="A1" s="37" t="s">
        <v>96</v>
      </c>
      <c r="B1"/>
      <c r="C1"/>
      <c r="D1"/>
    </row>
    <row r="2" spans="1:4" s="43" customFormat="1" ht="18" x14ac:dyDescent="0.4">
      <c r="A2" s="44" t="s">
        <v>0</v>
      </c>
    </row>
    <row r="3" spans="1:4" ht="15.5" x14ac:dyDescent="0.35">
      <c r="A3" s="42" t="s">
        <v>99</v>
      </c>
      <c r="B3" s="12"/>
      <c r="C3" s="12"/>
      <c r="D3" s="12"/>
    </row>
    <row r="4" spans="1:4" s="16" customFormat="1" ht="15.5" x14ac:dyDescent="0.35">
      <c r="A4" s="15" t="s">
        <v>86</v>
      </c>
      <c r="B4" s="12"/>
      <c r="C4" s="12"/>
      <c r="D4" s="12"/>
    </row>
    <row r="5" spans="1:4" s="16" customFormat="1" ht="15.5" x14ac:dyDescent="0.35">
      <c r="A5" s="16" t="s">
        <v>87</v>
      </c>
    </row>
    <row r="6" spans="1:4" s="16" customFormat="1" ht="15.5" x14ac:dyDescent="0.35">
      <c r="A6" s="12" t="s">
        <v>88</v>
      </c>
      <c r="B6" s="12"/>
      <c r="C6" s="12"/>
      <c r="D6" s="12"/>
    </row>
    <row r="7" spans="1:4" s="16" customFormat="1" ht="15.5" x14ac:dyDescent="0.35">
      <c r="A7" s="12" t="s">
        <v>89</v>
      </c>
      <c r="B7" s="12"/>
      <c r="C7" s="12"/>
      <c r="D7" s="12"/>
    </row>
    <row r="8" spans="1:4" s="16" customFormat="1" ht="15.5" x14ac:dyDescent="0.35">
      <c r="A8" s="12" t="s">
        <v>90</v>
      </c>
      <c r="B8" s="12"/>
      <c r="C8" s="12"/>
      <c r="D8" s="12"/>
    </row>
    <row r="9" spans="1:4" ht="15.5" x14ac:dyDescent="0.35">
      <c r="A9" s="21" t="s">
        <v>1</v>
      </c>
      <c r="B9" s="22" t="s">
        <v>65</v>
      </c>
      <c r="C9" s="22" t="s">
        <v>2</v>
      </c>
      <c r="D9" s="23" t="s">
        <v>3</v>
      </c>
    </row>
    <row r="10" spans="1:4" ht="31" x14ac:dyDescent="0.35">
      <c r="A10" s="24" t="s">
        <v>5</v>
      </c>
      <c r="B10" s="2" t="s">
        <v>4</v>
      </c>
      <c r="C10" s="34" t="s">
        <v>73</v>
      </c>
      <c r="D10" s="26">
        <v>0</v>
      </c>
    </row>
    <row r="11" spans="1:4" ht="31" x14ac:dyDescent="0.35">
      <c r="A11" s="24" t="s">
        <v>29</v>
      </c>
      <c r="B11" s="2" t="s">
        <v>4</v>
      </c>
      <c r="C11" s="34" t="s">
        <v>74</v>
      </c>
      <c r="D11" s="26">
        <v>0</v>
      </c>
    </row>
    <row r="12" spans="1:4" ht="31" x14ac:dyDescent="0.35">
      <c r="A12" s="24" t="s">
        <v>30</v>
      </c>
      <c r="B12" s="2" t="s">
        <v>4</v>
      </c>
      <c r="C12" s="34" t="s">
        <v>31</v>
      </c>
      <c r="D12" s="26">
        <v>0</v>
      </c>
    </row>
    <row r="13" spans="1:4" ht="31" x14ac:dyDescent="0.35">
      <c r="A13" s="24" t="s">
        <v>32</v>
      </c>
      <c r="B13" s="2" t="s">
        <v>4</v>
      </c>
      <c r="C13" s="34" t="s">
        <v>33</v>
      </c>
      <c r="D13" s="26">
        <v>0</v>
      </c>
    </row>
    <row r="14" spans="1:4" ht="31" x14ac:dyDescent="0.35">
      <c r="A14" s="24" t="s">
        <v>34</v>
      </c>
      <c r="B14" s="2" t="s">
        <v>4</v>
      </c>
      <c r="C14" s="35" t="s">
        <v>69</v>
      </c>
      <c r="D14" s="28">
        <f>ROUND((D10-D11-D12-D13),1)</f>
        <v>0</v>
      </c>
    </row>
    <row r="15" spans="1:4" ht="31" x14ac:dyDescent="0.35">
      <c r="A15" s="24" t="s">
        <v>35</v>
      </c>
      <c r="B15" s="2" t="s">
        <v>4</v>
      </c>
      <c r="C15" s="34" t="s">
        <v>75</v>
      </c>
      <c r="D15" s="26">
        <v>0</v>
      </c>
    </row>
    <row r="16" spans="1:4" ht="31" x14ac:dyDescent="0.35">
      <c r="A16" s="24" t="s">
        <v>36</v>
      </c>
      <c r="B16" s="2" t="s">
        <v>4</v>
      </c>
      <c r="C16" s="34" t="s">
        <v>93</v>
      </c>
      <c r="D16" s="26">
        <v>0</v>
      </c>
    </row>
    <row r="17" spans="1:4" ht="31" x14ac:dyDescent="0.35">
      <c r="A17" s="24" t="s">
        <v>37</v>
      </c>
      <c r="B17" s="2" t="s">
        <v>4</v>
      </c>
      <c r="C17" s="34" t="s">
        <v>38</v>
      </c>
      <c r="D17" s="26">
        <v>0</v>
      </c>
    </row>
    <row r="18" spans="1:4" ht="31" x14ac:dyDescent="0.35">
      <c r="A18" s="24" t="s">
        <v>39</v>
      </c>
      <c r="B18" s="2" t="s">
        <v>4</v>
      </c>
      <c r="C18" s="34" t="s">
        <v>40</v>
      </c>
      <c r="D18" s="26">
        <v>0</v>
      </c>
    </row>
    <row r="19" spans="1:4" ht="31" x14ac:dyDescent="0.35">
      <c r="A19" s="24" t="s">
        <v>41</v>
      </c>
      <c r="B19" s="2" t="s">
        <v>4</v>
      </c>
      <c r="C19" s="34" t="s">
        <v>42</v>
      </c>
      <c r="D19" s="26">
        <v>0</v>
      </c>
    </row>
    <row r="20" spans="1:4" ht="31" x14ac:dyDescent="0.35">
      <c r="A20" s="24" t="s">
        <v>43</v>
      </c>
      <c r="B20" s="2" t="s">
        <v>4</v>
      </c>
      <c r="C20" s="27" t="s">
        <v>70</v>
      </c>
      <c r="D20" s="28">
        <f>ROUND(D15-D16-D17-D18-D19,1)</f>
        <v>0</v>
      </c>
    </row>
    <row r="21" spans="1:4" ht="31" x14ac:dyDescent="0.35">
      <c r="A21" s="24" t="s">
        <v>44</v>
      </c>
      <c r="B21" s="2" t="s">
        <v>4</v>
      </c>
      <c r="C21" s="36" t="s">
        <v>45</v>
      </c>
      <c r="D21" s="28" t="str">
        <f>IFERROR(ROUND(D14/D20,1),"0.0")</f>
        <v>0.0</v>
      </c>
    </row>
    <row r="22" spans="1:4" ht="31" x14ac:dyDescent="0.35">
      <c r="A22" s="24" t="s">
        <v>6</v>
      </c>
      <c r="B22" s="2" t="s">
        <v>64</v>
      </c>
      <c r="C22" s="1" t="s">
        <v>76</v>
      </c>
      <c r="D22" s="26">
        <v>0</v>
      </c>
    </row>
    <row r="23" spans="1:4" ht="31" x14ac:dyDescent="0.35">
      <c r="A23" s="24" t="s">
        <v>8</v>
      </c>
      <c r="B23" s="2" t="s">
        <v>64</v>
      </c>
      <c r="C23" s="1" t="s">
        <v>58</v>
      </c>
      <c r="D23" s="26">
        <v>0</v>
      </c>
    </row>
    <row r="24" spans="1:4" ht="31" x14ac:dyDescent="0.35">
      <c r="A24" s="24" t="s">
        <v>10</v>
      </c>
      <c r="B24" s="2" t="s">
        <v>64</v>
      </c>
      <c r="C24" s="1" t="s">
        <v>77</v>
      </c>
      <c r="D24" s="26">
        <v>0</v>
      </c>
    </row>
    <row r="25" spans="1:4" ht="31" x14ac:dyDescent="0.35">
      <c r="A25" s="24" t="s">
        <v>11</v>
      </c>
      <c r="B25" s="2" t="s">
        <v>64</v>
      </c>
      <c r="C25" s="1" t="s">
        <v>78</v>
      </c>
      <c r="D25" s="26">
        <v>0</v>
      </c>
    </row>
    <row r="26" spans="1:4" ht="31" x14ac:dyDescent="0.35">
      <c r="A26" s="24" t="s">
        <v>46</v>
      </c>
      <c r="B26" s="2" t="s">
        <v>64</v>
      </c>
      <c r="C26" s="27" t="s">
        <v>71</v>
      </c>
      <c r="D26" s="28">
        <f>ROUND(D22-D23-D24-D25,1)</f>
        <v>0</v>
      </c>
    </row>
    <row r="27" spans="1:4" ht="31" x14ac:dyDescent="0.35">
      <c r="A27" s="24" t="s">
        <v>12</v>
      </c>
      <c r="B27" s="2" t="s">
        <v>64</v>
      </c>
      <c r="C27" s="1" t="s">
        <v>51</v>
      </c>
      <c r="D27" s="26">
        <v>0</v>
      </c>
    </row>
    <row r="28" spans="1:4" ht="31" x14ac:dyDescent="0.35">
      <c r="A28" s="24" t="s">
        <v>13</v>
      </c>
      <c r="B28" s="2" t="s">
        <v>64</v>
      </c>
      <c r="C28" s="1" t="s">
        <v>52</v>
      </c>
      <c r="D28" s="26">
        <v>0</v>
      </c>
    </row>
    <row r="29" spans="1:4" ht="31" x14ac:dyDescent="0.35">
      <c r="A29" s="24" t="s">
        <v>15</v>
      </c>
      <c r="B29" s="2" t="s">
        <v>64</v>
      </c>
      <c r="C29" s="1" t="s">
        <v>53</v>
      </c>
      <c r="D29" s="26">
        <v>0</v>
      </c>
    </row>
    <row r="30" spans="1:4" ht="31" x14ac:dyDescent="0.35">
      <c r="A30" s="24" t="s">
        <v>16</v>
      </c>
      <c r="B30" s="2" t="s">
        <v>64</v>
      </c>
      <c r="C30" s="1" t="s">
        <v>54</v>
      </c>
      <c r="D30" s="26">
        <v>0</v>
      </c>
    </row>
    <row r="31" spans="1:4" ht="31" x14ac:dyDescent="0.35">
      <c r="A31" s="24" t="s">
        <v>17</v>
      </c>
      <c r="B31" s="2" t="s">
        <v>64</v>
      </c>
      <c r="C31" s="1" t="s">
        <v>42</v>
      </c>
      <c r="D31" s="26">
        <v>0</v>
      </c>
    </row>
    <row r="32" spans="1:4" ht="31" x14ac:dyDescent="0.35">
      <c r="A32" s="24" t="s">
        <v>47</v>
      </c>
      <c r="B32" s="2" t="s">
        <v>64</v>
      </c>
      <c r="C32" s="3" t="s">
        <v>72</v>
      </c>
      <c r="D32" s="28">
        <f>ROUND(D27-D28-D29-D30-D31,1)</f>
        <v>0</v>
      </c>
    </row>
    <row r="33" spans="1:4" ht="31" x14ac:dyDescent="0.35">
      <c r="A33" s="24" t="s">
        <v>18</v>
      </c>
      <c r="B33" s="2" t="s">
        <v>64</v>
      </c>
      <c r="C33" s="3" t="s">
        <v>19</v>
      </c>
      <c r="D33" s="28" t="str">
        <f>IFERROR(ROUND(D26/D32,1),"0.0")</f>
        <v>0.0</v>
      </c>
    </row>
    <row r="34" spans="1:4" ht="21.75" customHeight="1" x14ac:dyDescent="0.35">
      <c r="A34" s="29" t="s">
        <v>21</v>
      </c>
      <c r="B34" s="4" t="s">
        <v>20</v>
      </c>
      <c r="C34" s="1" t="s">
        <v>55</v>
      </c>
      <c r="D34" s="30">
        <f>IF(D21&gt;=D33, D26,"N/A")</f>
        <v>0</v>
      </c>
    </row>
    <row r="35" spans="1:4" ht="31" x14ac:dyDescent="0.35">
      <c r="A35" s="29" t="s">
        <v>22</v>
      </c>
      <c r="B35" s="4" t="s">
        <v>20</v>
      </c>
      <c r="C35" s="1" t="s">
        <v>48</v>
      </c>
      <c r="D35" s="30" t="str">
        <f>IF(D21&lt;D33,D33-D21, "N/A")</f>
        <v>N/A</v>
      </c>
    </row>
    <row r="36" spans="1:4" ht="31" x14ac:dyDescent="0.35">
      <c r="A36" s="29" t="s">
        <v>49</v>
      </c>
      <c r="B36" s="4" t="s">
        <v>20</v>
      </c>
      <c r="C36" s="1" t="s">
        <v>50</v>
      </c>
      <c r="D36" s="30">
        <f>D32</f>
        <v>0</v>
      </c>
    </row>
    <row r="37" spans="1:4" ht="31" x14ac:dyDescent="0.35">
      <c r="A37" s="29" t="s">
        <v>24</v>
      </c>
      <c r="B37" s="4" t="s">
        <v>20</v>
      </c>
      <c r="C37" s="3" t="s">
        <v>56</v>
      </c>
      <c r="D37" s="28" t="str">
        <f>IF(D35="N/A","N/A",ROUND(D35*D32,1))</f>
        <v>N/A</v>
      </c>
    </row>
    <row r="38" spans="1:4" ht="94.5" customHeight="1" x14ac:dyDescent="0.35">
      <c r="A38" s="31" t="s">
        <v>26</v>
      </c>
      <c r="B38" s="5" t="s">
        <v>25</v>
      </c>
      <c r="C38" s="32" t="s">
        <v>79</v>
      </c>
      <c r="D38" s="33" t="s">
        <v>85</v>
      </c>
    </row>
    <row r="39" spans="1:4" ht="15.5" x14ac:dyDescent="0.35">
      <c r="A39" s="39" t="s">
        <v>27</v>
      </c>
      <c r="B39" s="39"/>
      <c r="C39" s="40"/>
      <c r="D39" s="40"/>
    </row>
    <row r="40" spans="1:4" ht="15.5" x14ac:dyDescent="0.35">
      <c r="A40" s="39" t="s">
        <v>28</v>
      </c>
      <c r="B40" s="39"/>
      <c r="C40" s="40"/>
      <c r="D40" s="40"/>
    </row>
    <row r="41" spans="1:4" ht="15.5" x14ac:dyDescent="0.35">
      <c r="A41" s="41" t="s">
        <v>95</v>
      </c>
      <c r="B41" s="39"/>
      <c r="C41" s="40"/>
      <c r="D41" s="40"/>
    </row>
  </sheetData>
  <dataValidations count="1">
    <dataValidation type="custom" allowBlank="1" showErrorMessage="1" errorTitle="Error" error="Only numeric values with one decimal place allowed." sqref="D10:D13 D15:D19 D27:D31 D22:D25" xr:uid="{00000000-0002-0000-0000-000000000000}">
      <formula1>IF(ISNUMBER(D10),IF(ISERR(FIND(".",D10,1)),0,LEN(D10)-FIND(".",D10,1))&lt;2,FALSE)</formula1>
    </dataValidation>
  </dataValidations>
  <hyperlinks>
    <hyperlink ref="A3" r:id="rId1" tooltip="Traditional IS Ratio Calculations Instructions" xr:uid="{00000000-0004-0000-0000-000000000000}"/>
  </hyperlinks>
  <printOptions horizontalCentered="1"/>
  <pageMargins left="0.5" right="0.5" top="0.5" bottom="0.5" header="0.3" footer="0.3"/>
  <pageSetup scale="65"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zoomScaleNormal="100" workbookViewId="0"/>
  </sheetViews>
  <sheetFormatPr defaultRowHeight="14.5" x14ac:dyDescent="0.35"/>
  <cols>
    <col min="1" max="1" width="12.54296875" customWidth="1"/>
    <col min="2" max="2" width="26.54296875" customWidth="1"/>
    <col min="3" max="3" width="112.54296875" customWidth="1"/>
    <col min="4" max="4" width="11.7265625" customWidth="1"/>
  </cols>
  <sheetData>
    <row r="1" spans="1:4" ht="20" x14ac:dyDescent="0.4">
      <c r="A1" s="45" t="s">
        <v>97</v>
      </c>
    </row>
    <row r="2" spans="1:4" ht="15.5" x14ac:dyDescent="0.35">
      <c r="A2" s="11" t="s">
        <v>0</v>
      </c>
      <c r="B2" s="10"/>
      <c r="C2" s="10"/>
      <c r="D2" s="10"/>
    </row>
    <row r="3" spans="1:4" ht="15.5" x14ac:dyDescent="0.35">
      <c r="A3" s="46" t="s">
        <v>99</v>
      </c>
    </row>
    <row r="4" spans="1:4" s="16" customFormat="1" ht="15.5" x14ac:dyDescent="0.35">
      <c r="A4" s="15" t="s">
        <v>86</v>
      </c>
      <c r="B4" s="12"/>
      <c r="C4" s="12"/>
      <c r="D4" s="12"/>
    </row>
    <row r="5" spans="1:4" s="16" customFormat="1" ht="15.5" x14ac:dyDescent="0.35">
      <c r="A5" s="16" t="s">
        <v>91</v>
      </c>
    </row>
    <row r="6" spans="1:4" s="16" customFormat="1" ht="15.5" x14ac:dyDescent="0.35">
      <c r="A6" s="12" t="s">
        <v>88</v>
      </c>
      <c r="B6" s="12"/>
      <c r="C6" s="12"/>
      <c r="D6" s="12"/>
    </row>
    <row r="7" spans="1:4" s="16" customFormat="1" ht="15.5" x14ac:dyDescent="0.35">
      <c r="A7" s="12" t="s">
        <v>89</v>
      </c>
      <c r="B7" s="12"/>
      <c r="C7" s="12"/>
      <c r="D7" s="12"/>
    </row>
    <row r="8" spans="1:4" s="16" customFormat="1" ht="15.5" x14ac:dyDescent="0.35">
      <c r="A8" s="12" t="s">
        <v>90</v>
      </c>
      <c r="B8" s="12"/>
      <c r="C8" s="12"/>
      <c r="D8" s="12"/>
    </row>
    <row r="9" spans="1:4" ht="15.5" x14ac:dyDescent="0.35">
      <c r="A9" s="21" t="s">
        <v>1</v>
      </c>
      <c r="B9" s="22" t="s">
        <v>65</v>
      </c>
      <c r="C9" s="22" t="s">
        <v>2</v>
      </c>
      <c r="D9" s="23" t="s">
        <v>3</v>
      </c>
    </row>
    <row r="10" spans="1:4" ht="46.5" x14ac:dyDescent="0.35">
      <c r="A10" s="24" t="s">
        <v>5</v>
      </c>
      <c r="B10" s="2" t="s">
        <v>4</v>
      </c>
      <c r="C10" s="1" t="s">
        <v>80</v>
      </c>
      <c r="D10" s="26">
        <v>0</v>
      </c>
    </row>
    <row r="11" spans="1:4" ht="46.5" x14ac:dyDescent="0.35">
      <c r="A11" s="24" t="s">
        <v>6</v>
      </c>
      <c r="B11" s="2" t="s">
        <v>64</v>
      </c>
      <c r="C11" s="1" t="s">
        <v>57</v>
      </c>
      <c r="D11" s="26">
        <v>0</v>
      </c>
    </row>
    <row r="12" spans="1:4" ht="31" x14ac:dyDescent="0.35">
      <c r="A12" s="24" t="s">
        <v>8</v>
      </c>
      <c r="B12" s="2" t="s">
        <v>64</v>
      </c>
      <c r="C12" s="1" t="s">
        <v>58</v>
      </c>
      <c r="D12" s="26">
        <v>0</v>
      </c>
    </row>
    <row r="13" spans="1:4" ht="46.5" x14ac:dyDescent="0.35">
      <c r="A13" s="24" t="s">
        <v>10</v>
      </c>
      <c r="B13" s="2" t="s">
        <v>64</v>
      </c>
      <c r="C13" s="1" t="s">
        <v>59</v>
      </c>
      <c r="D13" s="26">
        <v>0</v>
      </c>
    </row>
    <row r="14" spans="1:4" ht="31" x14ac:dyDescent="0.35">
      <c r="A14" s="24" t="s">
        <v>11</v>
      </c>
      <c r="B14" s="2" t="s">
        <v>64</v>
      </c>
      <c r="C14" s="27" t="s">
        <v>67</v>
      </c>
      <c r="D14" s="28">
        <f>ROUND(D11-D12-D13,1)</f>
        <v>0</v>
      </c>
    </row>
    <row r="15" spans="1:4" ht="31" x14ac:dyDescent="0.35">
      <c r="A15" s="24" t="s">
        <v>12</v>
      </c>
      <c r="B15" s="2" t="s">
        <v>64</v>
      </c>
      <c r="C15" s="1" t="s">
        <v>51</v>
      </c>
      <c r="D15" s="26">
        <v>0</v>
      </c>
    </row>
    <row r="16" spans="1:4" ht="31" x14ac:dyDescent="0.35">
      <c r="A16" s="24" t="s">
        <v>13</v>
      </c>
      <c r="B16" s="2" t="s">
        <v>64</v>
      </c>
      <c r="C16" s="1" t="s">
        <v>52</v>
      </c>
      <c r="D16" s="26">
        <v>0</v>
      </c>
    </row>
    <row r="17" spans="1:4" ht="31" x14ac:dyDescent="0.35">
      <c r="A17" s="24" t="s">
        <v>15</v>
      </c>
      <c r="B17" s="2" t="s">
        <v>64</v>
      </c>
      <c r="C17" s="1" t="s">
        <v>53</v>
      </c>
      <c r="D17" s="26">
        <v>0</v>
      </c>
    </row>
    <row r="18" spans="1:4" ht="31" x14ac:dyDescent="0.35">
      <c r="A18" s="24" t="s">
        <v>16</v>
      </c>
      <c r="B18" s="2" t="s">
        <v>64</v>
      </c>
      <c r="C18" s="1" t="s">
        <v>42</v>
      </c>
      <c r="D18" s="26">
        <v>0</v>
      </c>
    </row>
    <row r="19" spans="1:4" ht="31" x14ac:dyDescent="0.35">
      <c r="A19" s="24" t="s">
        <v>17</v>
      </c>
      <c r="B19" s="2" t="s">
        <v>64</v>
      </c>
      <c r="C19" s="9" t="s">
        <v>68</v>
      </c>
      <c r="D19" s="28">
        <f>ROUND(D15-D16-D17-D18,1)</f>
        <v>0</v>
      </c>
    </row>
    <row r="20" spans="1:4" ht="31" x14ac:dyDescent="0.35">
      <c r="A20" s="24" t="s">
        <v>18</v>
      </c>
      <c r="B20" s="2" t="s">
        <v>64</v>
      </c>
      <c r="C20" s="3" t="s">
        <v>19</v>
      </c>
      <c r="D20" s="28" t="str">
        <f>IFERROR(ROUND(D14/D19,1),"0.0")</f>
        <v>0.0</v>
      </c>
    </row>
    <row r="21" spans="1:4" ht="36" customHeight="1" x14ac:dyDescent="0.35">
      <c r="A21" s="29" t="s">
        <v>21</v>
      </c>
      <c r="B21" s="4" t="s">
        <v>20</v>
      </c>
      <c r="C21" s="1" t="s">
        <v>60</v>
      </c>
      <c r="D21" s="30" t="str">
        <f>IF(D10&gt;=D20,D14,"N/A")</f>
        <v>N/A</v>
      </c>
    </row>
    <row r="22" spans="1:4" ht="35.25" customHeight="1" x14ac:dyDescent="0.35">
      <c r="A22" s="29" t="s">
        <v>22</v>
      </c>
      <c r="B22" s="4" t="s">
        <v>20</v>
      </c>
      <c r="C22" s="1" t="s">
        <v>23</v>
      </c>
      <c r="D22" s="30">
        <f>IF(D10&lt;D20,D20-D10,"N/A")</f>
        <v>0</v>
      </c>
    </row>
    <row r="23" spans="1:4" ht="31" x14ac:dyDescent="0.35">
      <c r="A23" s="29" t="s">
        <v>49</v>
      </c>
      <c r="B23" s="4" t="s">
        <v>20</v>
      </c>
      <c r="C23" s="1" t="s">
        <v>50</v>
      </c>
      <c r="D23" s="30">
        <f>D19</f>
        <v>0</v>
      </c>
    </row>
    <row r="24" spans="1:4" ht="31" x14ac:dyDescent="0.35">
      <c r="A24" s="29" t="s">
        <v>24</v>
      </c>
      <c r="B24" s="4" t="s">
        <v>20</v>
      </c>
      <c r="C24" s="3" t="s">
        <v>56</v>
      </c>
      <c r="D24" s="28">
        <f>IF(D22="N/A","N/A",ROUND(D22*D19,1))</f>
        <v>0</v>
      </c>
    </row>
    <row r="25" spans="1:4" ht="93" x14ac:dyDescent="0.35">
      <c r="A25" s="31" t="s">
        <v>26</v>
      </c>
      <c r="B25" s="5" t="s">
        <v>25</v>
      </c>
      <c r="C25" s="32" t="s">
        <v>81</v>
      </c>
      <c r="D25" s="33" t="s">
        <v>85</v>
      </c>
    </row>
    <row r="26" spans="1:4" ht="15.5" x14ac:dyDescent="0.35">
      <c r="A26" s="12" t="s">
        <v>27</v>
      </c>
      <c r="B26" s="12"/>
      <c r="C26" s="10"/>
      <c r="D26" s="10"/>
    </row>
    <row r="27" spans="1:4" ht="15.5" x14ac:dyDescent="0.35">
      <c r="A27" s="12" t="s">
        <v>28</v>
      </c>
      <c r="B27" s="12"/>
      <c r="C27" s="10"/>
      <c r="D27" s="10"/>
    </row>
    <row r="28" spans="1:4" ht="15.5" x14ac:dyDescent="0.35">
      <c r="A28" s="38" t="s">
        <v>95</v>
      </c>
      <c r="B28" s="12"/>
      <c r="C28" s="10"/>
      <c r="D28" s="10"/>
    </row>
    <row r="29" spans="1:4" ht="15.5" x14ac:dyDescent="0.35">
      <c r="A29" s="7"/>
      <c r="B29" s="7"/>
    </row>
  </sheetData>
  <dataValidations count="1">
    <dataValidation type="custom" allowBlank="1" showErrorMessage="1" errorTitle="Error" error="Only numeric values with one decimal place allowed." sqref="D10 D11:D13 D15:D18" xr:uid="{00000000-0002-0000-0100-000000000000}">
      <formula1>IF(ISNUMBER(D10),IF(ISERR(FIND(".",D10,1)),0,LEN(D10)-FIND(".",D10,1))&lt;2,FALSE)</formula1>
    </dataValidation>
  </dataValidations>
  <hyperlinks>
    <hyperlink ref="A3" r:id="rId1" tooltip="Traditional IS Ratio Calculations Instructions" xr:uid="{00000000-0004-0000-0100-000000000000}"/>
  </hyperlinks>
  <printOptions horizontalCentered="1"/>
  <pageMargins left="0.5" right="0.5" top="0.5" bottom="0.5" header="0.3" footer="0.3"/>
  <pageSetup scale="65"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9"/>
  <sheetViews>
    <sheetView zoomScaleNormal="100" workbookViewId="0"/>
  </sheetViews>
  <sheetFormatPr defaultRowHeight="14.5" x14ac:dyDescent="0.35"/>
  <cols>
    <col min="1" max="1" width="12.54296875" customWidth="1"/>
    <col min="2" max="2" width="26.54296875" customWidth="1"/>
    <col min="3" max="3" width="112.54296875" customWidth="1"/>
    <col min="4" max="4" width="11.7265625" customWidth="1"/>
  </cols>
  <sheetData>
    <row r="1" spans="1:5" s="8" customFormat="1" ht="20" x14ac:dyDescent="0.4">
      <c r="A1" s="37" t="s">
        <v>98</v>
      </c>
      <c r="B1"/>
      <c r="C1"/>
      <c r="D1"/>
      <c r="E1"/>
    </row>
    <row r="2" spans="1:5" ht="20" x14ac:dyDescent="0.4">
      <c r="A2" s="11" t="s">
        <v>0</v>
      </c>
      <c r="B2" s="13"/>
      <c r="C2" s="13"/>
      <c r="D2" s="14"/>
    </row>
    <row r="3" spans="1:5" ht="15.5" x14ac:dyDescent="0.35">
      <c r="A3" s="42" t="s">
        <v>99</v>
      </c>
      <c r="B3" s="12"/>
      <c r="C3" s="12"/>
      <c r="D3" s="12"/>
    </row>
    <row r="4" spans="1:5" s="16" customFormat="1" ht="15.5" x14ac:dyDescent="0.35">
      <c r="A4" s="15" t="s">
        <v>86</v>
      </c>
      <c r="B4" s="12"/>
      <c r="C4" s="12"/>
      <c r="D4" s="12"/>
    </row>
    <row r="5" spans="1:5" s="19" customFormat="1" ht="15.5" x14ac:dyDescent="0.35">
      <c r="A5" s="17" t="s">
        <v>91</v>
      </c>
      <c r="B5" s="18"/>
      <c r="C5" s="18"/>
      <c r="D5" s="18"/>
    </row>
    <row r="6" spans="1:5" s="16" customFormat="1" ht="15.5" x14ac:dyDescent="0.35">
      <c r="A6" s="12" t="s">
        <v>88</v>
      </c>
      <c r="B6" s="12"/>
      <c r="C6" s="12"/>
      <c r="D6" s="12"/>
    </row>
    <row r="7" spans="1:5" s="16" customFormat="1" ht="15.5" x14ac:dyDescent="0.35">
      <c r="A7" s="20" t="s">
        <v>92</v>
      </c>
      <c r="B7" s="12"/>
      <c r="C7" s="12"/>
      <c r="D7" s="12"/>
    </row>
    <row r="8" spans="1:5" s="16" customFormat="1" ht="15.5" x14ac:dyDescent="0.35">
      <c r="A8" s="12" t="s">
        <v>89</v>
      </c>
      <c r="B8" s="12"/>
      <c r="C8" s="12"/>
      <c r="D8" s="12"/>
    </row>
    <row r="9" spans="1:5" s="16" customFormat="1" ht="15.5" x14ac:dyDescent="0.35">
      <c r="A9" s="12" t="s">
        <v>90</v>
      </c>
      <c r="B9" s="12"/>
      <c r="C9" s="12"/>
      <c r="D9" s="12"/>
    </row>
    <row r="10" spans="1:5" ht="15.5" x14ac:dyDescent="0.35">
      <c r="A10" s="21" t="s">
        <v>1</v>
      </c>
      <c r="B10" s="22" t="s">
        <v>65</v>
      </c>
      <c r="C10" s="22" t="s">
        <v>2</v>
      </c>
      <c r="D10" s="23" t="s">
        <v>3</v>
      </c>
    </row>
    <row r="11" spans="1:5" ht="55.5" customHeight="1" x14ac:dyDescent="0.35">
      <c r="A11" s="24" t="s">
        <v>5</v>
      </c>
      <c r="B11" s="2" t="s">
        <v>4</v>
      </c>
      <c r="C11" s="25" t="s">
        <v>82</v>
      </c>
      <c r="D11" s="26">
        <v>0</v>
      </c>
    </row>
    <row r="12" spans="1:5" ht="31" x14ac:dyDescent="0.35">
      <c r="A12" s="24" t="s">
        <v>6</v>
      </c>
      <c r="B12" s="2" t="s">
        <v>64</v>
      </c>
      <c r="C12" s="1" t="s">
        <v>7</v>
      </c>
      <c r="D12" s="26">
        <v>0</v>
      </c>
    </row>
    <row r="13" spans="1:5" ht="31" x14ac:dyDescent="0.35">
      <c r="A13" s="24" t="s">
        <v>8</v>
      </c>
      <c r="B13" s="2" t="s">
        <v>64</v>
      </c>
      <c r="C13" s="1" t="s">
        <v>9</v>
      </c>
      <c r="D13" s="26">
        <v>0</v>
      </c>
    </row>
    <row r="14" spans="1:5" ht="31" x14ac:dyDescent="0.35">
      <c r="A14" s="24" t="s">
        <v>10</v>
      </c>
      <c r="B14" s="2" t="s">
        <v>64</v>
      </c>
      <c r="C14" s="1" t="s">
        <v>83</v>
      </c>
      <c r="D14" s="26">
        <v>0</v>
      </c>
    </row>
    <row r="15" spans="1:5" ht="31" x14ac:dyDescent="0.35">
      <c r="A15" s="24" t="s">
        <v>11</v>
      </c>
      <c r="B15" s="2" t="s">
        <v>64</v>
      </c>
      <c r="C15" s="27" t="s">
        <v>66</v>
      </c>
      <c r="D15" s="28">
        <f>ROUND(D12-D13-D14,1)</f>
        <v>0</v>
      </c>
    </row>
    <row r="16" spans="1:5" ht="31" x14ac:dyDescent="0.35">
      <c r="A16" s="24" t="s">
        <v>12</v>
      </c>
      <c r="B16" s="2" t="s">
        <v>64</v>
      </c>
      <c r="C16" s="1" t="s">
        <v>61</v>
      </c>
      <c r="D16" s="26">
        <v>0</v>
      </c>
    </row>
    <row r="17" spans="1:4" ht="46.5" x14ac:dyDescent="0.35">
      <c r="A17" s="24" t="s">
        <v>13</v>
      </c>
      <c r="B17" s="2" t="s">
        <v>64</v>
      </c>
      <c r="C17" s="1" t="s">
        <v>14</v>
      </c>
      <c r="D17" s="26">
        <v>0</v>
      </c>
    </row>
    <row r="18" spans="1:4" ht="31" x14ac:dyDescent="0.35">
      <c r="A18" s="24" t="s">
        <v>15</v>
      </c>
      <c r="B18" s="2" t="s">
        <v>64</v>
      </c>
      <c r="C18" s="1" t="s">
        <v>62</v>
      </c>
      <c r="D18" s="26">
        <v>0</v>
      </c>
    </row>
    <row r="19" spans="1:4" ht="31" x14ac:dyDescent="0.35">
      <c r="A19" s="24" t="s">
        <v>16</v>
      </c>
      <c r="B19" s="2" t="s">
        <v>64</v>
      </c>
      <c r="C19" s="1" t="s">
        <v>84</v>
      </c>
      <c r="D19" s="26">
        <v>0</v>
      </c>
    </row>
    <row r="20" spans="1:4" ht="31" x14ac:dyDescent="0.35">
      <c r="A20" s="24" t="s">
        <v>17</v>
      </c>
      <c r="B20" s="2" t="s">
        <v>64</v>
      </c>
      <c r="C20" s="1" t="s">
        <v>63</v>
      </c>
      <c r="D20" s="28">
        <f>ROUND(D16-D17-D18-D19,1)</f>
        <v>0</v>
      </c>
    </row>
    <row r="21" spans="1:4" ht="31" x14ac:dyDescent="0.35">
      <c r="A21" s="24" t="s">
        <v>18</v>
      </c>
      <c r="B21" s="2" t="s">
        <v>64</v>
      </c>
      <c r="C21" s="3" t="s">
        <v>19</v>
      </c>
      <c r="D21" s="28" t="str">
        <f>IFERROR(ROUND(D15/D20,1),"0.0")</f>
        <v>0.0</v>
      </c>
    </row>
    <row r="22" spans="1:4" ht="15.5" x14ac:dyDescent="0.35">
      <c r="A22" s="29" t="s">
        <v>21</v>
      </c>
      <c r="B22" s="4" t="s">
        <v>20</v>
      </c>
      <c r="C22" s="1" t="s">
        <v>60</v>
      </c>
      <c r="D22" s="30" t="str">
        <f>IF(D11&gt;=D21,D15,"N/A")</f>
        <v>N/A</v>
      </c>
    </row>
    <row r="23" spans="1:4" ht="31" x14ac:dyDescent="0.35">
      <c r="A23" s="29" t="s">
        <v>22</v>
      </c>
      <c r="B23" s="4" t="s">
        <v>20</v>
      </c>
      <c r="C23" s="1" t="s">
        <v>23</v>
      </c>
      <c r="D23" s="30">
        <f>IF(D11&lt;D21,D21-D11,"N/A")</f>
        <v>0</v>
      </c>
    </row>
    <row r="24" spans="1:4" ht="31" x14ac:dyDescent="0.35">
      <c r="A24" s="29" t="s">
        <v>49</v>
      </c>
      <c r="B24" s="4" t="s">
        <v>20</v>
      </c>
      <c r="C24" s="1" t="s">
        <v>50</v>
      </c>
      <c r="D24" s="30">
        <f>D20</f>
        <v>0</v>
      </c>
    </row>
    <row r="25" spans="1:4" ht="31" x14ac:dyDescent="0.35">
      <c r="A25" s="29" t="s">
        <v>24</v>
      </c>
      <c r="B25" s="4" t="s">
        <v>20</v>
      </c>
      <c r="C25" s="3" t="s">
        <v>56</v>
      </c>
      <c r="D25" s="28">
        <f>IF(D23="N/A","N/A",ROUND(D23*D20,1))</f>
        <v>0</v>
      </c>
    </row>
    <row r="26" spans="1:4" ht="93" x14ac:dyDescent="0.35">
      <c r="A26" s="31" t="s">
        <v>26</v>
      </c>
      <c r="B26" s="5" t="s">
        <v>25</v>
      </c>
      <c r="C26" s="32" t="s">
        <v>94</v>
      </c>
      <c r="D26" s="33" t="s">
        <v>85</v>
      </c>
    </row>
    <row r="27" spans="1:4" ht="15.5" x14ac:dyDescent="0.35">
      <c r="A27" s="12" t="s">
        <v>27</v>
      </c>
      <c r="B27" s="12"/>
      <c r="C27" s="10"/>
      <c r="D27" s="10"/>
    </row>
    <row r="28" spans="1:4" ht="15.5" x14ac:dyDescent="0.35">
      <c r="A28" s="12" t="s">
        <v>28</v>
      </c>
      <c r="B28" s="12"/>
      <c r="C28" s="10"/>
      <c r="D28" s="10"/>
    </row>
    <row r="29" spans="1:4" ht="15.5" x14ac:dyDescent="0.35">
      <c r="A29" s="38" t="s">
        <v>95</v>
      </c>
      <c r="B29" s="12"/>
      <c r="C29" s="10"/>
      <c r="D29" s="10"/>
    </row>
  </sheetData>
  <dataValidations count="1">
    <dataValidation type="custom" allowBlank="1" showErrorMessage="1" errorTitle="Error" error="Only numeric values with one decimal place allowed." sqref="D11 D12:D14 D16:D19" xr:uid="{00000000-0002-0000-0200-000000000000}">
      <formula1>IF(ISNUMBER(D11),IF(ISERR(FIND(".",D11,1)),0,LEN(D11)-FIND(".",D11,1))&lt;2,FALSE)</formula1>
    </dataValidation>
  </dataValidations>
  <hyperlinks>
    <hyperlink ref="A3" r:id="rId1" tooltip="Traditional IS Ratio Calculations Instructions" xr:uid="{00000000-0004-0000-0200-000000000000}"/>
  </hyperlinks>
  <printOptions horizontalCentered="1"/>
  <pageMargins left="0.7" right="0.7" top="0.75" bottom="0.75" header="0.3" footer="0.3"/>
  <pageSetup scale="64"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District</vt:lpstr>
      <vt:lpstr>COE</vt:lpstr>
      <vt:lpstr>Charter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Spreadsheet for Traditional IS 2018–19 - Independent Study (CA Dept of Education)</dc:title>
  <dc:subject>Calculation Spreadsheet for Traditional Independent Study 2018–19.</dc:subject>
  <dc:creator/>
  <cp:lastModifiedBy/>
  <dcterms:created xsi:type="dcterms:W3CDTF">2024-11-25T18:28:25Z</dcterms:created>
  <dcterms:modified xsi:type="dcterms:W3CDTF">2024-11-25T18:28:44Z</dcterms:modified>
</cp:coreProperties>
</file>