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82B397C5-276D-4C14-AD76-CC19AF7376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, Pt D 9th - LEA" sheetId="1" r:id="rId1"/>
    <sheet name="2018-19 Title I, Pt D 9th - Cty" sheetId="2" r:id="rId2"/>
  </sheets>
  <definedNames>
    <definedName name="_xlnm._FilterDatabase" localSheetId="0" hidden="1">'2018-19 Title I, Pt D 9th - LEA'!#REF!</definedName>
    <definedName name="_xlnm.Print_Titles" localSheetId="1">'2018-19 Title I, Pt D 9th - Cty'!$1:$5</definedName>
    <definedName name="_xlnm.Print_Titles" localSheetId="0">'2018-19 Title I, Pt D 9th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I7" i="1"/>
  <c r="D7" i="2" l="1"/>
  <c r="F6" i="1" l="1"/>
</calcChain>
</file>

<file path=xl/sharedStrings.xml><?xml version="1.0" encoding="utf-8"?>
<sst xmlns="http://schemas.openxmlformats.org/spreadsheetml/2006/main" count="38" uniqueCount="29">
  <si>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</si>
  <si>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</si>
  <si>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</si>
  <si>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</si>
  <si>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</si>
  <si>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</si>
  <si>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</si>
  <si>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</si>
  <si>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</si>
  <si>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</si>
  <si>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County
Total</t>
  </si>
  <si>
    <t>County
Treasurer</t>
  </si>
  <si>
    <t>Every Student Succeeds Act</t>
  </si>
  <si>
    <t>Invoice Number</t>
  </si>
  <si>
    <t>Prevention and Intervention Programs for Children and Youth Who Are Neglected, Delinquent, or At-Risk</t>
  </si>
  <si>
    <r>
      <t xml:space="preserve">
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
Final
Allocation</t>
    </r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</si>
  <si>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</si>
  <si>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Schedule of the Ninth Apportionment for Title I, Part D, Subpart 2</t>
  </si>
  <si>
    <t>El Dorado</t>
  </si>
  <si>
    <t>0000011790</t>
  </si>
  <si>
    <t>09</t>
  </si>
  <si>
    <t>10090</t>
  </si>
  <si>
    <t>El Dorado County Office of Education</t>
  </si>
  <si>
    <t>9th
Apportionment</t>
  </si>
  <si>
    <t>County Summary of the Ninth Apportionment for Title I, Part D, Subpart 2</t>
  </si>
  <si>
    <t>18-14357 09-08-2020</t>
  </si>
  <si>
    <t>September 2020</t>
  </si>
  <si>
    <t>Voucher Number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</si>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</sst>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5" fillId="4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ill="0" applyAlignment="0" applyProtection="0"/>
    <xf numFmtId="0" fontId="11" fillId="0" borderId="5" applyNumberFormat="0" applyFill="0" applyAlignment="0" applyProtection="0"/>
  </cellStyleXfs>
  <cellXfs count="39">
    <xf numFmtId="0" fontId="0" fillId="0" borderId="0" xfId="0"/>
    <xf numFmtId="0" fontId="8" fillId="0" borderId="0" xfId="18" applyFill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/>
    <xf numFmtId="49" fontId="12" fillId="0" borderId="4" xfId="0" applyNumberFormat="1" applyFont="1" applyBorder="1" applyAlignment="1">
      <alignment horizontal="center" wrapText="1"/>
    </xf>
    <xf numFmtId="164" fontId="9" fillId="0" borderId="4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left"/>
    </xf>
    <xf numFmtId="49" fontId="10" fillId="0" borderId="0" xfId="0" quotePrefix="1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/>
    <xf numFmtId="6" fontId="10" fillId="0" borderId="0" xfId="0" applyNumberFormat="1" applyFont="1"/>
    <xf numFmtId="0" fontId="11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9" fillId="0" borderId="6" xfId="0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49" fontId="14" fillId="0" borderId="0" xfId="0" applyNumberFormat="1" applyFont="1" applyAlignment="1">
      <alignment horizontal="left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0" fontId="11" fillId="0" borderId="0" xfId="0" applyFont="1"/>
    <xf numFmtId="49" fontId="0" fillId="0" borderId="0" xfId="0" quotePrefix="1" applyNumberFormat="1"/>
    <xf numFmtId="0" fontId="0" fillId="0" borderId="0" xfId="0" applyAlignment="1">
      <alignment horizontal="center"/>
    </xf>
    <xf numFmtId="0" fontId="11" fillId="0" borderId="5" xfId="11" applyBorder="1" applyAlignment="1">
      <alignment horizontal="left"/>
    </xf>
    <xf numFmtId="0" fontId="11" fillId="0" borderId="5" xfId="11" applyBorder="1"/>
    <xf numFmtId="164" fontId="11" fillId="0" borderId="5" xfId="11" applyNumberFormat="1" applyBorder="1"/>
    <xf numFmtId="0" fontId="11" fillId="0" borderId="7" xfId="11" applyFill="1" applyBorder="1" applyAlignment="1">
      <alignment horizontal="left"/>
    </xf>
    <xf numFmtId="0" fontId="11" fillId="0" borderId="7" xfId="11" applyBorder="1" applyAlignment="1">
      <alignment horizontal="center"/>
    </xf>
    <xf numFmtId="0" fontId="11" fillId="0" borderId="7" xfId="11" applyBorder="1"/>
    <xf numFmtId="6" fontId="11" fillId="0" borderId="7" xfId="11" applyNumberFormat="1" applyBorder="1" applyAlignment="1"/>
    <xf numFmtId="0" fontId="17" fillId="0" borderId="0" xfId="1" applyFont="1" applyAlignment="1"/>
    <xf numFmtId="0" fontId="8" fillId="0" borderId="0" xfId="2" applyFont="1"/>
    <xf numFmtId="0" fontId="17" fillId="0" borderId="0" xfId="1" applyFont="1" applyFill="1" applyAlignment="1">
      <alignment horizontal="left" vertical="center"/>
    </xf>
    <xf numFmtId="0" fontId="9" fillId="0" borderId="0" xfId="3"/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09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12000000}"/>
    <cellStyle name="Warning Text" xfId="9" builtinId="11" hidden="1"/>
  </cellStyles>
  <dxfs count="30">
    <dxf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I7" totalsRowCount="1" headerRowDxfId="29" dataDxfId="27" headerRowBorderDxfId="28" tableBorderDxfId="26" totalsRowBorderDxfId="25" totalsRowCellStyle="Total">
  <autoFilter ref="A5:I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Name" totalsRowLabel="Statewide Total" dataDxfId="24" totalsRowDxfId="23" totalsRowCellStyle="Total"/>
    <tableColumn id="13" xr3:uid="{00000000-0010-0000-0000-00000D000000}" name="FI$Cal_x000a_Supplier_x000a_ID" dataDxfId="22" totalsRowDxfId="21" totalsRowCellStyle="Total"/>
    <tableColumn id="12" xr3:uid="{00000000-0010-0000-0000-00000C000000}" name="FI$Cal_x000a_Address_x000a_Sequence_x000a_ID" dataDxfId="20" totalsRowDxfId="19" totalsRowCellStyle="Total"/>
    <tableColumn id="3" xr3:uid="{00000000-0010-0000-0000-000003000000}" name="County_x000a_Code" dataDxfId="18" totalsRowDxfId="17" totalsRowCellStyle="Total"/>
    <tableColumn id="4" xr3:uid="{00000000-0010-0000-0000-000004000000}" name="District_x000a_Code" dataDxfId="16" totalsRowDxfId="15" totalsRowCellStyle="Total"/>
    <tableColumn id="14" xr3:uid="{00000000-0010-0000-0000-00000E000000}" name="Service_x000a_Location_x000a_Field" dataDxfId="14" totalsRowDxfId="13" totalsRowCellStyle="Total">
      <calculatedColumnFormula>Table26[[#This Row],[District
Code]]</calculatedColumnFormula>
    </tableColumn>
    <tableColumn id="7" xr3:uid="{00000000-0010-0000-0000-000007000000}" name="Local Educational Agency" dataDxfId="12" totalsRowCellStyle="Total"/>
    <tableColumn id="9" xr3:uid="{00000000-0010-0000-0000-000009000000}" name="_x000a_2018–19_x000a_Final_x000a_Allocation" totalsRowFunction="sum" dataDxfId="11" totalsRowDxfId="10" totalsRowCellStyle="Total"/>
    <tableColumn id="11" xr3:uid="{00000000-0010-0000-0000-00000B000000}" name="9th_x000a_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7" totalsRowCount="1" headerRowBorderDxfId="7" tableBorderDxfId="6" totalsRowBorderDxfId="5" totalsRowCellStyle="Total">
  <tableColumns count="5">
    <tableColumn id="1" xr3:uid="{00000000-0010-0000-0100-000001000000}" name="County_x000a_Code" totalsRowLabel="Statewide Total" dataDxfId="4" totalsRowDxfId="3" totalsRowCellStyle="Total"/>
    <tableColumn id="2" xr3:uid="{00000000-0010-0000-0100-000002000000}" name="County_x000a_Treasurer" totalsRowCellStyle="Total"/>
    <tableColumn id="3" xr3:uid="{00000000-0010-0000-0100-000003000000}" name="Invoice Number" dataDxfId="2" totalsRowCellStyle="Total"/>
    <tableColumn id="4" xr3:uid="{00000000-0010-0000-0100-000004000000}" name="County_x000a_Total" totalsRowFunction="sum" dataDxfId="1" totalsRowDxfId="0" totalsRowCellStyle="Total"/>
    <tableColumn id="5" xr3:uid="{5117E12C-D8D6-4DDE-9D5F-E9FB173816F3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zoomScaleNormal="100" workbookViewId="0"/>
  </sheetViews>
  <sheetFormatPr defaultColWidth="9.21875" defaultRowHeight="15" x14ac:dyDescent="0.2"/>
  <cols>
    <col min="1" max="1" width="15" style="9" customWidth="1"/>
    <col min="2" max="2" width="11.6640625" style="9" bestFit="1" customWidth="1"/>
    <col min="3" max="3" width="10.5546875" style="9" customWidth="1"/>
    <col min="4" max="4" width="8.6640625" style="8" customWidth="1"/>
    <col min="5" max="5" width="9.5546875" style="8" customWidth="1"/>
    <col min="6" max="6" width="10.21875" style="8" customWidth="1"/>
    <col min="7" max="7" width="35.6640625" style="11" bestFit="1" customWidth="1"/>
    <col min="8" max="8" width="12.44140625" style="12" customWidth="1"/>
    <col min="9" max="9" width="17.44140625" style="3" bestFit="1" customWidth="1"/>
    <col min="10" max="16384" width="9.21875" style="3"/>
  </cols>
  <sheetData>
    <row r="1" spans="1:9" ht="20.25" x14ac:dyDescent="0.3">
      <c r="A1" s="35" t="s">
        <v>17</v>
      </c>
      <c r="B1" s="1"/>
      <c r="C1" s="1"/>
      <c r="D1" s="2"/>
      <c r="E1" s="2"/>
      <c r="F1" s="2"/>
      <c r="G1" s="2"/>
      <c r="H1" s="2"/>
    </row>
    <row r="2" spans="1:9" ht="18" x14ac:dyDescent="0.25">
      <c r="A2" s="36" t="s">
        <v>14</v>
      </c>
      <c r="B2" s="1"/>
      <c r="C2" s="1"/>
      <c r="D2" s="2"/>
      <c r="E2" s="2"/>
      <c r="F2" s="2"/>
      <c r="G2" s="2"/>
      <c r="H2" s="2"/>
    </row>
    <row r="3" spans="1:9" ht="18" x14ac:dyDescent="0.25">
      <c r="A3" s="38" t="s">
        <v>12</v>
      </c>
      <c r="B3" s="1"/>
      <c r="C3" s="1"/>
      <c r="D3" s="2"/>
      <c r="E3" s="2"/>
      <c r="F3" s="2"/>
      <c r="G3" s="2"/>
      <c r="H3" s="2"/>
    </row>
    <row r="4" spans="1:9" ht="18" x14ac:dyDescent="0.25">
      <c r="A4" s="25" t="s">
        <v>16</v>
      </c>
      <c r="B4" s="1"/>
      <c r="C4" s="1"/>
      <c r="D4" s="2"/>
      <c r="E4" s="2"/>
      <c r="F4" s="2"/>
      <c r="G4" s="2"/>
      <c r="H4" s="2"/>
    </row>
    <row r="5" spans="1:9" ht="63.75" thickBot="1" x14ac:dyDescent="0.3">
      <c r="A5" s="4" t="s">
        <v>0</v>
      </c>
      <c r="B5" s="13" t="s">
        <v>8</v>
      </c>
      <c r="C5" s="13" t="s">
        <v>7</v>
      </c>
      <c r="D5" s="4" t="s">
        <v>1</v>
      </c>
      <c r="E5" s="4" t="s">
        <v>2</v>
      </c>
      <c r="F5" s="13" t="s">
        <v>9</v>
      </c>
      <c r="G5" s="4" t="s">
        <v>3</v>
      </c>
      <c r="H5" s="5" t="s">
        <v>15</v>
      </c>
      <c r="I5" s="13" t="s">
        <v>23</v>
      </c>
    </row>
    <row r="6" spans="1:9" ht="15.75" thickTop="1" x14ac:dyDescent="0.2">
      <c r="A6" s="6" t="s">
        <v>18</v>
      </c>
      <c r="B6" s="14" t="s">
        <v>19</v>
      </c>
      <c r="C6" s="14">
        <v>1</v>
      </c>
      <c r="D6" s="8" t="s">
        <v>20</v>
      </c>
      <c r="E6" s="8" t="s">
        <v>21</v>
      </c>
      <c r="F6" s="9" t="str">
        <f>Table26[[#This Row],[District
Code]]</f>
        <v>10090</v>
      </c>
      <c r="G6" s="3" t="s">
        <v>22</v>
      </c>
      <c r="H6" s="12">
        <v>561703</v>
      </c>
      <c r="I6" s="12">
        <v>63493</v>
      </c>
    </row>
    <row r="7" spans="1:9" ht="16.5" thickBot="1" x14ac:dyDescent="0.3">
      <c r="A7" s="31" t="s">
        <v>4</v>
      </c>
      <c r="B7" s="31"/>
      <c r="C7" s="31"/>
      <c r="D7" s="32"/>
      <c r="E7" s="32"/>
      <c r="F7" s="32"/>
      <c r="G7" s="33"/>
      <c r="H7" s="34">
        <f>SUBTOTAL(109,Table26[
2018–19
Final
Allocation])</f>
        <v>561703</v>
      </c>
      <c r="I7" s="34">
        <f>SUBTOTAL(109,Table26[9th
Apportionment])</f>
        <v>63493</v>
      </c>
    </row>
    <row r="8" spans="1:9" ht="15.75" thickTop="1" x14ac:dyDescent="0.2">
      <c r="A8" s="10" t="s">
        <v>5</v>
      </c>
      <c r="B8" s="10"/>
      <c r="C8" s="10"/>
    </row>
    <row r="9" spans="1:9" x14ac:dyDescent="0.2">
      <c r="A9" s="10" t="s">
        <v>6</v>
      </c>
      <c r="B9" s="10"/>
      <c r="C9" s="10"/>
    </row>
    <row r="10" spans="1:9" x14ac:dyDescent="0.2">
      <c r="A10" s="7" t="s">
        <v>26</v>
      </c>
      <c r="B10" s="7"/>
      <c r="C10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zoomScaleNormal="100" workbookViewId="0"/>
  </sheetViews>
  <sheetFormatPr defaultRowHeight="15" x14ac:dyDescent="0.2"/>
  <cols>
    <col min="1" max="1" width="10.5546875" style="24" customWidth="1"/>
    <col min="2" max="2" width="17.44140625" customWidth="1"/>
    <col min="3" max="3" width="20.88671875" customWidth="1"/>
    <col min="4" max="4" width="13.33203125" style="23" customWidth="1"/>
    <col min="5" max="5" width="10.5546875" customWidth="1"/>
  </cols>
  <sheetData>
    <row r="1" spans="1:5" ht="20.25" x14ac:dyDescent="0.2">
      <c r="A1" s="37" t="s">
        <v>24</v>
      </c>
      <c r="B1" s="15"/>
      <c r="C1" s="15"/>
      <c r="D1" s="16"/>
    </row>
    <row r="2" spans="1:5" ht="18" x14ac:dyDescent="0.25">
      <c r="A2" s="36" t="s">
        <v>28</v>
      </c>
      <c r="B2" s="15"/>
      <c r="C2" s="15"/>
      <c r="D2" s="16"/>
    </row>
    <row r="3" spans="1:5" ht="15.75" x14ac:dyDescent="0.25">
      <c r="A3" s="38" t="s">
        <v>12</v>
      </c>
      <c r="B3" s="15"/>
      <c r="C3" s="15"/>
      <c r="D3" s="16"/>
    </row>
    <row r="4" spans="1:5" ht="15.75" x14ac:dyDescent="0.25">
      <c r="A4" s="25" t="s">
        <v>16</v>
      </c>
      <c r="B4" s="15"/>
      <c r="C4" s="15"/>
      <c r="D4" s="16"/>
    </row>
    <row r="5" spans="1:5" s="19" customFormat="1" ht="31.5" x14ac:dyDescent="0.25">
      <c r="A5" s="17" t="s">
        <v>1</v>
      </c>
      <c r="B5" s="17" t="s">
        <v>11</v>
      </c>
      <c r="C5" s="17" t="s">
        <v>13</v>
      </c>
      <c r="D5" s="18" t="s">
        <v>10</v>
      </c>
      <c r="E5" s="17" t="s">
        <v>27</v>
      </c>
    </row>
    <row r="6" spans="1:5" x14ac:dyDescent="0.2">
      <c r="A6" s="24" t="s">
        <v>20</v>
      </c>
      <c r="B6" t="s">
        <v>18</v>
      </c>
      <c r="C6" s="27" t="s">
        <v>25</v>
      </c>
      <c r="D6" s="21">
        <v>63493</v>
      </c>
      <c r="E6">
        <v>193138</v>
      </c>
    </row>
    <row r="7" spans="1:5" ht="15.75" x14ac:dyDescent="0.25">
      <c r="A7" s="28" t="s">
        <v>4</v>
      </c>
      <c r="B7" s="29"/>
      <c r="C7" s="29"/>
      <c r="D7" s="30">
        <f>SUBTOTAL(109,Table7[County
Total])</f>
        <v>63493</v>
      </c>
      <c r="E7" s="29"/>
    </row>
    <row r="8" spans="1:5" x14ac:dyDescent="0.2">
      <c r="A8" s="22" t="s">
        <v>5</v>
      </c>
    </row>
    <row r="9" spans="1:5" x14ac:dyDescent="0.2">
      <c r="A9" s="22" t="s">
        <v>6</v>
      </c>
    </row>
    <row r="10" spans="1:5" x14ac:dyDescent="0.2">
      <c r="A10" s="26" t="s">
        <v>26</v>
      </c>
    </row>
    <row r="21" spans="1:4" s="20" customFormat="1" x14ac:dyDescent="0.2">
      <c r="A21" s="24"/>
      <c r="B21"/>
      <c r="C21"/>
      <c r="D21" s="23"/>
    </row>
  </sheetData>
  <printOptions horizontalCentered="1"/>
  <pageMargins left="0.45" right="0.45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I, Pt D 9th - LEA</vt:lpstr>
      <vt:lpstr>2018-19 Title I, Pt D 9th - Cty</vt:lpstr>
      <vt:lpstr>'2018-19 Title I, Pt D 9th - Cty'!Print_Titles</vt:lpstr>
      <vt:lpstr>'2018-19 Title I, Pt D 9th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Recip9-18: Title I, Part D (CA Dept of Education)</dc:title>
  <dc:subject>Title I, Part D, Subpart 2 program ninth apportionment schedule for fiscal year 2018-19.</dc:subject>
  <dc:creator/>
  <cp:lastModifiedBy/>
  <dcterms:created xsi:type="dcterms:W3CDTF">2023-12-18T17:53:31Z</dcterms:created>
  <dcterms:modified xsi:type="dcterms:W3CDTF">2023-12-18T17:53:45Z</dcterms:modified>
</cp:coreProperties>
</file>