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267D7148-C2BB-4C2F-9308-43E88FFA80FC}" xr6:coauthVersionLast="47" xr6:coauthVersionMax="47" xr10:uidLastSave="{00000000-0000-0000-0000-000000000000}"/>
  <bookViews>
    <workbookView xWindow="-120" yWindow="-120" windowWidth="29040" windowHeight="15840" xr2:uid="{AD6F43E7-1947-42F6-A55A-3A01C6373037}"/>
  </bookViews>
  <sheets>
    <sheet name="2020-21 CSILEA 4th - LEA" sheetId="1" r:id="rId1"/>
    <sheet name="2020-21 CSILEA 4th - County" sheetId="2" r:id="rId2"/>
  </sheets>
  <definedNames>
    <definedName name="_xlnm._FilterDatabase" localSheetId="1" hidden="1">'2020-21 CSILEA 4th - County'!#REF!</definedName>
    <definedName name="_xlnm._FilterDatabase" localSheetId="0" hidden="1">'2020-21 CSILEA 4th - LEA'!$A$1:$L$143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rosswalk" localSheetId="1">#REF!</definedName>
    <definedName name="Crosswalk" localSheetId="0">#REF!</definedName>
    <definedName name="Crosswalk">#REF!</definedName>
    <definedName name="Debbie" localSheetId="1">#REF!</definedName>
    <definedName name="Debbie" localSheetId="0">#REF!</definedName>
    <definedName name="Debbie">#REF!</definedName>
    <definedName name="details" localSheetId="1">#REF!</definedName>
    <definedName name="details" localSheetId="0">#REF!</definedName>
    <definedName name="details">#REF!</definedName>
    <definedName name="Details2" localSheetId="1">#REF!</definedName>
    <definedName name="Details2" localSheetId="0">#REF!</definedName>
    <definedName name="Details2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GOV" localSheetId="1">#REF!</definedName>
    <definedName name="GOV" localSheetId="0">#REF!</definedName>
    <definedName name="GOV">#REF!</definedName>
    <definedName name="l" localSheetId="1">#REF!</definedName>
    <definedName name="l">#REF!</definedName>
    <definedName name="m">#REF!</definedName>
    <definedName name="OpenDoc" localSheetId="1">#REF!</definedName>
    <definedName name="OpenDoc" localSheetId="0">#REF!</definedName>
    <definedName name="OpenDoc">#REF!</definedName>
    <definedName name="PARIS" localSheetId="1">#REF!</definedName>
    <definedName name="PARIS" localSheetId="0">#REF!</definedName>
    <definedName name="PARIS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0" i="1" l="1"/>
  <c r="L140" i="1"/>
  <c r="D49" i="2"/>
</calcChain>
</file>

<file path=xl/sharedStrings.xml><?xml version="1.0" encoding="utf-8"?>
<sst xmlns="http://schemas.openxmlformats.org/spreadsheetml/2006/main" count="1307" uniqueCount="697">
  <si>
    <t xml:space="preserve">Every Student Succeeds Act
</t>
  </si>
  <si>
    <t>Fiscal Year 2020–21</t>
  </si>
  <si>
    <t>CDS: County District School</t>
  </si>
  <si>
    <t>County Name</t>
  </si>
  <si>
    <t>FI$Cal 
Supplier 
ID</t>
  </si>
  <si>
    <t>FI$Cal 
Address Sequence 
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</si>
  <si>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</si>
  <si>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</si>
  <si>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</si>
  <si>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</si>
  <si>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</si>
  <si>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</si>
  <si>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</si>
  <si>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2020–21 
Final Allocation Adjusted</t>
  </si>
  <si>
    <t>4th Apportionment</t>
  </si>
  <si>
    <t>Alameda</t>
  </si>
  <si>
    <t>0000011784</t>
  </si>
  <si>
    <t>01</t>
  </si>
  <si>
    <t>10017</t>
  </si>
  <si>
    <t>0000000</t>
  </si>
  <si>
    <t>01100170131581</t>
  </si>
  <si>
    <t>0131581</t>
  </si>
  <si>
    <t>1707</t>
  </si>
  <si>
    <t>C1707</t>
  </si>
  <si>
    <t>Oakland Unity Middle</t>
  </si>
  <si>
    <t>61119</t>
  </si>
  <si>
    <t>Glenn</t>
  </si>
  <si>
    <t>0000011791</t>
  </si>
  <si>
    <t>01611190130625</t>
  </si>
  <si>
    <t>11</t>
  </si>
  <si>
    <t>0130625</t>
  </si>
  <si>
    <t>0398</t>
  </si>
  <si>
    <t>C0398</t>
  </si>
  <si>
    <t>Alternatives in Action</t>
  </si>
  <si>
    <t>01612340000000</t>
  </si>
  <si>
    <t>61234</t>
  </si>
  <si>
    <t>Newark Unified</t>
  </si>
  <si>
    <t>01612590000000</t>
  </si>
  <si>
    <t>61259</t>
  </si>
  <si>
    <t>Oakland Unified</t>
  </si>
  <si>
    <t>01612590106906</t>
  </si>
  <si>
    <t>0106906</t>
  </si>
  <si>
    <t>0661</t>
  </si>
  <si>
    <t>C0661</t>
  </si>
  <si>
    <t>Bay Area Technology</t>
  </si>
  <si>
    <t>01612590108944</t>
  </si>
  <si>
    <t>0108944</t>
  </si>
  <si>
    <t>0700</t>
  </si>
  <si>
    <t>C0700</t>
  </si>
  <si>
    <t>Lighthouse Community Charter High</t>
  </si>
  <si>
    <t>01613090000000</t>
  </si>
  <si>
    <t>61309</t>
  </si>
  <si>
    <t>San Lorenzo Unified</t>
  </si>
  <si>
    <t>Butte</t>
  </si>
  <si>
    <t>0000004172</t>
  </si>
  <si>
    <t>04100410000000</t>
  </si>
  <si>
    <t>04</t>
  </si>
  <si>
    <t>10041</t>
  </si>
  <si>
    <t>Butte County Office of Education</t>
  </si>
  <si>
    <t>04614570000000</t>
  </si>
  <si>
    <t>61457</t>
  </si>
  <si>
    <t>Golden Feather Union Elementary</t>
  </si>
  <si>
    <t>04615230000000</t>
  </si>
  <si>
    <t>61523</t>
  </si>
  <si>
    <t>Palermo Union Elementary</t>
  </si>
  <si>
    <t>Contra Costa</t>
  </si>
  <si>
    <t>0000009047</t>
  </si>
  <si>
    <t>07100740000000</t>
  </si>
  <si>
    <t>07</t>
  </si>
  <si>
    <t>10074</t>
  </si>
  <si>
    <t>Contra Costa County Office of Education</t>
  </si>
  <si>
    <t>07617540000000</t>
  </si>
  <si>
    <t>61754</t>
  </si>
  <si>
    <t>Mt. Diablo Unified</t>
  </si>
  <si>
    <t>Del Norte</t>
  </si>
  <si>
    <t>0000011789</t>
  </si>
  <si>
    <t>08100820000000</t>
  </si>
  <si>
    <t>08</t>
  </si>
  <si>
    <t>10082</t>
  </si>
  <si>
    <t>Del Norte County Office of Education</t>
  </si>
  <si>
    <t>Fresno</t>
  </si>
  <si>
    <t>0000006842</t>
  </si>
  <si>
    <t>10</t>
  </si>
  <si>
    <t>10621660000000</t>
  </si>
  <si>
    <t>62166</t>
  </si>
  <si>
    <t>Fresno Unified</t>
  </si>
  <si>
    <t>10621661030642</t>
  </si>
  <si>
    <t>1030642</t>
  </si>
  <si>
    <t>0149</t>
  </si>
  <si>
    <t>C0149</t>
  </si>
  <si>
    <t>School of Unlimited Learning</t>
  </si>
  <si>
    <t>10621661030840</t>
  </si>
  <si>
    <t>1030840</t>
  </si>
  <si>
    <t>0378</t>
  </si>
  <si>
    <t>C0378</t>
  </si>
  <si>
    <t>Carter G. Woodson Public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</si>
  <si>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</si>
  <si>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</si>
  <si>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</si>
  <si>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</si>
  <si>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</si>
  <si>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</si>
  <si>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10739990000000</t>
  </si>
  <si>
    <t>73999</t>
  </si>
  <si>
    <t>Kerman Unified</t>
  </si>
  <si>
    <t>76778</t>
  </si>
  <si>
    <t>10767781030774</t>
  </si>
  <si>
    <t>1030774</t>
  </si>
  <si>
    <t>0270</t>
  </si>
  <si>
    <t>C0270</t>
  </si>
  <si>
    <t>W.E.B. DuBois Public Charter</t>
  </si>
  <si>
    <t>11101160000000</t>
  </si>
  <si>
    <t>10116</t>
  </si>
  <si>
    <t>Glenn County Office of Education</t>
  </si>
  <si>
    <t>11101160124909</t>
  </si>
  <si>
    <t>0124909</t>
  </si>
  <si>
    <t>1350</t>
  </si>
  <si>
    <t>C1350</t>
  </si>
  <si>
    <t>Walden Academy</t>
  </si>
  <si>
    <t>11626530000000</t>
  </si>
  <si>
    <t>62653</t>
  </si>
  <si>
    <t>Stony Creek Joint Unified</t>
  </si>
  <si>
    <t>Humboldt</t>
  </si>
  <si>
    <t>0000011813</t>
  </si>
  <si>
    <t>12</t>
  </si>
  <si>
    <t>12629270000000</t>
  </si>
  <si>
    <t>62927</t>
  </si>
  <si>
    <t>Loleta Union Elementary</t>
  </si>
  <si>
    <t>12629840000000</t>
  </si>
  <si>
    <t>62984</t>
  </si>
  <si>
    <t>Peninsula Union</t>
  </si>
  <si>
    <t>12755150000000</t>
  </si>
  <si>
    <t>75515</t>
  </si>
  <si>
    <t>Eureka City Schools</t>
  </si>
  <si>
    <t>Inyo</t>
  </si>
  <si>
    <t>0000008422</t>
  </si>
  <si>
    <t>14101400117994</t>
  </si>
  <si>
    <t>14</t>
  </si>
  <si>
    <t>10140</t>
  </si>
  <si>
    <t>0117994</t>
  </si>
  <si>
    <t>1012</t>
  </si>
  <si>
    <t>C1012</t>
  </si>
  <si>
    <t>YouthBuild Charter School of California</t>
  </si>
  <si>
    <t>14101400128447</t>
  </si>
  <si>
    <t>0128447</t>
  </si>
  <si>
    <t>1594</t>
  </si>
  <si>
    <t>C1594</t>
  </si>
  <si>
    <t>The Education Corps</t>
  </si>
  <si>
    <t>14101400128454</t>
  </si>
  <si>
    <t>0128454</t>
  </si>
  <si>
    <t>1593</t>
  </si>
  <si>
    <t>C1593</t>
  </si>
  <si>
    <t>College Bridge Academy</t>
  </si>
  <si>
    <t>Kern</t>
  </si>
  <si>
    <t>0000040496</t>
  </si>
  <si>
    <t>15101570000000</t>
  </si>
  <si>
    <t>15</t>
  </si>
  <si>
    <t>10157</t>
  </si>
  <si>
    <t>Kern County Office of Education</t>
  </si>
  <si>
    <t>Kings</t>
  </si>
  <si>
    <t>0000012471</t>
  </si>
  <si>
    <t>16</t>
  </si>
  <si>
    <t>16639250000000</t>
  </si>
  <si>
    <t>63925</t>
  </si>
  <si>
    <t>Hanford Joint Union High</t>
  </si>
  <si>
    <t>16639820000000</t>
  </si>
  <si>
    <t>63982</t>
  </si>
  <si>
    <t>Lemoore Union High</t>
  </si>
  <si>
    <t>Lassen</t>
  </si>
  <si>
    <t>0000011821</t>
  </si>
  <si>
    <t>18</t>
  </si>
  <si>
    <t>18641960000000</t>
  </si>
  <si>
    <t>64196</t>
  </si>
  <si>
    <t>Susanville Elementary</t>
  </si>
  <si>
    <t>Los Angeles</t>
  </si>
  <si>
    <t>0000044132</t>
  </si>
  <si>
    <t>19</t>
  </si>
  <si>
    <t>19642120000000</t>
  </si>
  <si>
    <t>64212</t>
  </si>
  <si>
    <t>ABC Unified</t>
  </si>
  <si>
    <t>19643290000000</t>
  </si>
  <si>
    <t>64329</t>
  </si>
  <si>
    <t>Bonita Unified</t>
  </si>
  <si>
    <t>19647330000000</t>
  </si>
  <si>
    <t>64733</t>
  </si>
  <si>
    <t>Los Angeles Unified</t>
  </si>
  <si>
    <t>19647330118588</t>
  </si>
  <si>
    <t>0118588</t>
  </si>
  <si>
    <t>1050</t>
  </si>
  <si>
    <t>C1050</t>
  </si>
  <si>
    <t>Alain Leroy Locke College Preparatory Academy</t>
  </si>
  <si>
    <t>19648400000000</t>
  </si>
  <si>
    <t>64840</t>
  </si>
  <si>
    <t>Norwalk-La Mirada Unified</t>
  </si>
  <si>
    <t>19648730000000</t>
  </si>
  <si>
    <t>64873</t>
  </si>
  <si>
    <t>Paramount Unified</t>
  </si>
  <si>
    <t>64881</t>
  </si>
  <si>
    <t>19648810118075</t>
  </si>
  <si>
    <t>0118075</t>
  </si>
  <si>
    <t>1031</t>
  </si>
  <si>
    <t>C1031</t>
  </si>
  <si>
    <t>Learning Works</t>
  </si>
  <si>
    <t>19649070000000</t>
  </si>
  <si>
    <t>64907</t>
  </si>
  <si>
    <t>Pomona Unified</t>
  </si>
  <si>
    <t>19651280000000</t>
  </si>
  <si>
    <t>65128</t>
  </si>
  <si>
    <t>Whittier Union High</t>
  </si>
  <si>
    <t>75309</t>
  </si>
  <si>
    <t>19753090132654</t>
  </si>
  <si>
    <t>0132654</t>
  </si>
  <si>
    <t>1751</t>
  </si>
  <si>
    <t>C1751</t>
  </si>
  <si>
    <t>California Pacific Charter- Los Angeles</t>
  </si>
  <si>
    <t>Madera</t>
  </si>
  <si>
    <t>0000011826</t>
  </si>
  <si>
    <t>20102070000000</t>
  </si>
  <si>
    <t>20</t>
  </si>
  <si>
    <t>10207</t>
  </si>
  <si>
    <t>Madera County Superintendent of Schools</t>
  </si>
  <si>
    <t>Marin</t>
  </si>
  <si>
    <t>0000004508</t>
  </si>
  <si>
    <t>21</t>
  </si>
  <si>
    <t>21733610000000</t>
  </si>
  <si>
    <t>73361</t>
  </si>
  <si>
    <t>Shoreline Unified</t>
  </si>
  <si>
    <t>Mendocino</t>
  </si>
  <si>
    <t>0000004364</t>
  </si>
  <si>
    <t>23</t>
  </si>
  <si>
    <t>23656230000000</t>
  </si>
  <si>
    <t>65623</t>
  </si>
  <si>
    <t>Willits Unified</t>
  </si>
  <si>
    <t>Merced</t>
  </si>
  <si>
    <t>0000011831</t>
  </si>
  <si>
    <t>24</t>
  </si>
  <si>
    <t>24656310000000</t>
  </si>
  <si>
    <t>65631</t>
  </si>
  <si>
    <t>Atwater Elementary</t>
  </si>
  <si>
    <t>24657550000000</t>
  </si>
  <si>
    <t>65755</t>
  </si>
  <si>
    <t>Los Banos Unified</t>
  </si>
  <si>
    <t>24753170000000</t>
  </si>
  <si>
    <t>75317</t>
  </si>
  <si>
    <t>Dos Palos Oro Loma Joint Unified</t>
  </si>
  <si>
    <t>Mono</t>
  </si>
  <si>
    <t>0000011833</t>
  </si>
  <si>
    <t>26102640000000</t>
  </si>
  <si>
    <t>26</t>
  </si>
  <si>
    <t>10264</t>
  </si>
  <si>
    <t>Mono County Office of Education</t>
  </si>
  <si>
    <t>Monterey</t>
  </si>
  <si>
    <t>0000008322</t>
  </si>
  <si>
    <t>27</t>
  </si>
  <si>
    <t>27660922730240</t>
  </si>
  <si>
    <t>66092</t>
  </si>
  <si>
    <t>2730240</t>
  </si>
  <si>
    <t>0362</t>
  </si>
  <si>
    <t>C0362</t>
  </si>
  <si>
    <t>Learning for Life Charter</t>
  </si>
  <si>
    <t>27738250000000</t>
  </si>
  <si>
    <t>73825</t>
  </si>
  <si>
    <t>North Monterey County Unified</t>
  </si>
  <si>
    <t>Napa</t>
  </si>
  <si>
    <t>0000011834</t>
  </si>
  <si>
    <t>28662660000000</t>
  </si>
  <si>
    <t>28</t>
  </si>
  <si>
    <t>66266</t>
  </si>
  <si>
    <t>Napa Valley Unified</t>
  </si>
  <si>
    <t>Nevada</t>
  </si>
  <si>
    <t>0000011835</t>
  </si>
  <si>
    <t>29102980130823</t>
  </si>
  <si>
    <t>29</t>
  </si>
  <si>
    <t>10298</t>
  </si>
  <si>
    <t>0130823</t>
  </si>
  <si>
    <t>1680</t>
  </si>
  <si>
    <t>C1680</t>
  </si>
  <si>
    <t>EPIC de Cesar Chavez</t>
  </si>
  <si>
    <t>29102982930147</t>
  </si>
  <si>
    <t>2930147</t>
  </si>
  <si>
    <t>0255</t>
  </si>
  <si>
    <t>C0255</t>
  </si>
  <si>
    <t>John Muir Charter</t>
  </si>
  <si>
    <t>29663570000000</t>
  </si>
  <si>
    <t>66357</t>
  </si>
  <si>
    <t>Nevada Joint Union High</t>
  </si>
  <si>
    <t>Orange</t>
  </si>
  <si>
    <t>0000012840</t>
  </si>
  <si>
    <t>30103060000000</t>
  </si>
  <si>
    <t>30</t>
  </si>
  <si>
    <t>10306</t>
  </si>
  <si>
    <t>Orange County Department of Education</t>
  </si>
  <si>
    <t>30103060134239</t>
  </si>
  <si>
    <t>0134239</t>
  </si>
  <si>
    <t>1807</t>
  </si>
  <si>
    <t>C1807</t>
  </si>
  <si>
    <t>EPIC Charter (Excellence Performance Innovation Citizenship)</t>
  </si>
  <si>
    <t>30664310000000</t>
  </si>
  <si>
    <t>66431</t>
  </si>
  <si>
    <t>Anaheim Union High</t>
  </si>
  <si>
    <t>30666130000000</t>
  </si>
  <si>
    <t>66613</t>
  </si>
  <si>
    <t>Ocean View</t>
  </si>
  <si>
    <t>30666700000000</t>
  </si>
  <si>
    <t>66670</t>
  </si>
  <si>
    <t>Santa Ana Unified</t>
  </si>
  <si>
    <t>30736350000000</t>
  </si>
  <si>
    <t>73635</t>
  </si>
  <si>
    <t>Saddleback Valley Unified</t>
  </si>
  <si>
    <t>Placer</t>
  </si>
  <si>
    <t>0000012839</t>
  </si>
  <si>
    <t>31668370000000</t>
  </si>
  <si>
    <t>31</t>
  </si>
  <si>
    <t>66837</t>
  </si>
  <si>
    <t>Foresthill Union Elementary</t>
  </si>
  <si>
    <t>Riverside</t>
  </si>
  <si>
    <t>0000011837</t>
  </si>
  <si>
    <t>33</t>
  </si>
  <si>
    <t>33670820000000</t>
  </si>
  <si>
    <t>67082</t>
  </si>
  <si>
    <t>Hemet Unified</t>
  </si>
  <si>
    <t>33670900000000</t>
  </si>
  <si>
    <t>67090</t>
  </si>
  <si>
    <t>Jurupa Unified</t>
  </si>
  <si>
    <t>33671240000000</t>
  </si>
  <si>
    <t>67124</t>
  </si>
  <si>
    <t>Moreno Valley Unified</t>
  </si>
  <si>
    <t>Sacramento</t>
  </si>
  <si>
    <t>0000004357</t>
  </si>
  <si>
    <t>34103480000000</t>
  </si>
  <si>
    <t>34</t>
  </si>
  <si>
    <t>10348</t>
  </si>
  <si>
    <t>Sacramento County Office of Education</t>
  </si>
  <si>
    <t>34674470000000</t>
  </si>
  <si>
    <t>67447</t>
  </si>
  <si>
    <t>San Juan Unified</t>
  </si>
  <si>
    <t>76505</t>
  </si>
  <si>
    <t>34765050108837</t>
  </si>
  <si>
    <t>0108837</t>
  </si>
  <si>
    <t>0699</t>
  </si>
  <si>
    <t>C0699</t>
  </si>
  <si>
    <t>Community Collaborative Charter</t>
  </si>
  <si>
    <t>34765050130757</t>
  </si>
  <si>
    <t>0130757</t>
  </si>
  <si>
    <t>1674</t>
  </si>
  <si>
    <t>C1674</t>
  </si>
  <si>
    <t>Highlands Community Charter</t>
  </si>
  <si>
    <t>San Bernardino</t>
  </si>
  <si>
    <t>0000011839</t>
  </si>
  <si>
    <t>36</t>
  </si>
  <si>
    <t>36676110000000</t>
  </si>
  <si>
    <t>67611</t>
  </si>
  <si>
    <t>Barstow Unified</t>
  </si>
  <si>
    <t>36676370000000</t>
  </si>
  <si>
    <t>67637</t>
  </si>
  <si>
    <t>Bear Valley Unified</t>
  </si>
  <si>
    <t>36677770000000</t>
  </si>
  <si>
    <t>67777</t>
  </si>
  <si>
    <t>Morongo Unified</t>
  </si>
  <si>
    <t>36678190000000</t>
  </si>
  <si>
    <t>67819</t>
  </si>
  <si>
    <t>Ontario-Montclair</t>
  </si>
  <si>
    <t>36678760000000</t>
  </si>
  <si>
    <t>67876</t>
  </si>
  <si>
    <t>San Bernardino City Unified</t>
  </si>
  <si>
    <t>36678760120006</t>
  </si>
  <si>
    <t>0120006</t>
  </si>
  <si>
    <t>1089</t>
  </si>
  <si>
    <t>C1089</t>
  </si>
  <si>
    <t>New Vision Middle</t>
  </si>
  <si>
    <t>36678763630993</t>
  </si>
  <si>
    <t>3630993</t>
  </si>
  <si>
    <t>0335</t>
  </si>
  <si>
    <t>C0335</t>
  </si>
  <si>
    <t>Provisional Accelerated Learning Academy</t>
  </si>
  <si>
    <t>36738900000000</t>
  </si>
  <si>
    <t>73890</t>
  </si>
  <si>
    <t>Silver Valley Unified</t>
  </si>
  <si>
    <t>36739570000000</t>
  </si>
  <si>
    <t>73957</t>
  </si>
  <si>
    <t>Snowline Joint Unified</t>
  </si>
  <si>
    <t>San Diego</t>
  </si>
  <si>
    <t>0000007988</t>
  </si>
  <si>
    <t>37103710000000</t>
  </si>
  <si>
    <t>37</t>
  </si>
  <si>
    <t>10371</t>
  </si>
  <si>
    <t>San Diego County Office of Education</t>
  </si>
  <si>
    <t>37679830000000</t>
  </si>
  <si>
    <t>67983</t>
  </si>
  <si>
    <t>Borrego Springs Unified</t>
  </si>
  <si>
    <t>37681060000000</t>
  </si>
  <si>
    <t>68106</t>
  </si>
  <si>
    <t>Escondido Union High</t>
  </si>
  <si>
    <t>37681300000000</t>
  </si>
  <si>
    <t>68130</t>
  </si>
  <si>
    <t>Grossmont Union High</t>
  </si>
  <si>
    <t>37682130000000</t>
  </si>
  <si>
    <t>68213</t>
  </si>
  <si>
    <t>Mountain Empire Unified</t>
  </si>
  <si>
    <t>37682960000000</t>
  </si>
  <si>
    <t>68296</t>
  </si>
  <si>
    <t>Poway Unified</t>
  </si>
  <si>
    <t>68338</t>
  </si>
  <si>
    <t>37683380131979</t>
  </si>
  <si>
    <t>0131979</t>
  </si>
  <si>
    <t>1719</t>
  </si>
  <si>
    <t>C1719</t>
  </si>
  <si>
    <t>Ingenuity Charter</t>
  </si>
  <si>
    <t>37683383730959</t>
  </si>
  <si>
    <t>3730959</t>
  </si>
  <si>
    <t>0028</t>
  </si>
  <si>
    <t>C0028</t>
  </si>
  <si>
    <t>Charter School of San Diego</t>
  </si>
  <si>
    <t>37683383731395</t>
  </si>
  <si>
    <t>3731395</t>
  </si>
  <si>
    <t>0406</t>
  </si>
  <si>
    <t>C0406</t>
  </si>
  <si>
    <t>Audeo Charter</t>
  </si>
  <si>
    <t>37683386119598</t>
  </si>
  <si>
    <t>6119598</t>
  </si>
  <si>
    <t>0420</t>
  </si>
  <si>
    <t>C0420</t>
  </si>
  <si>
    <t>King-Chavez Academy of Excellence</t>
  </si>
  <si>
    <t>37683460000000</t>
  </si>
  <si>
    <t>68346</t>
  </si>
  <si>
    <t>San Dieguito Union High</t>
  </si>
  <si>
    <t>37684036120893</t>
  </si>
  <si>
    <t>68403</t>
  </si>
  <si>
    <t>6120893</t>
  </si>
  <si>
    <t>0493</t>
  </si>
  <si>
    <t>C0493</t>
  </si>
  <si>
    <t>California Virtual Academy @ San Diego</t>
  </si>
  <si>
    <t>37684110000000</t>
  </si>
  <si>
    <t>68411</t>
  </si>
  <si>
    <t>Sweetwater Union High</t>
  </si>
  <si>
    <t>37737910000000</t>
  </si>
  <si>
    <t>73791</t>
  </si>
  <si>
    <t>San Marcos Unified</t>
  </si>
  <si>
    <t>37754160132472</t>
  </si>
  <si>
    <t>75416</t>
  </si>
  <si>
    <t>0132472</t>
  </si>
  <si>
    <t>1758</t>
  </si>
  <si>
    <t>C1758</t>
  </si>
  <si>
    <t>California Pacific Charter - San Diego</t>
  </si>
  <si>
    <t>37770990136077</t>
  </si>
  <si>
    <t>77099</t>
  </si>
  <si>
    <t>0136077</t>
  </si>
  <si>
    <t>1889</t>
  </si>
  <si>
    <t>C1889</t>
  </si>
  <si>
    <t>Grossmont Secondary</t>
  </si>
  <si>
    <t>San Francisco</t>
  </si>
  <si>
    <t>0000011840</t>
  </si>
  <si>
    <t>38</t>
  </si>
  <si>
    <t>68478</t>
  </si>
  <si>
    <t>38684786040935</t>
  </si>
  <si>
    <t>6040935</t>
  </si>
  <si>
    <t>0158</t>
  </si>
  <si>
    <t>C0158</t>
  </si>
  <si>
    <t>Thomas Edison Charter Academy</t>
  </si>
  <si>
    <t>San Joaquin</t>
  </si>
  <si>
    <t>0000011841</t>
  </si>
  <si>
    <t>39103970000000</t>
  </si>
  <si>
    <t>39</t>
  </si>
  <si>
    <t>10397</t>
  </si>
  <si>
    <t>San Joaquin County Office of Education</t>
  </si>
  <si>
    <t>39103970120717</t>
  </si>
  <si>
    <t>0120717</t>
  </si>
  <si>
    <t>1146</t>
  </si>
  <si>
    <t>C1146</t>
  </si>
  <si>
    <t>one.Charter</t>
  </si>
  <si>
    <t>68676</t>
  </si>
  <si>
    <t>39686760117853</t>
  </si>
  <si>
    <t>0117853</t>
  </si>
  <si>
    <t>1027</t>
  </si>
  <si>
    <t>C1027</t>
  </si>
  <si>
    <t>Dr. Lewis Dolphin Stallworth Sr. Charter</t>
  </si>
  <si>
    <t>39686760136283</t>
  </si>
  <si>
    <t>0136283</t>
  </si>
  <si>
    <t>1890</t>
  </si>
  <si>
    <t>C1890</t>
  </si>
  <si>
    <t>Team Charter Academy</t>
  </si>
  <si>
    <t>San Luis Obispo</t>
  </si>
  <si>
    <t>0000011842</t>
  </si>
  <si>
    <t>40104050000000</t>
  </si>
  <si>
    <t>40</t>
  </si>
  <si>
    <t>10405</t>
  </si>
  <si>
    <t>San Luis Obispo County Office of Education</t>
  </si>
  <si>
    <t>40687590000000</t>
  </si>
  <si>
    <t>68759</t>
  </si>
  <si>
    <t>Lucia Mar Unified</t>
  </si>
  <si>
    <t>San Mateo</t>
  </si>
  <si>
    <t>0000011843</t>
  </si>
  <si>
    <t>41</t>
  </si>
  <si>
    <t>41689990000000</t>
  </si>
  <si>
    <t>68999</t>
  </si>
  <si>
    <t>Ravenswood City Elementary</t>
  </si>
  <si>
    <t>41689990135608</t>
  </si>
  <si>
    <t>0135608</t>
  </si>
  <si>
    <t>1868</t>
  </si>
  <si>
    <t>C1868</t>
  </si>
  <si>
    <t>KIPP Valiant Community Prep</t>
  </si>
  <si>
    <t>41690390000000</t>
  </si>
  <si>
    <t>69039</t>
  </si>
  <si>
    <t>San Mateo-Foster City</t>
  </si>
  <si>
    <t>41690620000000</t>
  </si>
  <si>
    <t>69062</t>
  </si>
  <si>
    <t>Sequoia Union High</t>
  </si>
  <si>
    <t>Santa Barbara</t>
  </si>
  <si>
    <t>0000002583</t>
  </si>
  <si>
    <t>42</t>
  </si>
  <si>
    <t>42693440000000</t>
  </si>
  <si>
    <t>69344</t>
  </si>
  <si>
    <t>Vista del Mar Union</t>
  </si>
  <si>
    <t>42767860000000</t>
  </si>
  <si>
    <t>76786</t>
  </si>
  <si>
    <t>Santa Barbara Unified</t>
  </si>
  <si>
    <t>Santa Clara</t>
  </si>
  <si>
    <t>0000011846</t>
  </si>
  <si>
    <t>43104390000000</t>
  </si>
  <si>
    <t>43</t>
  </si>
  <si>
    <t>10439</t>
  </si>
  <si>
    <t>Santa Clara County Office of Education</t>
  </si>
  <si>
    <t>69427</t>
  </si>
  <si>
    <t>43694270125617</t>
  </si>
  <si>
    <t>0125617</t>
  </si>
  <si>
    <t>1387</t>
  </si>
  <si>
    <t>C1387</t>
  </si>
  <si>
    <t>ACE Charter High</t>
  </si>
  <si>
    <t>43694274330676</t>
  </si>
  <si>
    <t>4330676</t>
  </si>
  <si>
    <t>0425</t>
  </si>
  <si>
    <t>C0425</t>
  </si>
  <si>
    <t>San Jose Conservation Corps Charter</t>
  </si>
  <si>
    <t>43695830000000</t>
  </si>
  <si>
    <t>69583</t>
  </si>
  <si>
    <t>Morgan Hill Unified</t>
  </si>
  <si>
    <t>43733870000000</t>
  </si>
  <si>
    <t>73387</t>
  </si>
  <si>
    <t>Milpitas Unified</t>
  </si>
  <si>
    <t>Santa Cruz</t>
  </si>
  <si>
    <t>0000011781</t>
  </si>
  <si>
    <t>44104470000000</t>
  </si>
  <si>
    <t>44</t>
  </si>
  <si>
    <t>10447</t>
  </si>
  <si>
    <t>Santa Cruz County Office of Education</t>
  </si>
  <si>
    <t>Shasta</t>
  </si>
  <si>
    <t>0000011849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</si>
  <si>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</si>
  <si>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</si>
  <si>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</si>
  <si>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</si>
  <si>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</si>
  <si>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</si>
  <si>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</si>
  <si>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45699710000000</t>
  </si>
  <si>
    <t>69971</t>
  </si>
  <si>
    <t>Enterprise Elementary</t>
  </si>
  <si>
    <t>45701100000000</t>
  </si>
  <si>
    <t>70110</t>
  </si>
  <si>
    <t>Redding Elementary</t>
  </si>
  <si>
    <t>45752670000000</t>
  </si>
  <si>
    <t>75267</t>
  </si>
  <si>
    <t>Gateway Unified</t>
  </si>
  <si>
    <t>Siskiyou</t>
  </si>
  <si>
    <t>0000011782</t>
  </si>
  <si>
    <t>47104700000000</t>
  </si>
  <si>
    <t>47</t>
  </si>
  <si>
    <t>10470</t>
  </si>
  <si>
    <t>Siskiyou County Office of Education</t>
  </si>
  <si>
    <t>47703340000000</t>
  </si>
  <si>
    <t>70334</t>
  </si>
  <si>
    <t>Happy Camp Union Elementary</t>
  </si>
  <si>
    <t>Sonoma</t>
  </si>
  <si>
    <t>0000011855</t>
  </si>
  <si>
    <t>49</t>
  </si>
  <si>
    <t>49709120000000</t>
  </si>
  <si>
    <t>70912</t>
  </si>
  <si>
    <t>Santa Rosa Elementary</t>
  </si>
  <si>
    <t>Stanislaus</t>
  </si>
  <si>
    <t>0000013338</t>
  </si>
  <si>
    <t>50</t>
  </si>
  <si>
    <t>10504</t>
  </si>
  <si>
    <t>50105040129023</t>
  </si>
  <si>
    <t>0129023</t>
  </si>
  <si>
    <t>1607</t>
  </si>
  <si>
    <t>C1607</t>
  </si>
  <si>
    <t>Stanislaus Alternative Charter</t>
  </si>
  <si>
    <t>50710430000000</t>
  </si>
  <si>
    <t>71043</t>
  </si>
  <si>
    <t>Ceres Unified</t>
  </si>
  <si>
    <t>71167</t>
  </si>
  <si>
    <t>50711670137265</t>
  </si>
  <si>
    <t>0137265</t>
  </si>
  <si>
    <t>1963</t>
  </si>
  <si>
    <t>C1963</t>
  </si>
  <si>
    <t>Aspire University Charter</t>
  </si>
  <si>
    <t>Sutter</t>
  </si>
  <si>
    <t>0000004848</t>
  </si>
  <si>
    <t>51105120000000</t>
  </si>
  <si>
    <t>51</t>
  </si>
  <si>
    <t>10512</t>
  </si>
  <si>
    <t>Sutter County Office of Education</t>
  </si>
  <si>
    <t>51714640000000</t>
  </si>
  <si>
    <t>71464</t>
  </si>
  <si>
    <t>Yuba City Unified</t>
  </si>
  <si>
    <t>Trinity</t>
  </si>
  <si>
    <t>0000004402</t>
  </si>
  <si>
    <t>53105380125633</t>
  </si>
  <si>
    <t>53</t>
  </si>
  <si>
    <t>10538</t>
  </si>
  <si>
    <t>0125633</t>
  </si>
  <si>
    <t>1809</t>
  </si>
  <si>
    <t>C1809</t>
  </si>
  <si>
    <t>California Heritage Youthbuild Academy II</t>
  </si>
  <si>
    <t>Tulare</t>
  </si>
  <si>
    <t>0000011859</t>
  </si>
  <si>
    <t>54</t>
  </si>
  <si>
    <t>54718600000000</t>
  </si>
  <si>
    <t>71860</t>
  </si>
  <si>
    <t>Cutler-Orosi Joint Unified</t>
  </si>
  <si>
    <t>54718940000000</t>
  </si>
  <si>
    <t>71894</t>
  </si>
  <si>
    <t>Ducor Union Elementary</t>
  </si>
  <si>
    <t>54722310000000</t>
  </si>
  <si>
    <t>72231</t>
  </si>
  <si>
    <t>Tulare City</t>
  </si>
  <si>
    <t>Ventura</t>
  </si>
  <si>
    <t>56</t>
  </si>
  <si>
    <t>56739400121426</t>
  </si>
  <si>
    <t>73940</t>
  </si>
  <si>
    <t>0121426</t>
  </si>
  <si>
    <t>1202</t>
  </si>
  <si>
    <t>C1202</t>
  </si>
  <si>
    <t>IvyTech Charter</t>
  </si>
  <si>
    <t>Yuba</t>
  </si>
  <si>
    <t>0000011783</t>
  </si>
  <si>
    <t>58105870000000</t>
  </si>
  <si>
    <t>58</t>
  </si>
  <si>
    <t>10587</t>
  </si>
  <si>
    <t>Yuba County Office of Education</t>
  </si>
  <si>
    <t>Statewide Total</t>
  </si>
  <si>
    <t>California Department of Education</t>
  </si>
  <si>
    <t>School Fiscal Services Division</t>
  </si>
  <si>
    <t>County 
Code</t>
  </si>
  <si>
    <t>County 
Treasurer</t>
  </si>
  <si>
    <t>Invoice Number</t>
  </si>
  <si>
    <t>County
Total</t>
  </si>
  <si>
    <t>Schedule of the Fourth Apportionment for the Comprehensive Support and Improvement</t>
  </si>
  <si>
    <t>Local Educational Agency Subgrant</t>
  </si>
  <si>
    <t>County Summary of the Fourth Apportionment for the Comprehensive Support and Improvement</t>
  </si>
  <si>
    <t>June 2022</t>
  </si>
  <si>
    <t>20-15438 05-20-2022</t>
  </si>
  <si>
    <t>N/A</t>
  </si>
  <si>
    <t>0000001357</t>
  </si>
  <si>
    <t>Voucher Number</t>
  </si>
  <si>
    <t>00313091</t>
  </si>
  <si>
    <t>00313092</t>
  </si>
  <si>
    <t>00313093</t>
  </si>
  <si>
    <t>00313094</t>
  </si>
  <si>
    <t>00313095</t>
  </si>
  <si>
    <t>00313096</t>
  </si>
  <si>
    <t>00313097</t>
  </si>
  <si>
    <t>00313098</t>
  </si>
  <si>
    <t>00313099</t>
  </si>
  <si>
    <t>00313100</t>
  </si>
  <si>
    <t>00313101</t>
  </si>
  <si>
    <t>00313102</t>
  </si>
  <si>
    <t>00313103</t>
  </si>
  <si>
    <t>00313104</t>
  </si>
  <si>
    <t>00313105</t>
  </si>
  <si>
    <t>00313106</t>
  </si>
  <si>
    <t>00313107</t>
  </si>
  <si>
    <t>00313108</t>
  </si>
  <si>
    <t>00313109</t>
  </si>
  <si>
    <t>00313110</t>
  </si>
  <si>
    <t>00313111</t>
  </si>
  <si>
    <t>00313112</t>
  </si>
  <si>
    <t>00313113</t>
  </si>
  <si>
    <t>00313114</t>
  </si>
  <si>
    <t>00313115</t>
  </si>
  <si>
    <t>00313116</t>
  </si>
  <si>
    <t>00313117</t>
  </si>
  <si>
    <t>00313118</t>
  </si>
  <si>
    <t>00313119</t>
  </si>
  <si>
    <t>00313120</t>
  </si>
  <si>
    <t>00313121</t>
  </si>
  <si>
    <t>00313122</t>
  </si>
  <si>
    <t>00313123</t>
  </si>
  <si>
    <t>00313124</t>
  </si>
  <si>
    <t>00313125</t>
  </si>
  <si>
    <t>00313126</t>
  </si>
  <si>
    <t>00313127</t>
  </si>
  <si>
    <t>00313128</t>
  </si>
  <si>
    <t>00313129</t>
  </si>
  <si>
    <t>00313130</t>
  </si>
  <si>
    <t>00313131</t>
  </si>
  <si>
    <t>00313132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</si>
</sst>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Alignment="0" applyProtection="0"/>
    <xf numFmtId="0" fontId="3" fillId="0" borderId="0"/>
    <xf numFmtId="0" fontId="4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/>
    <xf numFmtId="0" fontId="4" fillId="0" borderId="0" applyAlignment="0">
      <alignment vertical="center"/>
    </xf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0" fillId="0" borderId="1" applyNumberFormat="0" applyFill="0" applyAlignment="0" applyProtection="0"/>
  </cellStyleXfs>
  <cellXfs count="41">
    <xf numFmtId="0" fontId="0" fillId="0" borderId="0" xfId="0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3"/>
    <xf numFmtId="49" fontId="5" fillId="0" borderId="0" xfId="2" applyNumberFormat="1" applyFont="1" applyAlignment="1">
      <alignment horizontal="center"/>
    </xf>
    <xf numFmtId="49" fontId="4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right"/>
    </xf>
    <xf numFmtId="164" fontId="4" fillId="0" borderId="0" xfId="3" applyNumberFormat="1" applyAlignment="1">
      <alignment horizontal="right"/>
    </xf>
    <xf numFmtId="0" fontId="8" fillId="0" borderId="0" xfId="3" applyFont="1" applyAlignment="1">
      <alignment horizontal="center"/>
    </xf>
    <xf numFmtId="0" fontId="4" fillId="0" borderId="0" xfId="3" applyAlignment="1">
      <alignment horizontal="center"/>
    </xf>
    <xf numFmtId="164" fontId="4" fillId="0" borderId="0" xfId="3" applyNumberFormat="1"/>
    <xf numFmtId="0" fontId="5" fillId="0" borderId="0" xfId="2" applyFont="1" applyAlignment="1">
      <alignment horizontal="right"/>
    </xf>
    <xf numFmtId="0" fontId="4" fillId="0" borderId="0" xfId="3" applyAlignment="1">
      <alignment horizontal="right"/>
    </xf>
    <xf numFmtId="0" fontId="4" fillId="0" borderId="0" xfId="3" applyAlignment="1">
      <alignment horizontal="left"/>
    </xf>
    <xf numFmtId="0" fontId="4" fillId="0" borderId="0" xfId="6" applyFont="1" applyAlignment="1">
      <alignment horizontal="center"/>
    </xf>
    <xf numFmtId="0" fontId="4" fillId="0" borderId="0" xfId="6" applyFont="1"/>
    <xf numFmtId="164" fontId="4" fillId="0" borderId="0" xfId="6" applyNumberFormat="1" applyFont="1"/>
    <xf numFmtId="15" fontId="4" fillId="0" borderId="0" xfId="3" quotePrefix="1" applyNumberFormat="1"/>
    <xf numFmtId="0" fontId="4" fillId="0" borderId="0" xfId="3" quotePrefix="1" applyAlignment="1">
      <alignment horizontal="center"/>
    </xf>
    <xf numFmtId="0" fontId="9" fillId="2" borderId="2" xfId="3" applyFont="1" applyFill="1" applyBorder="1" applyAlignment="1">
      <alignment horizontal="center" wrapText="1"/>
    </xf>
    <xf numFmtId="0" fontId="4" fillId="0" borderId="3" xfId="3" applyBorder="1"/>
    <xf numFmtId="0" fontId="9" fillId="2" borderId="4" xfId="3" applyFont="1" applyFill="1" applyBorder="1" applyAlignment="1">
      <alignment horizontal="center" wrapText="1"/>
    </xf>
    <xf numFmtId="0" fontId="10" fillId="0" borderId="1" xfId="12" applyNumberFormat="1" applyFill="1" applyAlignment="1" applyProtection="1">
      <alignment horizontal="center"/>
    </xf>
    <xf numFmtId="0" fontId="10" fillId="0" borderId="1" xfId="12" applyNumberFormat="1" applyFill="1" applyAlignment="1" applyProtection="1">
      <alignment horizontal="left"/>
    </xf>
    <xf numFmtId="0" fontId="10" fillId="0" borderId="1" xfId="12" applyNumberFormat="1" applyFill="1" applyAlignment="1" applyProtection="1">
      <alignment horizontal="center" vertical="center"/>
    </xf>
    <xf numFmtId="164" fontId="10" fillId="0" borderId="1" xfId="12" applyNumberFormat="1" applyFill="1" applyAlignment="1" applyProtection="1"/>
    <xf numFmtId="0" fontId="10" fillId="0" borderId="1" xfId="12" applyAlignment="1">
      <alignment wrapText="1"/>
    </xf>
    <xf numFmtId="0" fontId="2" fillId="0" borderId="0" xfId="10" applyFill="1" applyAlignment="1">
      <alignment horizontal="left" vertical="center"/>
    </xf>
    <xf numFmtId="0" fontId="10" fillId="0" borderId="0" xfId="0" applyFont="1"/>
    <xf numFmtId="0" fontId="6" fillId="0" borderId="0" xfId="8" applyFont="1"/>
    <xf numFmtId="0" fontId="7" fillId="0" borderId="0" xfId="9" applyFont="1"/>
    <xf numFmtId="0" fontId="9" fillId="2" borderId="5" xfId="3" applyFont="1" applyFill="1" applyBorder="1" applyAlignment="1">
      <alignment horizontal="center" wrapText="1"/>
    </xf>
    <xf numFmtId="0" fontId="9" fillId="2" borderId="5" xfId="3" applyFont="1" applyFill="1" applyBorder="1" applyAlignment="1">
      <alignment horizontal="center"/>
    </xf>
    <xf numFmtId="164" fontId="9" fillId="2" borderId="5" xfId="2" applyNumberFormat="1" applyFont="1" applyFill="1" applyBorder="1" applyAlignment="1">
      <alignment horizontal="center" wrapText="1"/>
    </xf>
    <xf numFmtId="0" fontId="10" fillId="0" borderId="1" xfId="12" applyNumberFormat="1" applyFill="1" applyAlignment="1" applyProtection="1"/>
    <xf numFmtId="0" fontId="4" fillId="0" borderId="0" xfId="3" applyAlignment="1">
      <alignment wrapText="1"/>
    </xf>
    <xf numFmtId="0" fontId="6" fillId="0" borderId="0" xfId="8" applyFont="1" applyAlignment="1"/>
    <xf numFmtId="0" fontId="4" fillId="0" borderId="0" xfId="3" applyFont="1" applyAlignment="1">
      <alignment horizontal="left"/>
    </xf>
    <xf numFmtId="0" fontId="4" fillId="0" borderId="0" xfId="7" applyFont="1" applyAlignment="1">
      <alignment horizontal="center" vertical="center"/>
    </xf>
    <xf numFmtId="164" fontId="4" fillId="0" borderId="0" xfId="3" applyNumberFormat="1" applyFont="1"/>
    <xf numFmtId="49" fontId="4" fillId="0" borderId="0" xfId="0" applyNumberFormat="1" applyFont="1" applyAlignment="1">
      <alignment wrapText="1"/>
    </xf>
  </cellXfs>
  <cellStyles count="13">
    <cellStyle name="Heading 1" xfId="8" builtinId="16" customBuiltin="1"/>
    <cellStyle name="Heading 1 2 3" xfId="1" xr:uid="{9FF2F695-1AA6-4B5B-B2EA-91350610A866}"/>
    <cellStyle name="Heading 2" xfId="9" builtinId="17" customBuiltin="1"/>
    <cellStyle name="Heading 2 2" xfId="4" xr:uid="{67A9A90A-E8BD-4583-8516-A72A04C9E244}"/>
    <cellStyle name="Heading 3" xfId="10" builtinId="18" customBuiltin="1"/>
    <cellStyle name="Heading 3 2" xfId="5" xr:uid="{A565298C-76CF-4B9F-8603-183CC030B5B5}"/>
    <cellStyle name="Heading 4" xfId="11" builtinId="19" customBuiltin="1"/>
    <cellStyle name="Normal" xfId="0" builtinId="0" customBuiltin="1"/>
    <cellStyle name="Normal 2 4 2" xfId="3" xr:uid="{3B8AEAB2-5FDD-43DF-A021-5AC58C21B4D8}"/>
    <cellStyle name="Normal 20 2" xfId="6" xr:uid="{9A425296-189F-4C03-8D3A-75743D754813}"/>
    <cellStyle name="Normal 20 3 2" xfId="2" xr:uid="{24919DCD-274A-429B-92EB-F1451DFB68FF}"/>
    <cellStyle name="Normal 27" xfId="7" xr:uid="{14CEA74B-EDA3-442E-B12E-D80F23A44D80}"/>
    <cellStyle name="Total" xfId="12" builtinId="25" customBuiltin="1"/>
  </cellStyles>
  <dxfs count="39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double">
          <color rgb="FF000000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903992-0D55-419B-91A7-86C2D509EAEA}" name="Table2" displayName="Table2" ref="A6:L140" totalsRowCount="1" headerRowDxfId="38" headerRowBorderDxfId="37" tableBorderDxfId="36" headerRowCellStyle="Normal 2 4 2" totalsRowCellStyle="Total">
  <autoFilter ref="A6:L139" xr:uid="{58F8E93C-E6C5-4F7D-910E-B330E3069A2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9A82195F-45D6-4DF4-8255-4E5B7CBB5DF3}" name="County Name" totalsRowLabel="Statewide Total" dataDxfId="35" totalsRowDxfId="34" dataCellStyle="Normal 20 2" totalsRowCellStyle="Total"/>
    <tableColumn id="2" xr3:uid="{3FB50B0E-FC7E-4F23-9D2F-F382B3C517A6}" name="FI$Cal _x000a_Supplier _x000a_ID" dataDxfId="33" totalsRowDxfId="32" dataCellStyle="Normal 2 4 2" totalsRowCellStyle="Total"/>
    <tableColumn id="3" xr3:uid="{97A33091-AAE0-4D38-A27B-129C3C1A1D1B}" name="FI$Cal _x000a_Address Sequence _x000a_ID" dataDxfId="31" totalsRowDxfId="30" dataCellStyle="Normal 2 4 2" totalsRowCellStyle="Total"/>
    <tableColumn id="4" xr3:uid="{7335AA9A-BA6B-4A8B-9CAB-F1B2637A30A5}" name="Full CDS Code" dataDxfId="29" totalsRowDxfId="28" dataCellStyle="Normal 2 4 2" totalsRowCellStyle="Total"/>
    <tableColumn id="5" xr3:uid="{B01B0508-21F0-4737-A910-F8E52A83F29D}" name="County_x000a_Code" dataDxfId="27" totalsRowDxfId="26" dataCellStyle="Normal 20 2" totalsRowCellStyle="Total"/>
    <tableColumn id="6" xr3:uid="{B43C59AE-4980-424E-AC85-6ECA036CEFCC}" name="District_x000a_Code" dataDxfId="25" totalsRowDxfId="24" dataCellStyle="Normal 20 2" totalsRowCellStyle="Total"/>
    <tableColumn id="7" xr3:uid="{5C1E01A2-9AC1-41FB-871C-5C79C68B5B8E}" name="School_x000a_Code" dataDxfId="23" totalsRowDxfId="22" dataCellStyle="Normal 20 2" totalsRowCellStyle="Total"/>
    <tableColumn id="8" xr3:uid="{D2BBF78F-E41C-4FF4-B614-34B5A5327950}" name="Direct_x000a_Funded_x000a_Charter School_x000a_Number" dataDxfId="21" totalsRowDxfId="20" dataCellStyle="Normal 20 2" totalsRowCellStyle="Total"/>
    <tableColumn id="9" xr3:uid="{F0BB94EC-3CB3-4EFB-A4DA-4803B062B6B5}" name="Service Location Field" dataDxfId="19" totalsRowDxfId="18" dataCellStyle="Normal 2 4 2" totalsRowCellStyle="Total"/>
    <tableColumn id="10" xr3:uid="{58EC0E5E-BC54-4A18-AAFE-D5B81B7CDFE0}" name="Local Educational Agency" dataDxfId="17" totalsRowDxfId="16" dataCellStyle="Normal 2 4 2" totalsRowCellStyle="Total"/>
    <tableColumn id="11" xr3:uid="{ED547195-2531-4D97-BCB4-53D26AD841BD}" name="2020–21 _x000a_Final Allocation Adjusted" totalsRowFunction="sum" dataDxfId="15" totalsRowDxfId="14" dataCellStyle="Normal 20 2" totalsRowCellStyle="Total"/>
    <tableColumn id="12" xr3:uid="{CE61423C-F191-4D11-89A3-B0792C958AAA}" name="4th Apportionment" totalsRowFunction="sum" dataDxfId="13" totalsRowDxfId="12" dataCellStyle="Normal 2 4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he Comprehensive Support and Improve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4108D3-CB49-45A4-8C0E-7153A50E4C90}" name="Table1" displayName="Table1" ref="A6:E49" totalsRowCount="1" headerRowDxfId="11" dataDxfId="0" headerRowCellStyle="Normal 2 4 2" totalsRowCellStyle="Total">
  <autoFilter ref="A6:E48" xr:uid="{854FCB05-3BE1-45EF-A2C7-51D28350B3D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1B939EB-C5EE-4B79-B253-69E6895C4510}" name="County _x000a_Code" totalsRowLabel="Statewide Total" dataDxfId="5" totalsRowDxfId="10" dataCellStyle="Normal 20 2" totalsRowCellStyle="Total"/>
    <tableColumn id="2" xr3:uid="{898E1C4E-04F5-49BA-AA5A-F253C820A2FC}" name="County _x000a_Treasurer" dataDxfId="4" totalsRowDxfId="9" dataCellStyle="Normal 2 4 2" totalsRowCellStyle="Total"/>
    <tableColumn id="3" xr3:uid="{EEE3B1D0-24D4-40C9-906F-8619C73E79A3}" name="Invoice Number" dataDxfId="3" totalsRowDxfId="8" dataCellStyle="Normal 27" totalsRowCellStyle="Total"/>
    <tableColumn id="4" xr3:uid="{C708A459-4176-4000-B70E-35CA87DBD55C}" name="County_x000a_Total" totalsRowFunction="sum" dataDxfId="2" totalsRowDxfId="7" dataCellStyle="Normal 2 4 2" totalsRowCellStyle="Total"/>
    <tableColumn id="5" xr3:uid="{B05659A2-BD66-41C6-9EE1-2D202A70FB3F}" name="Voucher Number" dataDxfId="1" totalsRowDxfId="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the Comprehensive Support and Improveme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3C789-5595-4891-8A07-10F7E12CC81A}">
  <sheetPr>
    <pageSetUpPr fitToPage="1"/>
  </sheetPr>
  <dimension ref="A1:L145"/>
  <sheetViews>
    <sheetView tabSelected="1" zoomScaleNormal="100" workbookViewId="0">
      <pane ySplit="6" topLeftCell="A7" activePane="bottomLeft" state="frozen"/>
      <selection pane="bottomLeft"/>
    </sheetView>
  </sheetViews>
  <sheetFormatPr defaultColWidth="10.5546875" defaultRowHeight="15.6" customHeight="1" x14ac:dyDescent="0.2"/>
  <cols>
    <col min="1" max="1" width="14.44140625" style="3" customWidth="1"/>
    <col min="2" max="2" width="16.21875" style="3" customWidth="1"/>
    <col min="3" max="3" width="13.109375" style="3" bestFit="1" customWidth="1"/>
    <col min="4" max="4" width="16.21875" style="3" customWidth="1"/>
    <col min="5" max="5" width="7.77734375" style="3" customWidth="1"/>
    <col min="6" max="6" width="8.33203125" style="3" customWidth="1"/>
    <col min="7" max="7" width="9.6640625" style="3" customWidth="1"/>
    <col min="8" max="8" width="9.33203125" style="3" customWidth="1"/>
    <col min="9" max="9" width="21.88671875" style="3" customWidth="1"/>
    <col min="10" max="10" width="40.77734375" style="3" customWidth="1"/>
    <col min="11" max="11" width="16.33203125" style="10" customWidth="1"/>
    <col min="12" max="12" width="18.88671875" style="3" customWidth="1"/>
    <col min="13" max="16384" width="10.5546875" style="3"/>
  </cols>
  <sheetData>
    <row r="1" spans="1:12" ht="20.25" x14ac:dyDescent="0.3">
      <c r="A1" s="29" t="s">
        <v>647</v>
      </c>
      <c r="B1" s="1"/>
      <c r="C1" s="2"/>
      <c r="D1" s="2"/>
      <c r="F1" s="4"/>
      <c r="G1" s="4"/>
      <c r="H1" s="4"/>
      <c r="I1" s="5"/>
      <c r="J1" s="4"/>
      <c r="K1" s="6"/>
      <c r="L1" s="5"/>
    </row>
    <row r="2" spans="1:12" ht="18" x14ac:dyDescent="0.25">
      <c r="A2" s="30" t="s">
        <v>648</v>
      </c>
      <c r="B2" s="1"/>
      <c r="C2" s="2"/>
      <c r="D2" s="2"/>
      <c r="F2" s="4"/>
      <c r="G2" s="4"/>
      <c r="H2" s="4"/>
      <c r="I2" s="5"/>
      <c r="J2" s="4"/>
      <c r="K2" s="6"/>
      <c r="L2" s="5"/>
    </row>
    <row r="3" spans="1:12" ht="15.75" x14ac:dyDescent="0.2">
      <c r="A3" s="27" t="s">
        <v>0</v>
      </c>
      <c r="K3" s="7"/>
    </row>
    <row r="4" spans="1:12" ht="15.75" x14ac:dyDescent="0.25">
      <c r="A4" s="28" t="s">
        <v>1</v>
      </c>
      <c r="K4" s="7"/>
    </row>
    <row r="5" spans="1:12" ht="15.75" x14ac:dyDescent="0.25">
      <c r="A5" t="s">
        <v>2</v>
      </c>
      <c r="J5" s="8"/>
      <c r="K5" s="7"/>
    </row>
    <row r="6" spans="1:12" ht="85.5" customHeight="1" thickBot="1" x14ac:dyDescent="0.3">
      <c r="A6" s="31" t="s">
        <v>3</v>
      </c>
      <c r="B6" s="31" t="s">
        <v>4</v>
      </c>
      <c r="C6" s="31" t="s">
        <v>5</v>
      </c>
      <c r="D6" s="31" t="s">
        <v>6</v>
      </c>
      <c r="E6" s="31" t="s">
        <v>7</v>
      </c>
      <c r="F6" s="31" t="s">
        <v>8</v>
      </c>
      <c r="G6" s="31" t="s">
        <v>9</v>
      </c>
      <c r="H6" s="31" t="s">
        <v>10</v>
      </c>
      <c r="I6" s="31" t="s">
        <v>11</v>
      </c>
      <c r="J6" s="32" t="s">
        <v>12</v>
      </c>
      <c r="K6" s="33" t="s">
        <v>13</v>
      </c>
      <c r="L6" s="31" t="s">
        <v>14</v>
      </c>
    </row>
    <row r="7" spans="1:12" ht="15.6" customHeight="1" x14ac:dyDescent="0.2">
      <c r="A7" s="15" t="s">
        <v>15</v>
      </c>
      <c r="B7" s="9" t="s">
        <v>16</v>
      </c>
      <c r="C7" s="9">
        <v>1</v>
      </c>
      <c r="D7" s="13" t="s">
        <v>20</v>
      </c>
      <c r="E7" s="14" t="s">
        <v>17</v>
      </c>
      <c r="F7" s="14" t="s">
        <v>18</v>
      </c>
      <c r="G7" s="14" t="s">
        <v>21</v>
      </c>
      <c r="H7" s="14" t="s">
        <v>22</v>
      </c>
      <c r="I7" s="9" t="s">
        <v>23</v>
      </c>
      <c r="J7" s="35" t="s">
        <v>24</v>
      </c>
      <c r="K7" s="16">
        <v>177547</v>
      </c>
      <c r="L7" s="10">
        <v>28266.53</v>
      </c>
    </row>
    <row r="8" spans="1:12" ht="15.6" customHeight="1" x14ac:dyDescent="0.2">
      <c r="A8" s="15" t="s">
        <v>15</v>
      </c>
      <c r="B8" s="9" t="s">
        <v>16</v>
      </c>
      <c r="C8" s="9">
        <v>1</v>
      </c>
      <c r="D8" s="13" t="s">
        <v>28</v>
      </c>
      <c r="E8" s="14" t="s">
        <v>17</v>
      </c>
      <c r="F8" s="14" t="s">
        <v>25</v>
      </c>
      <c r="G8" s="14" t="s">
        <v>30</v>
      </c>
      <c r="H8" s="14" t="s">
        <v>31</v>
      </c>
      <c r="I8" s="9" t="s">
        <v>32</v>
      </c>
      <c r="J8" s="35" t="s">
        <v>33</v>
      </c>
      <c r="K8" s="16">
        <v>177547</v>
      </c>
      <c r="L8" s="10">
        <v>42811.69</v>
      </c>
    </row>
    <row r="9" spans="1:12" ht="15.6" customHeight="1" x14ac:dyDescent="0.2">
      <c r="A9" s="15" t="s">
        <v>15</v>
      </c>
      <c r="B9" s="9" t="s">
        <v>16</v>
      </c>
      <c r="C9" s="9">
        <v>1</v>
      </c>
      <c r="D9" s="13" t="s">
        <v>34</v>
      </c>
      <c r="E9" s="14" t="s">
        <v>17</v>
      </c>
      <c r="F9" s="14" t="s">
        <v>35</v>
      </c>
      <c r="G9" s="14" t="s">
        <v>19</v>
      </c>
      <c r="H9" s="14" t="s">
        <v>652</v>
      </c>
      <c r="I9" s="9">
        <v>61234</v>
      </c>
      <c r="J9" s="35" t="s">
        <v>36</v>
      </c>
      <c r="K9" s="16">
        <v>177547</v>
      </c>
      <c r="L9" s="10">
        <v>24939.279999999999</v>
      </c>
    </row>
    <row r="10" spans="1:12" ht="15.6" customHeight="1" x14ac:dyDescent="0.2">
      <c r="A10" s="15" t="s">
        <v>15</v>
      </c>
      <c r="B10" s="9" t="s">
        <v>16</v>
      </c>
      <c r="C10" s="9">
        <v>1</v>
      </c>
      <c r="D10" s="13" t="s">
        <v>37</v>
      </c>
      <c r="E10" s="14" t="s">
        <v>17</v>
      </c>
      <c r="F10" s="14" t="s">
        <v>38</v>
      </c>
      <c r="G10" s="14" t="s">
        <v>19</v>
      </c>
      <c r="H10" s="14" t="s">
        <v>652</v>
      </c>
      <c r="I10" s="9">
        <v>61259</v>
      </c>
      <c r="J10" s="35" t="s">
        <v>39</v>
      </c>
      <c r="K10" s="16">
        <v>3550935</v>
      </c>
      <c r="L10" s="10">
        <v>474764.02</v>
      </c>
    </row>
    <row r="11" spans="1:12" ht="15.6" customHeight="1" x14ac:dyDescent="0.2">
      <c r="A11" s="15" t="s">
        <v>15</v>
      </c>
      <c r="B11" s="9" t="s">
        <v>16</v>
      </c>
      <c r="C11" s="9">
        <v>1</v>
      </c>
      <c r="D11" s="13" t="s">
        <v>40</v>
      </c>
      <c r="E11" s="14" t="s">
        <v>17</v>
      </c>
      <c r="F11" s="14" t="s">
        <v>38</v>
      </c>
      <c r="G11" s="14" t="s">
        <v>41</v>
      </c>
      <c r="H11" s="14" t="s">
        <v>42</v>
      </c>
      <c r="I11" s="9" t="s">
        <v>43</v>
      </c>
      <c r="J11" s="35" t="s">
        <v>44</v>
      </c>
      <c r="K11" s="16">
        <v>177547</v>
      </c>
      <c r="L11" s="10">
        <v>52937.639999999992</v>
      </c>
    </row>
    <row r="12" spans="1:12" ht="15.6" customHeight="1" x14ac:dyDescent="0.2">
      <c r="A12" s="15" t="s">
        <v>15</v>
      </c>
      <c r="B12" s="9" t="s">
        <v>16</v>
      </c>
      <c r="C12" s="9">
        <v>1</v>
      </c>
      <c r="D12" s="13" t="s">
        <v>45</v>
      </c>
      <c r="E12" s="14" t="s">
        <v>17</v>
      </c>
      <c r="F12" s="14" t="s">
        <v>38</v>
      </c>
      <c r="G12" s="14" t="s">
        <v>46</v>
      </c>
      <c r="H12" s="14" t="s">
        <v>47</v>
      </c>
      <c r="I12" s="9" t="s">
        <v>48</v>
      </c>
      <c r="J12" s="35" t="s">
        <v>49</v>
      </c>
      <c r="K12" s="16">
        <v>177547</v>
      </c>
      <c r="L12" s="10">
        <v>29195.25</v>
      </c>
    </row>
    <row r="13" spans="1:12" ht="15.6" customHeight="1" x14ac:dyDescent="0.2">
      <c r="A13" s="15" t="s">
        <v>15</v>
      </c>
      <c r="B13" s="9" t="s">
        <v>16</v>
      </c>
      <c r="C13" s="9">
        <v>1</v>
      </c>
      <c r="D13" s="13" t="s">
        <v>50</v>
      </c>
      <c r="E13" s="14" t="s">
        <v>17</v>
      </c>
      <c r="F13" s="14" t="s">
        <v>51</v>
      </c>
      <c r="G13" s="14" t="s">
        <v>19</v>
      </c>
      <c r="H13" s="14" t="s">
        <v>652</v>
      </c>
      <c r="I13" s="9">
        <v>61309</v>
      </c>
      <c r="J13" s="35" t="s">
        <v>52</v>
      </c>
      <c r="K13" s="16">
        <v>355094</v>
      </c>
      <c r="L13" s="10">
        <v>77558.5</v>
      </c>
    </row>
    <row r="14" spans="1:12" ht="15.6" customHeight="1" x14ac:dyDescent="0.2">
      <c r="A14" s="15" t="s">
        <v>53</v>
      </c>
      <c r="B14" s="9" t="s">
        <v>54</v>
      </c>
      <c r="C14" s="9">
        <v>5</v>
      </c>
      <c r="D14" s="13" t="s">
        <v>55</v>
      </c>
      <c r="E14" s="14" t="s">
        <v>56</v>
      </c>
      <c r="F14" s="14" t="s">
        <v>57</v>
      </c>
      <c r="G14" s="14" t="s">
        <v>19</v>
      </c>
      <c r="H14" s="14" t="s">
        <v>652</v>
      </c>
      <c r="I14" s="9">
        <v>10041</v>
      </c>
      <c r="J14" s="35" t="s">
        <v>58</v>
      </c>
      <c r="K14" s="16">
        <v>177547</v>
      </c>
      <c r="L14" s="10">
        <v>2923.1600000000035</v>
      </c>
    </row>
    <row r="15" spans="1:12" ht="15.6" customHeight="1" x14ac:dyDescent="0.2">
      <c r="A15" s="15" t="s">
        <v>53</v>
      </c>
      <c r="B15" s="9" t="s">
        <v>54</v>
      </c>
      <c r="C15" s="9">
        <v>5</v>
      </c>
      <c r="D15" s="13" t="s">
        <v>59</v>
      </c>
      <c r="E15" s="14" t="s">
        <v>56</v>
      </c>
      <c r="F15" s="14" t="s">
        <v>60</v>
      </c>
      <c r="G15" s="14" t="s">
        <v>19</v>
      </c>
      <c r="H15" s="14" t="s">
        <v>652</v>
      </c>
      <c r="I15" s="9">
        <v>61457</v>
      </c>
      <c r="J15" s="35" t="s">
        <v>61</v>
      </c>
      <c r="K15" s="16">
        <v>177547</v>
      </c>
      <c r="L15" s="10">
        <v>11690.919999999998</v>
      </c>
    </row>
    <row r="16" spans="1:12" ht="15.6" customHeight="1" x14ac:dyDescent="0.2">
      <c r="A16" s="15" t="s">
        <v>53</v>
      </c>
      <c r="B16" s="9" t="s">
        <v>54</v>
      </c>
      <c r="C16" s="9">
        <v>5</v>
      </c>
      <c r="D16" s="13" t="s">
        <v>62</v>
      </c>
      <c r="E16" s="14" t="s">
        <v>56</v>
      </c>
      <c r="F16" s="14" t="s">
        <v>63</v>
      </c>
      <c r="G16" s="14" t="s">
        <v>19</v>
      </c>
      <c r="H16" s="14" t="s">
        <v>652</v>
      </c>
      <c r="I16" s="9">
        <v>61523</v>
      </c>
      <c r="J16" s="35" t="s">
        <v>64</v>
      </c>
      <c r="K16" s="16">
        <v>177547</v>
      </c>
      <c r="L16" s="10">
        <v>16509.36</v>
      </c>
    </row>
    <row r="17" spans="1:12" ht="15.6" customHeight="1" x14ac:dyDescent="0.2">
      <c r="A17" s="15" t="s">
        <v>65</v>
      </c>
      <c r="B17" s="9" t="s">
        <v>66</v>
      </c>
      <c r="C17" s="9">
        <v>50</v>
      </c>
      <c r="D17" s="13" t="s">
        <v>67</v>
      </c>
      <c r="E17" s="14" t="s">
        <v>68</v>
      </c>
      <c r="F17" s="14" t="s">
        <v>69</v>
      </c>
      <c r="G17" s="14" t="s">
        <v>19</v>
      </c>
      <c r="H17" s="14" t="s">
        <v>652</v>
      </c>
      <c r="I17" s="9">
        <v>10074</v>
      </c>
      <c r="J17" s="35" t="s">
        <v>70</v>
      </c>
      <c r="K17" s="16">
        <v>177547</v>
      </c>
      <c r="L17" s="10">
        <v>18300</v>
      </c>
    </row>
    <row r="18" spans="1:12" ht="15.6" customHeight="1" x14ac:dyDescent="0.2">
      <c r="A18" s="15" t="s">
        <v>65</v>
      </c>
      <c r="B18" s="9" t="s">
        <v>66</v>
      </c>
      <c r="C18" s="9">
        <v>50</v>
      </c>
      <c r="D18" s="13" t="s">
        <v>71</v>
      </c>
      <c r="E18" s="14" t="s">
        <v>68</v>
      </c>
      <c r="F18" s="14" t="s">
        <v>72</v>
      </c>
      <c r="G18" s="14" t="s">
        <v>19</v>
      </c>
      <c r="H18" s="14" t="s">
        <v>652</v>
      </c>
      <c r="I18" s="9">
        <v>61754</v>
      </c>
      <c r="J18" s="35" t="s">
        <v>73</v>
      </c>
      <c r="K18" s="16">
        <v>1065282</v>
      </c>
      <c r="L18" s="10">
        <v>236755.95999999996</v>
      </c>
    </row>
    <row r="19" spans="1:12" ht="15.6" customHeight="1" x14ac:dyDescent="0.2">
      <c r="A19" s="15" t="s">
        <v>74</v>
      </c>
      <c r="B19" s="9" t="s">
        <v>75</v>
      </c>
      <c r="C19" s="9">
        <v>1</v>
      </c>
      <c r="D19" s="13" t="s">
        <v>76</v>
      </c>
      <c r="E19" s="14" t="s">
        <v>77</v>
      </c>
      <c r="F19" s="14" t="s">
        <v>78</v>
      </c>
      <c r="G19" s="14" t="s">
        <v>19</v>
      </c>
      <c r="H19" s="14" t="s">
        <v>652</v>
      </c>
      <c r="I19" s="9">
        <v>10082</v>
      </c>
      <c r="J19" s="35" t="s">
        <v>79</v>
      </c>
      <c r="K19" s="16">
        <v>355094</v>
      </c>
      <c r="L19" s="10">
        <v>81924.570000000007</v>
      </c>
    </row>
    <row r="20" spans="1:12" ht="15.6" customHeight="1" x14ac:dyDescent="0.2">
      <c r="A20" s="15" t="s">
        <v>80</v>
      </c>
      <c r="B20" s="9" t="s">
        <v>81</v>
      </c>
      <c r="C20" s="9">
        <v>10</v>
      </c>
      <c r="D20" s="13" t="s">
        <v>83</v>
      </c>
      <c r="E20" s="14" t="s">
        <v>82</v>
      </c>
      <c r="F20" s="14" t="s">
        <v>84</v>
      </c>
      <c r="G20" s="14" t="s">
        <v>19</v>
      </c>
      <c r="H20" s="14" t="s">
        <v>652</v>
      </c>
      <c r="I20" s="9">
        <v>62166</v>
      </c>
      <c r="J20" s="35" t="s">
        <v>85</v>
      </c>
      <c r="K20" s="16">
        <v>2663202</v>
      </c>
      <c r="L20" s="10">
        <v>282072.80000000005</v>
      </c>
    </row>
    <row r="21" spans="1:12" ht="15.6" customHeight="1" x14ac:dyDescent="0.2">
      <c r="A21" s="15" t="s">
        <v>80</v>
      </c>
      <c r="B21" s="9" t="s">
        <v>81</v>
      </c>
      <c r="C21" s="9">
        <v>10</v>
      </c>
      <c r="D21" s="13" t="s">
        <v>86</v>
      </c>
      <c r="E21" s="14" t="s">
        <v>82</v>
      </c>
      <c r="F21" s="14" t="s">
        <v>84</v>
      </c>
      <c r="G21" s="14" t="s">
        <v>87</v>
      </c>
      <c r="H21" s="14" t="s">
        <v>88</v>
      </c>
      <c r="I21" s="9" t="s">
        <v>89</v>
      </c>
      <c r="J21" s="35" t="s">
        <v>90</v>
      </c>
      <c r="K21" s="16">
        <v>177547</v>
      </c>
      <c r="L21" s="10">
        <v>102055.76000000001</v>
      </c>
    </row>
    <row r="22" spans="1:12" ht="15.6" customHeight="1" x14ac:dyDescent="0.2">
      <c r="A22" s="15" t="s">
        <v>80</v>
      </c>
      <c r="B22" s="9" t="s">
        <v>81</v>
      </c>
      <c r="C22" s="9">
        <v>10</v>
      </c>
      <c r="D22" s="13" t="s">
        <v>91</v>
      </c>
      <c r="E22" s="14" t="s">
        <v>82</v>
      </c>
      <c r="F22" s="14" t="s">
        <v>84</v>
      </c>
      <c r="G22" s="14" t="s">
        <v>92</v>
      </c>
      <c r="H22" s="14" t="s">
        <v>93</v>
      </c>
      <c r="I22" s="9" t="s">
        <v>94</v>
      </c>
      <c r="J22" s="35" t="s">
        <v>95</v>
      </c>
      <c r="K22" s="16">
        <v>177547</v>
      </c>
      <c r="L22" s="10">
        <v>67738</v>
      </c>
    </row>
    <row r="23" spans="1:12" ht="15.6" customHeight="1" x14ac:dyDescent="0.2">
      <c r="A23" s="15" t="s">
        <v>80</v>
      </c>
      <c r="B23" s="9" t="s">
        <v>81</v>
      </c>
      <c r="C23" s="9">
        <v>10</v>
      </c>
      <c r="D23" s="13" t="s">
        <v>96</v>
      </c>
      <c r="E23" s="14" t="s">
        <v>82</v>
      </c>
      <c r="F23" s="14" t="s">
        <v>97</v>
      </c>
      <c r="G23" s="14" t="s">
        <v>19</v>
      </c>
      <c r="H23" s="14" t="s">
        <v>652</v>
      </c>
      <c r="I23" s="9">
        <v>62257</v>
      </c>
      <c r="J23" s="35" t="s">
        <v>98</v>
      </c>
      <c r="K23" s="16">
        <v>355094</v>
      </c>
      <c r="L23" s="10">
        <v>2916.4600000000064</v>
      </c>
    </row>
    <row r="24" spans="1:12" ht="15.6" customHeight="1" x14ac:dyDescent="0.2">
      <c r="A24" s="15" t="s">
        <v>80</v>
      </c>
      <c r="B24" s="9" t="s">
        <v>81</v>
      </c>
      <c r="C24" s="9">
        <v>10</v>
      </c>
      <c r="D24" s="13" t="s">
        <v>99</v>
      </c>
      <c r="E24" s="14" t="s">
        <v>82</v>
      </c>
      <c r="F24" s="14" t="s">
        <v>100</v>
      </c>
      <c r="G24" s="14" t="s">
        <v>19</v>
      </c>
      <c r="H24" s="14" t="s">
        <v>652</v>
      </c>
      <c r="I24" s="9">
        <v>62265</v>
      </c>
      <c r="J24" s="35" t="s">
        <v>101</v>
      </c>
      <c r="K24" s="16">
        <v>177547</v>
      </c>
      <c r="L24" s="10">
        <v>5025.6500000000015</v>
      </c>
    </row>
    <row r="25" spans="1:12" ht="15.6" customHeight="1" x14ac:dyDescent="0.2">
      <c r="A25" s="15" t="s">
        <v>80</v>
      </c>
      <c r="B25" s="9" t="s">
        <v>81</v>
      </c>
      <c r="C25" s="9">
        <v>10</v>
      </c>
      <c r="D25" s="13" t="s">
        <v>102</v>
      </c>
      <c r="E25" s="14" t="s">
        <v>82</v>
      </c>
      <c r="F25" s="14" t="s">
        <v>103</v>
      </c>
      <c r="G25" s="14" t="s">
        <v>19</v>
      </c>
      <c r="H25" s="14" t="s">
        <v>652</v>
      </c>
      <c r="I25" s="9">
        <v>73999</v>
      </c>
      <c r="J25" s="35" t="s">
        <v>104</v>
      </c>
      <c r="K25" s="16">
        <v>177547</v>
      </c>
      <c r="L25" s="10">
        <v>12181.490000000005</v>
      </c>
    </row>
    <row r="26" spans="1:12" ht="15.6" customHeight="1" x14ac:dyDescent="0.2">
      <c r="A26" s="15" t="s">
        <v>80</v>
      </c>
      <c r="B26" s="9" t="s">
        <v>81</v>
      </c>
      <c r="C26" s="9">
        <v>10</v>
      </c>
      <c r="D26" s="13" t="s">
        <v>106</v>
      </c>
      <c r="E26" s="14" t="s">
        <v>82</v>
      </c>
      <c r="F26" s="14" t="s">
        <v>105</v>
      </c>
      <c r="G26" s="14" t="s">
        <v>107</v>
      </c>
      <c r="H26" s="14" t="s">
        <v>108</v>
      </c>
      <c r="I26" s="9" t="s">
        <v>109</v>
      </c>
      <c r="J26" s="35" t="s">
        <v>110</v>
      </c>
      <c r="K26" s="16">
        <v>177547</v>
      </c>
      <c r="L26" s="10">
        <v>65150.659999999996</v>
      </c>
    </row>
    <row r="27" spans="1:12" ht="15.6" customHeight="1" x14ac:dyDescent="0.2">
      <c r="A27" s="15" t="s">
        <v>26</v>
      </c>
      <c r="B27" s="9" t="s">
        <v>27</v>
      </c>
      <c r="C27" s="9">
        <v>5</v>
      </c>
      <c r="D27" s="13" t="s">
        <v>111</v>
      </c>
      <c r="E27" s="14" t="s">
        <v>29</v>
      </c>
      <c r="F27" s="14" t="s">
        <v>112</v>
      </c>
      <c r="G27" s="14" t="s">
        <v>19</v>
      </c>
      <c r="H27" s="14" t="s">
        <v>652</v>
      </c>
      <c r="I27" s="9">
        <v>10116</v>
      </c>
      <c r="J27" s="35" t="s">
        <v>113</v>
      </c>
      <c r="K27" s="16">
        <v>355094</v>
      </c>
      <c r="L27" s="10">
        <v>28989.509999999995</v>
      </c>
    </row>
    <row r="28" spans="1:12" ht="15.6" customHeight="1" x14ac:dyDescent="0.2">
      <c r="A28" s="15" t="s">
        <v>26</v>
      </c>
      <c r="B28" s="9" t="s">
        <v>27</v>
      </c>
      <c r="C28" s="9">
        <v>5</v>
      </c>
      <c r="D28" s="13" t="s">
        <v>114</v>
      </c>
      <c r="E28" s="14" t="s">
        <v>29</v>
      </c>
      <c r="F28" s="14" t="s">
        <v>112</v>
      </c>
      <c r="G28" s="14" t="s">
        <v>115</v>
      </c>
      <c r="H28" s="14" t="s">
        <v>116</v>
      </c>
      <c r="I28" s="9" t="s">
        <v>117</v>
      </c>
      <c r="J28" s="35" t="s">
        <v>118</v>
      </c>
      <c r="K28" s="16">
        <v>177547</v>
      </c>
      <c r="L28" s="10">
        <v>75634.929999999978</v>
      </c>
    </row>
    <row r="29" spans="1:12" ht="15.6" customHeight="1" x14ac:dyDescent="0.2">
      <c r="A29" s="15" t="s">
        <v>26</v>
      </c>
      <c r="B29" s="9" t="s">
        <v>27</v>
      </c>
      <c r="C29" s="9">
        <v>5</v>
      </c>
      <c r="D29" s="13" t="s">
        <v>119</v>
      </c>
      <c r="E29" s="14" t="s">
        <v>29</v>
      </c>
      <c r="F29" s="14" t="s">
        <v>120</v>
      </c>
      <c r="G29" s="14" t="s">
        <v>19</v>
      </c>
      <c r="H29" s="14" t="s">
        <v>652</v>
      </c>
      <c r="I29" s="9">
        <v>62653</v>
      </c>
      <c r="J29" s="35" t="s">
        <v>121</v>
      </c>
      <c r="K29" s="16">
        <v>355094</v>
      </c>
      <c r="L29" s="10">
        <v>101569.05</v>
      </c>
    </row>
    <row r="30" spans="1:12" ht="15.6" customHeight="1" x14ac:dyDescent="0.2">
      <c r="A30" s="15" t="s">
        <v>122</v>
      </c>
      <c r="B30" s="9" t="s">
        <v>123</v>
      </c>
      <c r="C30" s="9">
        <v>1</v>
      </c>
      <c r="D30" s="13" t="s">
        <v>125</v>
      </c>
      <c r="E30" s="14" t="s">
        <v>124</v>
      </c>
      <c r="F30" s="14" t="s">
        <v>126</v>
      </c>
      <c r="G30" s="14" t="s">
        <v>19</v>
      </c>
      <c r="H30" s="14" t="s">
        <v>652</v>
      </c>
      <c r="I30" s="9">
        <v>62927</v>
      </c>
      <c r="J30" s="35" t="s">
        <v>127</v>
      </c>
      <c r="K30" s="16">
        <v>177547</v>
      </c>
      <c r="L30" s="10">
        <v>10.769999999989523</v>
      </c>
    </row>
    <row r="31" spans="1:12" ht="15.6" customHeight="1" x14ac:dyDescent="0.2">
      <c r="A31" s="15" t="s">
        <v>122</v>
      </c>
      <c r="B31" s="9" t="s">
        <v>123</v>
      </c>
      <c r="C31" s="9">
        <v>1</v>
      </c>
      <c r="D31" s="13" t="s">
        <v>128</v>
      </c>
      <c r="E31" s="14" t="s">
        <v>124</v>
      </c>
      <c r="F31" s="14" t="s">
        <v>129</v>
      </c>
      <c r="G31" s="14" t="s">
        <v>19</v>
      </c>
      <c r="H31" s="14" t="s">
        <v>652</v>
      </c>
      <c r="I31" s="9">
        <v>62984</v>
      </c>
      <c r="J31" s="35" t="s">
        <v>130</v>
      </c>
      <c r="K31" s="16">
        <v>177547</v>
      </c>
      <c r="L31" s="10">
        <v>52991.570000000007</v>
      </c>
    </row>
    <row r="32" spans="1:12" ht="15.6" customHeight="1" x14ac:dyDescent="0.2">
      <c r="A32" s="15" t="s">
        <v>122</v>
      </c>
      <c r="B32" s="9" t="s">
        <v>123</v>
      </c>
      <c r="C32" s="9">
        <v>1</v>
      </c>
      <c r="D32" s="13" t="s">
        <v>131</v>
      </c>
      <c r="E32" s="14" t="s">
        <v>124</v>
      </c>
      <c r="F32" s="14" t="s">
        <v>132</v>
      </c>
      <c r="G32" s="14" t="s">
        <v>19</v>
      </c>
      <c r="H32" s="14" t="s">
        <v>652</v>
      </c>
      <c r="I32" s="9">
        <v>75515</v>
      </c>
      <c r="J32" s="35" t="s">
        <v>133</v>
      </c>
      <c r="K32" s="16">
        <v>177547</v>
      </c>
      <c r="L32" s="10">
        <v>5845.0800000000017</v>
      </c>
    </row>
    <row r="33" spans="1:12" ht="15.6" customHeight="1" x14ac:dyDescent="0.2">
      <c r="A33" s="15" t="s">
        <v>134</v>
      </c>
      <c r="B33" s="9" t="s">
        <v>135</v>
      </c>
      <c r="C33" s="9">
        <v>14</v>
      </c>
      <c r="D33" s="13" t="s">
        <v>136</v>
      </c>
      <c r="E33" s="14" t="s">
        <v>137</v>
      </c>
      <c r="F33" s="14" t="s">
        <v>138</v>
      </c>
      <c r="G33" s="14" t="s">
        <v>139</v>
      </c>
      <c r="H33" s="14" t="s">
        <v>140</v>
      </c>
      <c r="I33" s="9" t="s">
        <v>141</v>
      </c>
      <c r="J33" s="35" t="s">
        <v>142</v>
      </c>
      <c r="K33" s="16">
        <v>177547</v>
      </c>
      <c r="L33" s="10">
        <v>47161.86</v>
      </c>
    </row>
    <row r="34" spans="1:12" ht="15.6" customHeight="1" x14ac:dyDescent="0.2">
      <c r="A34" s="15" t="s">
        <v>134</v>
      </c>
      <c r="B34" s="9" t="s">
        <v>135</v>
      </c>
      <c r="C34" s="9">
        <v>14</v>
      </c>
      <c r="D34" s="13" t="s">
        <v>143</v>
      </c>
      <c r="E34" s="14" t="s">
        <v>137</v>
      </c>
      <c r="F34" s="14" t="s">
        <v>138</v>
      </c>
      <c r="G34" s="14" t="s">
        <v>144</v>
      </c>
      <c r="H34" s="14" t="s">
        <v>145</v>
      </c>
      <c r="I34" s="9" t="s">
        <v>146</v>
      </c>
      <c r="J34" s="35" t="s">
        <v>147</v>
      </c>
      <c r="K34" s="16">
        <v>177547</v>
      </c>
      <c r="L34" s="10">
        <v>53173.5</v>
      </c>
    </row>
    <row r="35" spans="1:12" ht="15.6" customHeight="1" x14ac:dyDescent="0.2">
      <c r="A35" s="15" t="s">
        <v>134</v>
      </c>
      <c r="B35" s="9" t="s">
        <v>135</v>
      </c>
      <c r="C35" s="9">
        <v>14</v>
      </c>
      <c r="D35" s="13" t="s">
        <v>148</v>
      </c>
      <c r="E35" s="14" t="s">
        <v>137</v>
      </c>
      <c r="F35" s="14" t="s">
        <v>138</v>
      </c>
      <c r="G35" s="14" t="s">
        <v>149</v>
      </c>
      <c r="H35" s="14" t="s">
        <v>150</v>
      </c>
      <c r="I35" s="9" t="s">
        <v>151</v>
      </c>
      <c r="J35" s="35" t="s">
        <v>152</v>
      </c>
      <c r="K35" s="16">
        <v>177547</v>
      </c>
      <c r="L35" s="10">
        <v>25399.850000000006</v>
      </c>
    </row>
    <row r="36" spans="1:12" ht="15.6" customHeight="1" x14ac:dyDescent="0.2">
      <c r="A36" s="15" t="s">
        <v>153</v>
      </c>
      <c r="B36" s="9" t="s">
        <v>154</v>
      </c>
      <c r="C36" s="9">
        <v>2</v>
      </c>
      <c r="D36" s="13" t="s">
        <v>155</v>
      </c>
      <c r="E36" s="14" t="s">
        <v>156</v>
      </c>
      <c r="F36" s="14" t="s">
        <v>157</v>
      </c>
      <c r="G36" s="14" t="s">
        <v>19</v>
      </c>
      <c r="H36" s="14" t="s">
        <v>652</v>
      </c>
      <c r="I36" s="9">
        <v>10157</v>
      </c>
      <c r="J36" s="35" t="s">
        <v>158</v>
      </c>
      <c r="K36" s="16">
        <v>355094</v>
      </c>
      <c r="L36" s="10">
        <v>117318.47</v>
      </c>
    </row>
    <row r="37" spans="1:12" ht="15.6" customHeight="1" x14ac:dyDescent="0.2">
      <c r="A37" s="15" t="s">
        <v>159</v>
      </c>
      <c r="B37" s="9" t="s">
        <v>160</v>
      </c>
      <c r="C37" s="9">
        <v>22</v>
      </c>
      <c r="D37" s="13" t="s">
        <v>162</v>
      </c>
      <c r="E37" s="14" t="s">
        <v>161</v>
      </c>
      <c r="F37" s="14" t="s">
        <v>163</v>
      </c>
      <c r="G37" s="14" t="s">
        <v>19</v>
      </c>
      <c r="H37" s="14" t="s">
        <v>652</v>
      </c>
      <c r="I37" s="9">
        <v>63925</v>
      </c>
      <c r="J37" s="35" t="s">
        <v>164</v>
      </c>
      <c r="K37" s="16">
        <v>177547</v>
      </c>
      <c r="L37" s="10">
        <v>43981.820000000007</v>
      </c>
    </row>
    <row r="38" spans="1:12" ht="15.6" customHeight="1" x14ac:dyDescent="0.2">
      <c r="A38" s="15" t="s">
        <v>159</v>
      </c>
      <c r="B38" s="9" t="s">
        <v>160</v>
      </c>
      <c r="C38" s="9">
        <v>22</v>
      </c>
      <c r="D38" s="13" t="s">
        <v>165</v>
      </c>
      <c r="E38" s="14" t="s">
        <v>161</v>
      </c>
      <c r="F38" s="14" t="s">
        <v>166</v>
      </c>
      <c r="G38" s="14" t="s">
        <v>19</v>
      </c>
      <c r="H38" s="14" t="s">
        <v>652</v>
      </c>
      <c r="I38" s="9">
        <v>63982</v>
      </c>
      <c r="J38" s="35" t="s">
        <v>167</v>
      </c>
      <c r="K38" s="16">
        <v>177547</v>
      </c>
      <c r="L38" s="10">
        <v>56706.789999999994</v>
      </c>
    </row>
    <row r="39" spans="1:12" ht="15.6" customHeight="1" x14ac:dyDescent="0.2">
      <c r="A39" s="15" t="s">
        <v>168</v>
      </c>
      <c r="B39" s="9" t="s">
        <v>169</v>
      </c>
      <c r="C39" s="9">
        <v>1</v>
      </c>
      <c r="D39" s="13" t="s">
        <v>171</v>
      </c>
      <c r="E39" s="14" t="s">
        <v>170</v>
      </c>
      <c r="F39" s="14" t="s">
        <v>172</v>
      </c>
      <c r="G39" s="14" t="s">
        <v>19</v>
      </c>
      <c r="H39" s="14" t="s">
        <v>652</v>
      </c>
      <c r="I39" s="9">
        <v>64196</v>
      </c>
      <c r="J39" s="35" t="s">
        <v>173</v>
      </c>
      <c r="K39" s="16">
        <v>177547</v>
      </c>
      <c r="L39" s="10">
        <v>6908.68</v>
      </c>
    </row>
    <row r="40" spans="1:12" ht="15.6" customHeight="1" x14ac:dyDescent="0.2">
      <c r="A40" s="15" t="s">
        <v>174</v>
      </c>
      <c r="B40" s="9" t="s">
        <v>175</v>
      </c>
      <c r="C40" s="9">
        <v>1</v>
      </c>
      <c r="D40" s="13" t="s">
        <v>177</v>
      </c>
      <c r="E40" s="14" t="s">
        <v>176</v>
      </c>
      <c r="F40" s="14" t="s">
        <v>178</v>
      </c>
      <c r="G40" s="14" t="s">
        <v>19</v>
      </c>
      <c r="H40" s="14" t="s">
        <v>652</v>
      </c>
      <c r="I40" s="9">
        <v>64212</v>
      </c>
      <c r="J40" s="35" t="s">
        <v>179</v>
      </c>
      <c r="K40" s="16">
        <v>355094</v>
      </c>
      <c r="L40" s="10">
        <v>17348.599999999991</v>
      </c>
    </row>
    <row r="41" spans="1:12" ht="15.6" customHeight="1" x14ac:dyDescent="0.2">
      <c r="A41" s="15" t="s">
        <v>174</v>
      </c>
      <c r="B41" s="9" t="s">
        <v>175</v>
      </c>
      <c r="C41" s="9">
        <v>1</v>
      </c>
      <c r="D41" s="13" t="s">
        <v>180</v>
      </c>
      <c r="E41" s="14" t="s">
        <v>176</v>
      </c>
      <c r="F41" s="14" t="s">
        <v>181</v>
      </c>
      <c r="G41" s="14" t="s">
        <v>19</v>
      </c>
      <c r="H41" s="14" t="s">
        <v>652</v>
      </c>
      <c r="I41" s="9">
        <v>64329</v>
      </c>
      <c r="J41" s="35" t="s">
        <v>182</v>
      </c>
      <c r="K41" s="16">
        <v>355094</v>
      </c>
      <c r="L41" s="10">
        <v>5357.5599999999977</v>
      </c>
    </row>
    <row r="42" spans="1:12" ht="15.6" customHeight="1" x14ac:dyDescent="0.2">
      <c r="A42" s="15" t="s">
        <v>174</v>
      </c>
      <c r="B42" s="9" t="s">
        <v>175</v>
      </c>
      <c r="C42" s="9">
        <v>1</v>
      </c>
      <c r="D42" s="13" t="s">
        <v>183</v>
      </c>
      <c r="E42" s="14" t="s">
        <v>176</v>
      </c>
      <c r="F42" s="14" t="s">
        <v>184</v>
      </c>
      <c r="G42" s="14" t="s">
        <v>19</v>
      </c>
      <c r="H42" s="14" t="s">
        <v>652</v>
      </c>
      <c r="I42" s="9">
        <v>64733</v>
      </c>
      <c r="J42" s="35" t="s">
        <v>185</v>
      </c>
      <c r="K42" s="16">
        <v>8344698</v>
      </c>
      <c r="L42" s="10">
        <v>757525.83999999985</v>
      </c>
    </row>
    <row r="43" spans="1:12" ht="15.6" customHeight="1" x14ac:dyDescent="0.2">
      <c r="A43" s="15" t="s">
        <v>174</v>
      </c>
      <c r="B43" s="9" t="s">
        <v>175</v>
      </c>
      <c r="C43" s="9">
        <v>1</v>
      </c>
      <c r="D43" s="13" t="s">
        <v>186</v>
      </c>
      <c r="E43" s="14" t="s">
        <v>176</v>
      </c>
      <c r="F43" s="14" t="s">
        <v>184</v>
      </c>
      <c r="G43" s="14" t="s">
        <v>187</v>
      </c>
      <c r="H43" s="14" t="s">
        <v>188</v>
      </c>
      <c r="I43" s="9" t="s">
        <v>189</v>
      </c>
      <c r="J43" s="35" t="s">
        <v>190</v>
      </c>
      <c r="K43" s="16">
        <v>177547</v>
      </c>
      <c r="L43" s="10">
        <v>14518.559999999998</v>
      </c>
    </row>
    <row r="44" spans="1:12" ht="15.6" customHeight="1" x14ac:dyDescent="0.2">
      <c r="A44" s="15" t="s">
        <v>174</v>
      </c>
      <c r="B44" s="9" t="s">
        <v>175</v>
      </c>
      <c r="C44" s="9">
        <v>1</v>
      </c>
      <c r="D44" s="13" t="s">
        <v>191</v>
      </c>
      <c r="E44" s="14" t="s">
        <v>176</v>
      </c>
      <c r="F44" s="14" t="s">
        <v>192</v>
      </c>
      <c r="G44" s="14" t="s">
        <v>19</v>
      </c>
      <c r="H44" s="14" t="s">
        <v>652</v>
      </c>
      <c r="I44" s="9">
        <v>64840</v>
      </c>
      <c r="J44" s="35" t="s">
        <v>193</v>
      </c>
      <c r="K44" s="16">
        <v>177547</v>
      </c>
      <c r="L44" s="10">
        <v>57781.42</v>
      </c>
    </row>
    <row r="45" spans="1:12" ht="15.6" customHeight="1" x14ac:dyDescent="0.2">
      <c r="A45" s="15" t="s">
        <v>174</v>
      </c>
      <c r="B45" s="9" t="s">
        <v>175</v>
      </c>
      <c r="C45" s="9">
        <v>1</v>
      </c>
      <c r="D45" s="13" t="s">
        <v>194</v>
      </c>
      <c r="E45" s="14" t="s">
        <v>176</v>
      </c>
      <c r="F45" s="14" t="s">
        <v>195</v>
      </c>
      <c r="G45" s="14" t="s">
        <v>19</v>
      </c>
      <c r="H45" s="14" t="s">
        <v>652</v>
      </c>
      <c r="I45" s="9">
        <v>64873</v>
      </c>
      <c r="J45" s="35" t="s">
        <v>196</v>
      </c>
      <c r="K45" s="16">
        <v>532641</v>
      </c>
      <c r="L45" s="10">
        <v>37254</v>
      </c>
    </row>
    <row r="46" spans="1:12" ht="15.6" customHeight="1" x14ac:dyDescent="0.2">
      <c r="A46" s="15" t="s">
        <v>174</v>
      </c>
      <c r="B46" s="9" t="s">
        <v>175</v>
      </c>
      <c r="C46" s="9">
        <v>1</v>
      </c>
      <c r="D46" s="13" t="s">
        <v>198</v>
      </c>
      <c r="E46" s="14" t="s">
        <v>176</v>
      </c>
      <c r="F46" s="14" t="s">
        <v>197</v>
      </c>
      <c r="G46" s="14" t="s">
        <v>199</v>
      </c>
      <c r="H46" s="14" t="s">
        <v>200</v>
      </c>
      <c r="I46" s="9" t="s">
        <v>201</v>
      </c>
      <c r="J46" s="35" t="s">
        <v>202</v>
      </c>
      <c r="K46" s="16">
        <v>177547</v>
      </c>
      <c r="L46" s="10">
        <v>7940.6600000000035</v>
      </c>
    </row>
    <row r="47" spans="1:12" ht="15.6" customHeight="1" x14ac:dyDescent="0.2">
      <c r="A47" s="15" t="s">
        <v>174</v>
      </c>
      <c r="B47" s="9" t="s">
        <v>175</v>
      </c>
      <c r="C47" s="9">
        <v>1</v>
      </c>
      <c r="D47" s="13" t="s">
        <v>203</v>
      </c>
      <c r="E47" s="14" t="s">
        <v>176</v>
      </c>
      <c r="F47" s="14" t="s">
        <v>204</v>
      </c>
      <c r="G47" s="14" t="s">
        <v>19</v>
      </c>
      <c r="H47" s="14" t="s">
        <v>652</v>
      </c>
      <c r="I47" s="9">
        <v>64907</v>
      </c>
      <c r="J47" s="35" t="s">
        <v>205</v>
      </c>
      <c r="K47" s="16">
        <v>355094</v>
      </c>
      <c r="L47" s="10">
        <v>32217.809999999998</v>
      </c>
    </row>
    <row r="48" spans="1:12" ht="15.6" customHeight="1" x14ac:dyDescent="0.2">
      <c r="A48" s="15" t="s">
        <v>174</v>
      </c>
      <c r="B48" s="9" t="s">
        <v>175</v>
      </c>
      <c r="C48" s="9">
        <v>1</v>
      </c>
      <c r="D48" s="13" t="s">
        <v>206</v>
      </c>
      <c r="E48" s="14" t="s">
        <v>176</v>
      </c>
      <c r="F48" s="14" t="s">
        <v>207</v>
      </c>
      <c r="G48" s="14" t="s">
        <v>19</v>
      </c>
      <c r="H48" s="14" t="s">
        <v>652</v>
      </c>
      <c r="I48" s="9">
        <v>65128</v>
      </c>
      <c r="J48" s="35" t="s">
        <v>208</v>
      </c>
      <c r="K48" s="16">
        <v>355094</v>
      </c>
      <c r="L48" s="10">
        <v>5208.25</v>
      </c>
    </row>
    <row r="49" spans="1:12" ht="15.6" customHeight="1" x14ac:dyDescent="0.2">
      <c r="A49" s="15" t="s">
        <v>174</v>
      </c>
      <c r="B49" s="9" t="s">
        <v>175</v>
      </c>
      <c r="C49" s="9">
        <v>1</v>
      </c>
      <c r="D49" s="13" t="s">
        <v>210</v>
      </c>
      <c r="E49" s="14" t="s">
        <v>176</v>
      </c>
      <c r="F49" s="14" t="s">
        <v>209</v>
      </c>
      <c r="G49" s="14" t="s">
        <v>211</v>
      </c>
      <c r="H49" s="14" t="s">
        <v>212</v>
      </c>
      <c r="I49" s="9" t="s">
        <v>213</v>
      </c>
      <c r="J49" s="35" t="s">
        <v>214</v>
      </c>
      <c r="K49" s="16">
        <v>177547</v>
      </c>
      <c r="L49" s="10">
        <v>43114.61</v>
      </c>
    </row>
    <row r="50" spans="1:12" ht="15.6" customHeight="1" x14ac:dyDescent="0.2">
      <c r="A50" s="15" t="s">
        <v>215</v>
      </c>
      <c r="B50" s="9" t="s">
        <v>216</v>
      </c>
      <c r="C50" s="9">
        <v>1</v>
      </c>
      <c r="D50" s="13" t="s">
        <v>217</v>
      </c>
      <c r="E50" s="14" t="s">
        <v>218</v>
      </c>
      <c r="F50" s="14" t="s">
        <v>219</v>
      </c>
      <c r="G50" s="14" t="s">
        <v>19</v>
      </c>
      <c r="H50" s="14" t="s">
        <v>652</v>
      </c>
      <c r="I50" s="9">
        <v>10207</v>
      </c>
      <c r="J50" s="35" t="s">
        <v>220</v>
      </c>
      <c r="K50" s="16">
        <v>177547</v>
      </c>
      <c r="L50" s="10">
        <v>120826.23999999999</v>
      </c>
    </row>
    <row r="51" spans="1:12" ht="15.6" customHeight="1" x14ac:dyDescent="0.2">
      <c r="A51" s="15" t="s">
        <v>221</v>
      </c>
      <c r="B51" s="9" t="s">
        <v>222</v>
      </c>
      <c r="C51" s="9">
        <v>53</v>
      </c>
      <c r="D51" s="13" t="s">
        <v>224</v>
      </c>
      <c r="E51" s="14" t="s">
        <v>223</v>
      </c>
      <c r="F51" s="14" t="s">
        <v>225</v>
      </c>
      <c r="G51" s="14" t="s">
        <v>19</v>
      </c>
      <c r="H51" s="14" t="s">
        <v>652</v>
      </c>
      <c r="I51" s="9">
        <v>73361</v>
      </c>
      <c r="J51" s="35" t="s">
        <v>226</v>
      </c>
      <c r="K51" s="16">
        <v>177547</v>
      </c>
      <c r="L51" s="10">
        <v>55065.320000000007</v>
      </c>
    </row>
    <row r="52" spans="1:12" ht="15.6" customHeight="1" x14ac:dyDescent="0.2">
      <c r="A52" s="15" t="s">
        <v>227</v>
      </c>
      <c r="B52" s="9" t="s">
        <v>228</v>
      </c>
      <c r="C52" s="9">
        <v>31</v>
      </c>
      <c r="D52" s="13" t="s">
        <v>230</v>
      </c>
      <c r="E52" s="14" t="s">
        <v>229</v>
      </c>
      <c r="F52" s="14" t="s">
        <v>231</v>
      </c>
      <c r="G52" s="14" t="s">
        <v>19</v>
      </c>
      <c r="H52" s="14" t="s">
        <v>652</v>
      </c>
      <c r="I52" s="9">
        <v>65623</v>
      </c>
      <c r="J52" s="35" t="s">
        <v>232</v>
      </c>
      <c r="K52" s="16">
        <v>177547</v>
      </c>
      <c r="L52" s="10">
        <v>5088.6299999999974</v>
      </c>
    </row>
    <row r="53" spans="1:12" ht="15.6" customHeight="1" x14ac:dyDescent="0.2">
      <c r="A53" s="15" t="s">
        <v>233</v>
      </c>
      <c r="B53" s="9" t="s">
        <v>234</v>
      </c>
      <c r="C53" s="9">
        <v>1</v>
      </c>
      <c r="D53" s="13" t="s">
        <v>236</v>
      </c>
      <c r="E53" s="14" t="s">
        <v>235</v>
      </c>
      <c r="F53" s="14" t="s">
        <v>237</v>
      </c>
      <c r="G53" s="14" t="s">
        <v>19</v>
      </c>
      <c r="H53" s="14" t="s">
        <v>652</v>
      </c>
      <c r="I53" s="9">
        <v>65631</v>
      </c>
      <c r="J53" s="35" t="s">
        <v>238</v>
      </c>
      <c r="K53" s="16">
        <v>177547</v>
      </c>
      <c r="L53" s="10">
        <v>64093.64</v>
      </c>
    </row>
    <row r="54" spans="1:12" ht="15.6" customHeight="1" x14ac:dyDescent="0.2">
      <c r="A54" s="15" t="s">
        <v>233</v>
      </c>
      <c r="B54" s="9" t="s">
        <v>234</v>
      </c>
      <c r="C54" s="9">
        <v>1</v>
      </c>
      <c r="D54" s="13" t="s">
        <v>239</v>
      </c>
      <c r="E54" s="14" t="s">
        <v>235</v>
      </c>
      <c r="F54" s="14" t="s">
        <v>240</v>
      </c>
      <c r="G54" s="14" t="s">
        <v>19</v>
      </c>
      <c r="H54" s="14" t="s">
        <v>652</v>
      </c>
      <c r="I54" s="9">
        <v>65755</v>
      </c>
      <c r="J54" s="35" t="s">
        <v>241</v>
      </c>
      <c r="K54" s="16">
        <v>355094</v>
      </c>
      <c r="L54" s="10">
        <v>56130.880000000005</v>
      </c>
    </row>
    <row r="55" spans="1:12" ht="15.6" customHeight="1" x14ac:dyDescent="0.2">
      <c r="A55" s="15" t="s">
        <v>233</v>
      </c>
      <c r="B55" s="9" t="s">
        <v>234</v>
      </c>
      <c r="C55" s="9">
        <v>1</v>
      </c>
      <c r="D55" s="13" t="s">
        <v>242</v>
      </c>
      <c r="E55" s="14" t="s">
        <v>235</v>
      </c>
      <c r="F55" s="14" t="s">
        <v>243</v>
      </c>
      <c r="G55" s="14" t="s">
        <v>19</v>
      </c>
      <c r="H55" s="14" t="s">
        <v>652</v>
      </c>
      <c r="I55" s="9">
        <v>75317</v>
      </c>
      <c r="J55" s="35" t="s">
        <v>244</v>
      </c>
      <c r="K55" s="16">
        <v>177547</v>
      </c>
      <c r="L55" s="10">
        <v>55237.98000000001</v>
      </c>
    </row>
    <row r="56" spans="1:12" ht="15.6" customHeight="1" x14ac:dyDescent="0.2">
      <c r="A56" s="15" t="s">
        <v>245</v>
      </c>
      <c r="B56" s="9" t="s">
        <v>246</v>
      </c>
      <c r="C56" s="9">
        <v>1</v>
      </c>
      <c r="D56" s="13" t="s">
        <v>247</v>
      </c>
      <c r="E56" s="14" t="s">
        <v>248</v>
      </c>
      <c r="F56" s="14" t="s">
        <v>249</v>
      </c>
      <c r="G56" s="14" t="s">
        <v>19</v>
      </c>
      <c r="H56" s="14" t="s">
        <v>652</v>
      </c>
      <c r="I56" s="9">
        <v>10264</v>
      </c>
      <c r="J56" s="35" t="s">
        <v>250</v>
      </c>
      <c r="K56" s="16">
        <v>177547</v>
      </c>
      <c r="L56" s="10">
        <v>22409.279999999999</v>
      </c>
    </row>
    <row r="57" spans="1:12" ht="15.6" customHeight="1" x14ac:dyDescent="0.2">
      <c r="A57" s="15" t="s">
        <v>251</v>
      </c>
      <c r="B57" s="9" t="s">
        <v>252</v>
      </c>
      <c r="C57" s="9">
        <v>2</v>
      </c>
      <c r="D57" s="13" t="s">
        <v>254</v>
      </c>
      <c r="E57" s="14" t="s">
        <v>253</v>
      </c>
      <c r="F57" s="14" t="s">
        <v>255</v>
      </c>
      <c r="G57" s="14" t="s">
        <v>256</v>
      </c>
      <c r="H57" s="14" t="s">
        <v>257</v>
      </c>
      <c r="I57" s="9" t="s">
        <v>258</v>
      </c>
      <c r="J57" s="35" t="s">
        <v>259</v>
      </c>
      <c r="K57" s="16">
        <v>177547</v>
      </c>
      <c r="L57" s="10">
        <v>77228</v>
      </c>
    </row>
    <row r="58" spans="1:12" ht="15.6" customHeight="1" x14ac:dyDescent="0.2">
      <c r="A58" s="15" t="s">
        <v>251</v>
      </c>
      <c r="B58" s="9" t="s">
        <v>252</v>
      </c>
      <c r="C58" s="9">
        <v>2</v>
      </c>
      <c r="D58" s="13" t="s">
        <v>260</v>
      </c>
      <c r="E58" s="14" t="s">
        <v>253</v>
      </c>
      <c r="F58" s="14" t="s">
        <v>261</v>
      </c>
      <c r="G58" s="14" t="s">
        <v>19</v>
      </c>
      <c r="H58" s="14" t="s">
        <v>652</v>
      </c>
      <c r="I58" s="9">
        <v>73825</v>
      </c>
      <c r="J58" s="35" t="s">
        <v>262</v>
      </c>
      <c r="K58" s="16">
        <v>355094</v>
      </c>
      <c r="L58" s="10">
        <v>51481.34</v>
      </c>
    </row>
    <row r="59" spans="1:12" ht="15.6" customHeight="1" x14ac:dyDescent="0.2">
      <c r="A59" s="15" t="s">
        <v>263</v>
      </c>
      <c r="B59" s="9" t="s">
        <v>264</v>
      </c>
      <c r="C59" s="9">
        <v>1</v>
      </c>
      <c r="D59" s="13" t="s">
        <v>265</v>
      </c>
      <c r="E59" s="14" t="s">
        <v>266</v>
      </c>
      <c r="F59" s="14" t="s">
        <v>267</v>
      </c>
      <c r="G59" s="14" t="s">
        <v>19</v>
      </c>
      <c r="H59" s="14" t="s">
        <v>652</v>
      </c>
      <c r="I59" s="9">
        <v>66266</v>
      </c>
      <c r="J59" s="35" t="s">
        <v>268</v>
      </c>
      <c r="K59" s="16">
        <v>355094</v>
      </c>
      <c r="L59" s="10">
        <v>152300.85999999999</v>
      </c>
    </row>
    <row r="60" spans="1:12" ht="15.6" customHeight="1" x14ac:dyDescent="0.2">
      <c r="A60" s="15" t="s">
        <v>269</v>
      </c>
      <c r="B60" s="9" t="s">
        <v>270</v>
      </c>
      <c r="C60" s="9">
        <v>1</v>
      </c>
      <c r="D60" s="13" t="s">
        <v>271</v>
      </c>
      <c r="E60" s="14" t="s">
        <v>272</v>
      </c>
      <c r="F60" s="14" t="s">
        <v>273</v>
      </c>
      <c r="G60" s="14" t="s">
        <v>274</v>
      </c>
      <c r="H60" s="14" t="s">
        <v>275</v>
      </c>
      <c r="I60" s="9" t="s">
        <v>276</v>
      </c>
      <c r="J60" s="35" t="s">
        <v>277</v>
      </c>
      <c r="K60" s="16">
        <v>177547</v>
      </c>
      <c r="L60" s="10">
        <v>44323.649999999994</v>
      </c>
    </row>
    <row r="61" spans="1:12" ht="15.6" customHeight="1" x14ac:dyDescent="0.2">
      <c r="A61" s="15" t="s">
        <v>269</v>
      </c>
      <c r="B61" s="9" t="s">
        <v>270</v>
      </c>
      <c r="C61" s="9">
        <v>1</v>
      </c>
      <c r="D61" s="13" t="s">
        <v>278</v>
      </c>
      <c r="E61" s="14" t="s">
        <v>272</v>
      </c>
      <c r="F61" s="14" t="s">
        <v>273</v>
      </c>
      <c r="G61" s="14" t="s">
        <v>279</v>
      </c>
      <c r="H61" s="14" t="s">
        <v>280</v>
      </c>
      <c r="I61" s="9" t="s">
        <v>281</v>
      </c>
      <c r="J61" s="35" t="s">
        <v>282</v>
      </c>
      <c r="K61" s="16">
        <v>177547</v>
      </c>
      <c r="L61" s="10">
        <v>31761.479999999996</v>
      </c>
    </row>
    <row r="62" spans="1:12" ht="15.6" customHeight="1" x14ac:dyDescent="0.2">
      <c r="A62" s="15" t="s">
        <v>269</v>
      </c>
      <c r="B62" s="9" t="s">
        <v>270</v>
      </c>
      <c r="C62" s="9">
        <v>1</v>
      </c>
      <c r="D62" s="13" t="s">
        <v>283</v>
      </c>
      <c r="E62" s="14" t="s">
        <v>272</v>
      </c>
      <c r="F62" s="14" t="s">
        <v>284</v>
      </c>
      <c r="G62" s="14" t="s">
        <v>19</v>
      </c>
      <c r="H62" s="14" t="s">
        <v>652</v>
      </c>
      <c r="I62" s="9">
        <v>66357</v>
      </c>
      <c r="J62" s="35" t="s">
        <v>285</v>
      </c>
      <c r="K62" s="16">
        <v>177547</v>
      </c>
      <c r="L62" s="10">
        <v>13576.36</v>
      </c>
    </row>
    <row r="63" spans="1:12" ht="15.6" customHeight="1" x14ac:dyDescent="0.2">
      <c r="A63" s="15" t="s">
        <v>286</v>
      </c>
      <c r="B63" s="9" t="s">
        <v>287</v>
      </c>
      <c r="C63" s="9">
        <v>4</v>
      </c>
      <c r="D63" s="13" t="s">
        <v>288</v>
      </c>
      <c r="E63" s="14" t="s">
        <v>289</v>
      </c>
      <c r="F63" s="14" t="s">
        <v>290</v>
      </c>
      <c r="G63" s="14" t="s">
        <v>19</v>
      </c>
      <c r="H63" s="14" t="s">
        <v>652</v>
      </c>
      <c r="I63" s="9">
        <v>10306</v>
      </c>
      <c r="J63" s="35" t="s">
        <v>291</v>
      </c>
      <c r="K63" s="16">
        <v>532641</v>
      </c>
      <c r="L63" s="10">
        <v>89219.140000000014</v>
      </c>
    </row>
    <row r="64" spans="1:12" ht="15.6" customHeight="1" x14ac:dyDescent="0.2">
      <c r="A64" s="15" t="s">
        <v>286</v>
      </c>
      <c r="B64" s="9" t="s">
        <v>287</v>
      </c>
      <c r="C64" s="9">
        <v>4</v>
      </c>
      <c r="D64" s="13" t="s">
        <v>292</v>
      </c>
      <c r="E64" s="14" t="s">
        <v>289</v>
      </c>
      <c r="F64" s="14" t="s">
        <v>290</v>
      </c>
      <c r="G64" s="14" t="s">
        <v>293</v>
      </c>
      <c r="H64" s="14" t="s">
        <v>294</v>
      </c>
      <c r="I64" s="9" t="s">
        <v>295</v>
      </c>
      <c r="J64" s="35" t="s">
        <v>296</v>
      </c>
      <c r="K64" s="16">
        <v>177547</v>
      </c>
      <c r="L64" s="10">
        <v>53798.54</v>
      </c>
    </row>
    <row r="65" spans="1:12" ht="15.6" customHeight="1" x14ac:dyDescent="0.2">
      <c r="A65" s="15" t="s">
        <v>286</v>
      </c>
      <c r="B65" s="9" t="s">
        <v>287</v>
      </c>
      <c r="C65" s="9">
        <v>4</v>
      </c>
      <c r="D65" s="13" t="s">
        <v>297</v>
      </c>
      <c r="E65" s="14" t="s">
        <v>289</v>
      </c>
      <c r="F65" s="14" t="s">
        <v>298</v>
      </c>
      <c r="G65" s="14" t="s">
        <v>19</v>
      </c>
      <c r="H65" s="14" t="s">
        <v>652</v>
      </c>
      <c r="I65" s="9">
        <v>66431</v>
      </c>
      <c r="J65" s="35" t="s">
        <v>299</v>
      </c>
      <c r="K65" s="16">
        <v>355094</v>
      </c>
      <c r="L65" s="10">
        <v>66411</v>
      </c>
    </row>
    <row r="66" spans="1:12" ht="15.6" customHeight="1" x14ac:dyDescent="0.2">
      <c r="A66" s="15" t="s">
        <v>286</v>
      </c>
      <c r="B66" s="9" t="s">
        <v>287</v>
      </c>
      <c r="C66" s="9">
        <v>4</v>
      </c>
      <c r="D66" s="13" t="s">
        <v>300</v>
      </c>
      <c r="E66" s="14" t="s">
        <v>289</v>
      </c>
      <c r="F66" s="14" t="s">
        <v>301</v>
      </c>
      <c r="G66" s="14" t="s">
        <v>19</v>
      </c>
      <c r="H66" s="14" t="s">
        <v>652</v>
      </c>
      <c r="I66" s="9">
        <v>66613</v>
      </c>
      <c r="J66" s="35" t="s">
        <v>302</v>
      </c>
      <c r="K66" s="16">
        <v>177547</v>
      </c>
      <c r="L66" s="10">
        <v>24250.699999999997</v>
      </c>
    </row>
    <row r="67" spans="1:12" ht="15.6" customHeight="1" x14ac:dyDescent="0.2">
      <c r="A67" s="15" t="s">
        <v>286</v>
      </c>
      <c r="B67" s="9" t="s">
        <v>287</v>
      </c>
      <c r="C67" s="9">
        <v>4</v>
      </c>
      <c r="D67" s="13" t="s">
        <v>303</v>
      </c>
      <c r="E67" s="14" t="s">
        <v>289</v>
      </c>
      <c r="F67" s="14" t="s">
        <v>304</v>
      </c>
      <c r="G67" s="14" t="s">
        <v>19</v>
      </c>
      <c r="H67" s="14" t="s">
        <v>652</v>
      </c>
      <c r="I67" s="9">
        <v>66670</v>
      </c>
      <c r="J67" s="35" t="s">
        <v>305</v>
      </c>
      <c r="K67" s="16">
        <v>710188</v>
      </c>
      <c r="L67" s="10">
        <v>107992.88</v>
      </c>
    </row>
    <row r="68" spans="1:12" ht="15.6" customHeight="1" x14ac:dyDescent="0.2">
      <c r="A68" s="15" t="s">
        <v>286</v>
      </c>
      <c r="B68" s="9" t="s">
        <v>287</v>
      </c>
      <c r="C68" s="9">
        <v>4</v>
      </c>
      <c r="D68" s="13" t="s">
        <v>306</v>
      </c>
      <c r="E68" s="14" t="s">
        <v>289</v>
      </c>
      <c r="F68" s="14" t="s">
        <v>307</v>
      </c>
      <c r="G68" s="14" t="s">
        <v>19</v>
      </c>
      <c r="H68" s="14" t="s">
        <v>652</v>
      </c>
      <c r="I68" s="9">
        <v>73635</v>
      </c>
      <c r="J68" s="35" t="s">
        <v>308</v>
      </c>
      <c r="K68" s="16">
        <v>177547</v>
      </c>
      <c r="L68" s="10">
        <v>30718.700000000004</v>
      </c>
    </row>
    <row r="69" spans="1:12" ht="15.6" customHeight="1" x14ac:dyDescent="0.2">
      <c r="A69" s="15" t="s">
        <v>309</v>
      </c>
      <c r="B69" s="9" t="s">
        <v>310</v>
      </c>
      <c r="C69" s="9">
        <v>4</v>
      </c>
      <c r="D69" s="13" t="s">
        <v>311</v>
      </c>
      <c r="E69" s="14" t="s">
        <v>312</v>
      </c>
      <c r="F69" s="14" t="s">
        <v>313</v>
      </c>
      <c r="G69" s="14" t="s">
        <v>19</v>
      </c>
      <c r="H69" s="14" t="s">
        <v>652</v>
      </c>
      <c r="I69" s="9">
        <v>66837</v>
      </c>
      <c r="J69" s="35" t="s">
        <v>314</v>
      </c>
      <c r="K69" s="16">
        <v>177547</v>
      </c>
      <c r="L69" s="10">
        <v>111704.35</v>
      </c>
    </row>
    <row r="70" spans="1:12" ht="15.6" customHeight="1" x14ac:dyDescent="0.2">
      <c r="A70" s="15" t="s">
        <v>315</v>
      </c>
      <c r="B70" s="9" t="s">
        <v>316</v>
      </c>
      <c r="C70" s="9">
        <v>11</v>
      </c>
      <c r="D70" s="13" t="s">
        <v>318</v>
      </c>
      <c r="E70" s="14" t="s">
        <v>317</v>
      </c>
      <c r="F70" s="14" t="s">
        <v>319</v>
      </c>
      <c r="G70" s="14" t="s">
        <v>19</v>
      </c>
      <c r="H70" s="14" t="s">
        <v>652</v>
      </c>
      <c r="I70" s="9">
        <v>67082</v>
      </c>
      <c r="J70" s="35" t="s">
        <v>320</v>
      </c>
      <c r="K70" s="16">
        <v>355094</v>
      </c>
      <c r="L70" s="10">
        <v>27939.429999999993</v>
      </c>
    </row>
    <row r="71" spans="1:12" ht="15.6" customHeight="1" x14ac:dyDescent="0.2">
      <c r="A71" s="15" t="s">
        <v>315</v>
      </c>
      <c r="B71" s="9" t="s">
        <v>316</v>
      </c>
      <c r="C71" s="9">
        <v>11</v>
      </c>
      <c r="D71" s="13" t="s">
        <v>321</v>
      </c>
      <c r="E71" s="14" t="s">
        <v>317</v>
      </c>
      <c r="F71" s="14" t="s">
        <v>322</v>
      </c>
      <c r="G71" s="14" t="s">
        <v>19</v>
      </c>
      <c r="H71" s="14" t="s">
        <v>652</v>
      </c>
      <c r="I71" s="9">
        <v>67090</v>
      </c>
      <c r="J71" s="35" t="s">
        <v>323</v>
      </c>
      <c r="K71" s="16">
        <v>355094</v>
      </c>
      <c r="L71" s="10">
        <v>35282.589999999997</v>
      </c>
    </row>
    <row r="72" spans="1:12" ht="15.6" customHeight="1" x14ac:dyDescent="0.2">
      <c r="A72" s="15" t="s">
        <v>315</v>
      </c>
      <c r="B72" s="9" t="s">
        <v>316</v>
      </c>
      <c r="C72" s="9">
        <v>11</v>
      </c>
      <c r="D72" s="13" t="s">
        <v>324</v>
      </c>
      <c r="E72" s="14" t="s">
        <v>317</v>
      </c>
      <c r="F72" s="14" t="s">
        <v>325</v>
      </c>
      <c r="G72" s="14" t="s">
        <v>19</v>
      </c>
      <c r="H72" s="14" t="s">
        <v>652</v>
      </c>
      <c r="I72" s="9">
        <v>67124</v>
      </c>
      <c r="J72" s="35" t="s">
        <v>326</v>
      </c>
      <c r="K72" s="16">
        <v>355094</v>
      </c>
      <c r="L72" s="10">
        <v>42889</v>
      </c>
    </row>
    <row r="73" spans="1:12" ht="15.6" customHeight="1" x14ac:dyDescent="0.2">
      <c r="A73" s="15" t="s">
        <v>327</v>
      </c>
      <c r="B73" s="9" t="s">
        <v>328</v>
      </c>
      <c r="C73" s="9">
        <v>52</v>
      </c>
      <c r="D73" s="13" t="s">
        <v>329</v>
      </c>
      <c r="E73" s="14" t="s">
        <v>330</v>
      </c>
      <c r="F73" s="14" t="s">
        <v>331</v>
      </c>
      <c r="G73" s="14" t="s">
        <v>19</v>
      </c>
      <c r="H73" s="14" t="s">
        <v>652</v>
      </c>
      <c r="I73" s="9">
        <v>10348</v>
      </c>
      <c r="J73" s="35" t="s">
        <v>332</v>
      </c>
      <c r="K73" s="16">
        <v>532641</v>
      </c>
      <c r="L73" s="10">
        <v>4523.2600000000093</v>
      </c>
    </row>
    <row r="74" spans="1:12" ht="15.6" customHeight="1" x14ac:dyDescent="0.2">
      <c r="A74" s="15" t="s">
        <v>327</v>
      </c>
      <c r="B74" s="9" t="s">
        <v>328</v>
      </c>
      <c r="C74" s="9">
        <v>52</v>
      </c>
      <c r="D74" s="13" t="s">
        <v>333</v>
      </c>
      <c r="E74" s="14" t="s">
        <v>330</v>
      </c>
      <c r="F74" s="14" t="s">
        <v>334</v>
      </c>
      <c r="G74" s="14" t="s">
        <v>19</v>
      </c>
      <c r="H74" s="14" t="s">
        <v>652</v>
      </c>
      <c r="I74" s="9">
        <v>67447</v>
      </c>
      <c r="J74" s="35" t="s">
        <v>335</v>
      </c>
      <c r="K74" s="16">
        <v>532641</v>
      </c>
      <c r="L74" s="10">
        <v>32871.339999999997</v>
      </c>
    </row>
    <row r="75" spans="1:12" ht="15.6" customHeight="1" x14ac:dyDescent="0.2">
      <c r="A75" s="15" t="s">
        <v>327</v>
      </c>
      <c r="B75" s="9" t="s">
        <v>328</v>
      </c>
      <c r="C75" s="9">
        <v>52</v>
      </c>
      <c r="D75" s="13" t="s">
        <v>337</v>
      </c>
      <c r="E75" s="14" t="s">
        <v>330</v>
      </c>
      <c r="F75" s="14" t="s">
        <v>336</v>
      </c>
      <c r="G75" s="14" t="s">
        <v>338</v>
      </c>
      <c r="H75" s="14" t="s">
        <v>339</v>
      </c>
      <c r="I75" s="9" t="s">
        <v>340</v>
      </c>
      <c r="J75" s="35" t="s">
        <v>341</v>
      </c>
      <c r="K75" s="16">
        <v>177547</v>
      </c>
      <c r="L75" s="10">
        <v>102140.53</v>
      </c>
    </row>
    <row r="76" spans="1:12" ht="15.6" customHeight="1" x14ac:dyDescent="0.2">
      <c r="A76" s="15" t="s">
        <v>327</v>
      </c>
      <c r="B76" s="9" t="s">
        <v>328</v>
      </c>
      <c r="C76" s="9">
        <v>52</v>
      </c>
      <c r="D76" s="13" t="s">
        <v>342</v>
      </c>
      <c r="E76" s="14" t="s">
        <v>330</v>
      </c>
      <c r="F76" s="14" t="s">
        <v>336</v>
      </c>
      <c r="G76" s="14" t="s">
        <v>343</v>
      </c>
      <c r="H76" s="14" t="s">
        <v>344</v>
      </c>
      <c r="I76" s="9" t="s">
        <v>345</v>
      </c>
      <c r="J76" s="35" t="s">
        <v>346</v>
      </c>
      <c r="K76" s="16">
        <v>177547</v>
      </c>
      <c r="L76" s="10">
        <v>73938.950000000012</v>
      </c>
    </row>
    <row r="77" spans="1:12" ht="15.6" customHeight="1" x14ac:dyDescent="0.2">
      <c r="A77" s="15" t="s">
        <v>347</v>
      </c>
      <c r="B77" s="9" t="s">
        <v>348</v>
      </c>
      <c r="C77" s="9">
        <v>4</v>
      </c>
      <c r="D77" s="13" t="s">
        <v>350</v>
      </c>
      <c r="E77" s="14" t="s">
        <v>349</v>
      </c>
      <c r="F77" s="14" t="s">
        <v>351</v>
      </c>
      <c r="G77" s="14" t="s">
        <v>19</v>
      </c>
      <c r="H77" s="14" t="s">
        <v>652</v>
      </c>
      <c r="I77" s="9">
        <v>67611</v>
      </c>
      <c r="J77" s="35" t="s">
        <v>352</v>
      </c>
      <c r="K77" s="16">
        <v>887735</v>
      </c>
      <c r="L77" s="10">
        <v>8786.1999999999825</v>
      </c>
    </row>
    <row r="78" spans="1:12" ht="15.6" customHeight="1" x14ac:dyDescent="0.2">
      <c r="A78" s="15" t="s">
        <v>347</v>
      </c>
      <c r="B78" s="9" t="s">
        <v>348</v>
      </c>
      <c r="C78" s="9">
        <v>4</v>
      </c>
      <c r="D78" s="13" t="s">
        <v>353</v>
      </c>
      <c r="E78" s="14" t="s">
        <v>349</v>
      </c>
      <c r="F78" s="14" t="s">
        <v>354</v>
      </c>
      <c r="G78" s="14" t="s">
        <v>19</v>
      </c>
      <c r="H78" s="14" t="s">
        <v>652</v>
      </c>
      <c r="I78" s="9">
        <v>67637</v>
      </c>
      <c r="J78" s="35" t="s">
        <v>355</v>
      </c>
      <c r="K78" s="16">
        <v>177547</v>
      </c>
      <c r="L78" s="10">
        <v>53443.61</v>
      </c>
    </row>
    <row r="79" spans="1:12" ht="15.6" customHeight="1" x14ac:dyDescent="0.2">
      <c r="A79" s="15" t="s">
        <v>347</v>
      </c>
      <c r="B79" s="9" t="s">
        <v>348</v>
      </c>
      <c r="C79" s="9">
        <v>4</v>
      </c>
      <c r="D79" s="13" t="s">
        <v>356</v>
      </c>
      <c r="E79" s="14" t="s">
        <v>349</v>
      </c>
      <c r="F79" s="14" t="s">
        <v>357</v>
      </c>
      <c r="G79" s="14" t="s">
        <v>19</v>
      </c>
      <c r="H79" s="14" t="s">
        <v>652</v>
      </c>
      <c r="I79" s="9">
        <v>67777</v>
      </c>
      <c r="J79" s="35" t="s">
        <v>358</v>
      </c>
      <c r="K79" s="16">
        <v>177547</v>
      </c>
      <c r="L79" s="10">
        <v>31210.789999999994</v>
      </c>
    </row>
    <row r="80" spans="1:12" ht="15.6" customHeight="1" x14ac:dyDescent="0.2">
      <c r="A80" s="15" t="s">
        <v>347</v>
      </c>
      <c r="B80" s="9" t="s">
        <v>348</v>
      </c>
      <c r="C80" s="9">
        <v>4</v>
      </c>
      <c r="D80" s="13" t="s">
        <v>359</v>
      </c>
      <c r="E80" s="14" t="s">
        <v>349</v>
      </c>
      <c r="F80" s="14" t="s">
        <v>360</v>
      </c>
      <c r="G80" s="14" t="s">
        <v>19</v>
      </c>
      <c r="H80" s="14" t="s">
        <v>652</v>
      </c>
      <c r="I80" s="9">
        <v>67819</v>
      </c>
      <c r="J80" s="35" t="s">
        <v>361</v>
      </c>
      <c r="K80" s="16">
        <v>532641</v>
      </c>
      <c r="L80" s="10">
        <v>14883.570000000007</v>
      </c>
    </row>
    <row r="81" spans="1:12" ht="15.6" customHeight="1" x14ac:dyDescent="0.2">
      <c r="A81" s="15" t="s">
        <v>347</v>
      </c>
      <c r="B81" s="9" t="s">
        <v>348</v>
      </c>
      <c r="C81" s="9">
        <v>4</v>
      </c>
      <c r="D81" s="13" t="s">
        <v>362</v>
      </c>
      <c r="E81" s="14" t="s">
        <v>349</v>
      </c>
      <c r="F81" s="14" t="s">
        <v>363</v>
      </c>
      <c r="G81" s="14" t="s">
        <v>19</v>
      </c>
      <c r="H81" s="14" t="s">
        <v>652</v>
      </c>
      <c r="I81" s="9">
        <v>67876</v>
      </c>
      <c r="J81" s="35" t="s">
        <v>364</v>
      </c>
      <c r="K81" s="16">
        <v>1597923</v>
      </c>
      <c r="L81" s="10">
        <v>93370.489999999991</v>
      </c>
    </row>
    <row r="82" spans="1:12" ht="15.6" customHeight="1" x14ac:dyDescent="0.2">
      <c r="A82" s="15" t="s">
        <v>347</v>
      </c>
      <c r="B82" s="9" t="s">
        <v>348</v>
      </c>
      <c r="C82" s="9">
        <v>4</v>
      </c>
      <c r="D82" s="13" t="s">
        <v>365</v>
      </c>
      <c r="E82" s="14" t="s">
        <v>349</v>
      </c>
      <c r="F82" s="14" t="s">
        <v>363</v>
      </c>
      <c r="G82" s="14" t="s">
        <v>366</v>
      </c>
      <c r="H82" s="14" t="s">
        <v>367</v>
      </c>
      <c r="I82" s="9" t="s">
        <v>368</v>
      </c>
      <c r="J82" s="35" t="s">
        <v>369</v>
      </c>
      <c r="K82" s="16">
        <v>177547</v>
      </c>
      <c r="L82" s="10">
        <v>12333.329999999994</v>
      </c>
    </row>
    <row r="83" spans="1:12" ht="15.6" customHeight="1" x14ac:dyDescent="0.2">
      <c r="A83" s="15" t="s">
        <v>347</v>
      </c>
      <c r="B83" s="9" t="s">
        <v>348</v>
      </c>
      <c r="C83" s="9">
        <v>4</v>
      </c>
      <c r="D83" s="13" t="s">
        <v>370</v>
      </c>
      <c r="E83" s="14" t="s">
        <v>349</v>
      </c>
      <c r="F83" s="14" t="s">
        <v>363</v>
      </c>
      <c r="G83" s="14" t="s">
        <v>371</v>
      </c>
      <c r="H83" s="14" t="s">
        <v>372</v>
      </c>
      <c r="I83" s="9" t="s">
        <v>373</v>
      </c>
      <c r="J83" s="35" t="s">
        <v>374</v>
      </c>
      <c r="K83" s="16">
        <v>177547</v>
      </c>
      <c r="L83" s="10">
        <v>95730.209999999992</v>
      </c>
    </row>
    <row r="84" spans="1:12" ht="15.6" customHeight="1" x14ac:dyDescent="0.2">
      <c r="A84" s="15" t="s">
        <v>347</v>
      </c>
      <c r="B84" s="9" t="s">
        <v>348</v>
      </c>
      <c r="C84" s="9">
        <v>4</v>
      </c>
      <c r="D84" s="13" t="s">
        <v>375</v>
      </c>
      <c r="E84" s="14" t="s">
        <v>349</v>
      </c>
      <c r="F84" s="14" t="s">
        <v>376</v>
      </c>
      <c r="G84" s="14" t="s">
        <v>19</v>
      </c>
      <c r="H84" s="14" t="s">
        <v>652</v>
      </c>
      <c r="I84" s="9">
        <v>73890</v>
      </c>
      <c r="J84" s="35" t="s">
        <v>377</v>
      </c>
      <c r="K84" s="16">
        <v>177547</v>
      </c>
      <c r="L84" s="10">
        <v>41143.239999999991</v>
      </c>
    </row>
    <row r="85" spans="1:12" ht="15.6" customHeight="1" x14ac:dyDescent="0.2">
      <c r="A85" s="15" t="s">
        <v>347</v>
      </c>
      <c r="B85" s="9" t="s">
        <v>348</v>
      </c>
      <c r="C85" s="9">
        <v>4</v>
      </c>
      <c r="D85" s="13" t="s">
        <v>378</v>
      </c>
      <c r="E85" s="14" t="s">
        <v>349</v>
      </c>
      <c r="F85" s="14" t="s">
        <v>379</v>
      </c>
      <c r="G85" s="14" t="s">
        <v>19</v>
      </c>
      <c r="H85" s="14" t="s">
        <v>652</v>
      </c>
      <c r="I85" s="9">
        <v>73957</v>
      </c>
      <c r="J85" s="35" t="s">
        <v>380</v>
      </c>
      <c r="K85" s="16">
        <v>177547</v>
      </c>
      <c r="L85" s="10">
        <v>52183.72</v>
      </c>
    </row>
    <row r="86" spans="1:12" ht="15.6" customHeight="1" x14ac:dyDescent="0.2">
      <c r="A86" s="15" t="s">
        <v>381</v>
      </c>
      <c r="B86" s="9" t="s">
        <v>382</v>
      </c>
      <c r="C86" s="9">
        <v>2</v>
      </c>
      <c r="D86" s="13" t="s">
        <v>383</v>
      </c>
      <c r="E86" s="14" t="s">
        <v>384</v>
      </c>
      <c r="F86" s="14" t="s">
        <v>385</v>
      </c>
      <c r="G86" s="14" t="s">
        <v>19</v>
      </c>
      <c r="H86" s="14" t="s">
        <v>652</v>
      </c>
      <c r="I86" s="9">
        <v>10371</v>
      </c>
      <c r="J86" s="35" t="s">
        <v>386</v>
      </c>
      <c r="K86" s="16">
        <v>355094</v>
      </c>
      <c r="L86" s="10">
        <v>15398</v>
      </c>
    </row>
    <row r="87" spans="1:12" ht="15.6" customHeight="1" x14ac:dyDescent="0.2">
      <c r="A87" s="15" t="s">
        <v>381</v>
      </c>
      <c r="B87" s="9" t="s">
        <v>382</v>
      </c>
      <c r="C87" s="9">
        <v>2</v>
      </c>
      <c r="D87" s="13" t="s">
        <v>387</v>
      </c>
      <c r="E87" s="14" t="s">
        <v>384</v>
      </c>
      <c r="F87" s="14" t="s">
        <v>388</v>
      </c>
      <c r="G87" s="14" t="s">
        <v>19</v>
      </c>
      <c r="H87" s="14" t="s">
        <v>652</v>
      </c>
      <c r="I87" s="9">
        <v>67983</v>
      </c>
      <c r="J87" s="35" t="s">
        <v>389</v>
      </c>
      <c r="K87" s="16">
        <v>177547</v>
      </c>
      <c r="L87" s="10">
        <v>5024.0499999999956</v>
      </c>
    </row>
    <row r="88" spans="1:12" ht="15.6" customHeight="1" x14ac:dyDescent="0.2">
      <c r="A88" s="15" t="s">
        <v>381</v>
      </c>
      <c r="B88" s="9" t="s">
        <v>382</v>
      </c>
      <c r="C88" s="9">
        <v>2</v>
      </c>
      <c r="D88" s="13" t="s">
        <v>390</v>
      </c>
      <c r="E88" s="14" t="s">
        <v>384</v>
      </c>
      <c r="F88" s="14" t="s">
        <v>391</v>
      </c>
      <c r="G88" s="14" t="s">
        <v>19</v>
      </c>
      <c r="H88" s="14" t="s">
        <v>652</v>
      </c>
      <c r="I88" s="9">
        <v>68106</v>
      </c>
      <c r="J88" s="35" t="s">
        <v>392</v>
      </c>
      <c r="K88" s="16">
        <v>177547</v>
      </c>
      <c r="L88" s="10">
        <v>32292.539999999994</v>
      </c>
    </row>
    <row r="89" spans="1:12" ht="15.6" customHeight="1" x14ac:dyDescent="0.2">
      <c r="A89" s="15" t="s">
        <v>381</v>
      </c>
      <c r="B89" s="9" t="s">
        <v>382</v>
      </c>
      <c r="C89" s="9">
        <v>2</v>
      </c>
      <c r="D89" s="13" t="s">
        <v>393</v>
      </c>
      <c r="E89" s="14" t="s">
        <v>384</v>
      </c>
      <c r="F89" s="14" t="s">
        <v>394</v>
      </c>
      <c r="G89" s="14" t="s">
        <v>19</v>
      </c>
      <c r="H89" s="14" t="s">
        <v>652</v>
      </c>
      <c r="I89" s="9">
        <v>68130</v>
      </c>
      <c r="J89" s="35" t="s">
        <v>395</v>
      </c>
      <c r="K89" s="16">
        <v>710188</v>
      </c>
      <c r="L89" s="10">
        <v>70901.449999999983</v>
      </c>
    </row>
    <row r="90" spans="1:12" ht="15.6" customHeight="1" x14ac:dyDescent="0.2">
      <c r="A90" s="15" t="s">
        <v>381</v>
      </c>
      <c r="B90" s="9" t="s">
        <v>382</v>
      </c>
      <c r="C90" s="9">
        <v>2</v>
      </c>
      <c r="D90" s="13" t="s">
        <v>396</v>
      </c>
      <c r="E90" s="14" t="s">
        <v>384</v>
      </c>
      <c r="F90" s="14" t="s">
        <v>397</v>
      </c>
      <c r="G90" s="14" t="s">
        <v>19</v>
      </c>
      <c r="H90" s="14" t="s">
        <v>652</v>
      </c>
      <c r="I90" s="9">
        <v>68213</v>
      </c>
      <c r="J90" s="35" t="s">
        <v>398</v>
      </c>
      <c r="K90" s="16">
        <v>355094</v>
      </c>
      <c r="L90" s="10">
        <v>94977</v>
      </c>
    </row>
    <row r="91" spans="1:12" ht="15.6" customHeight="1" x14ac:dyDescent="0.2">
      <c r="A91" s="15" t="s">
        <v>381</v>
      </c>
      <c r="B91" s="9" t="s">
        <v>382</v>
      </c>
      <c r="C91" s="9">
        <v>2</v>
      </c>
      <c r="D91" s="13" t="s">
        <v>399</v>
      </c>
      <c r="E91" s="14" t="s">
        <v>384</v>
      </c>
      <c r="F91" s="14" t="s">
        <v>400</v>
      </c>
      <c r="G91" s="14" t="s">
        <v>19</v>
      </c>
      <c r="H91" s="14" t="s">
        <v>652</v>
      </c>
      <c r="I91" s="9">
        <v>68296</v>
      </c>
      <c r="J91" s="35" t="s">
        <v>401</v>
      </c>
      <c r="K91" s="16">
        <v>177547</v>
      </c>
      <c r="L91" s="10">
        <v>40173.710000000006</v>
      </c>
    </row>
    <row r="92" spans="1:12" ht="15.6" customHeight="1" x14ac:dyDescent="0.2">
      <c r="A92" s="15" t="s">
        <v>381</v>
      </c>
      <c r="B92" s="9" t="s">
        <v>382</v>
      </c>
      <c r="C92" s="9">
        <v>2</v>
      </c>
      <c r="D92" s="13" t="s">
        <v>403</v>
      </c>
      <c r="E92" s="14" t="s">
        <v>384</v>
      </c>
      <c r="F92" s="14" t="s">
        <v>402</v>
      </c>
      <c r="G92" s="14" t="s">
        <v>404</v>
      </c>
      <c r="H92" s="14" t="s">
        <v>405</v>
      </c>
      <c r="I92" s="9" t="s">
        <v>406</v>
      </c>
      <c r="J92" s="35" t="s">
        <v>407</v>
      </c>
      <c r="K92" s="16">
        <v>177547</v>
      </c>
      <c r="L92" s="10">
        <v>77388.2</v>
      </c>
    </row>
    <row r="93" spans="1:12" ht="15.6" customHeight="1" x14ac:dyDescent="0.2">
      <c r="A93" s="15" t="s">
        <v>381</v>
      </c>
      <c r="B93" s="9" t="s">
        <v>382</v>
      </c>
      <c r="C93" s="9">
        <v>2</v>
      </c>
      <c r="D93" s="13" t="s">
        <v>408</v>
      </c>
      <c r="E93" s="14" t="s">
        <v>384</v>
      </c>
      <c r="F93" s="14" t="s">
        <v>402</v>
      </c>
      <c r="G93" s="14" t="s">
        <v>409</v>
      </c>
      <c r="H93" s="14" t="s">
        <v>410</v>
      </c>
      <c r="I93" s="9" t="s">
        <v>411</v>
      </c>
      <c r="J93" s="35" t="s">
        <v>412</v>
      </c>
      <c r="K93" s="16">
        <v>177547</v>
      </c>
      <c r="L93" s="10">
        <v>39146.320000000007</v>
      </c>
    </row>
    <row r="94" spans="1:12" ht="15.6" customHeight="1" x14ac:dyDescent="0.2">
      <c r="A94" s="15" t="s">
        <v>381</v>
      </c>
      <c r="B94" s="9" t="s">
        <v>382</v>
      </c>
      <c r="C94" s="9">
        <v>2</v>
      </c>
      <c r="D94" s="13" t="s">
        <v>413</v>
      </c>
      <c r="E94" s="14" t="s">
        <v>384</v>
      </c>
      <c r="F94" s="14" t="s">
        <v>402</v>
      </c>
      <c r="G94" s="14" t="s">
        <v>414</v>
      </c>
      <c r="H94" s="14" t="s">
        <v>415</v>
      </c>
      <c r="I94" s="9" t="s">
        <v>416</v>
      </c>
      <c r="J94" s="35" t="s">
        <v>417</v>
      </c>
      <c r="K94" s="16">
        <v>177547</v>
      </c>
      <c r="L94" s="10">
        <v>5280.9700000000012</v>
      </c>
    </row>
    <row r="95" spans="1:12" ht="15.6" customHeight="1" x14ac:dyDescent="0.2">
      <c r="A95" s="15" t="s">
        <v>381</v>
      </c>
      <c r="B95" s="9" t="s">
        <v>382</v>
      </c>
      <c r="C95" s="9">
        <v>2</v>
      </c>
      <c r="D95" s="13" t="s">
        <v>418</v>
      </c>
      <c r="E95" s="14" t="s">
        <v>384</v>
      </c>
      <c r="F95" s="14" t="s">
        <v>402</v>
      </c>
      <c r="G95" s="14" t="s">
        <v>419</v>
      </c>
      <c r="H95" s="14" t="s">
        <v>420</v>
      </c>
      <c r="I95" s="9" t="s">
        <v>421</v>
      </c>
      <c r="J95" s="35" t="s">
        <v>422</v>
      </c>
      <c r="K95" s="16">
        <v>177547</v>
      </c>
      <c r="L95" s="10">
        <v>72610</v>
      </c>
    </row>
    <row r="96" spans="1:12" ht="15.6" customHeight="1" x14ac:dyDescent="0.2">
      <c r="A96" s="15" t="s">
        <v>381</v>
      </c>
      <c r="B96" s="9" t="s">
        <v>382</v>
      </c>
      <c r="C96" s="9">
        <v>2</v>
      </c>
      <c r="D96" s="13" t="s">
        <v>423</v>
      </c>
      <c r="E96" s="14" t="s">
        <v>384</v>
      </c>
      <c r="F96" s="14" t="s">
        <v>424</v>
      </c>
      <c r="G96" s="14" t="s">
        <v>19</v>
      </c>
      <c r="H96" s="14" t="s">
        <v>652</v>
      </c>
      <c r="I96" s="9">
        <v>68346</v>
      </c>
      <c r="J96" s="35" t="s">
        <v>425</v>
      </c>
      <c r="K96" s="16">
        <v>177547</v>
      </c>
      <c r="L96" s="10">
        <v>1382.7099999999991</v>
      </c>
    </row>
    <row r="97" spans="1:12" ht="15.6" customHeight="1" x14ac:dyDescent="0.2">
      <c r="A97" s="15" t="s">
        <v>381</v>
      </c>
      <c r="B97" s="9" t="s">
        <v>382</v>
      </c>
      <c r="C97" s="9">
        <v>2</v>
      </c>
      <c r="D97" s="13" t="s">
        <v>426</v>
      </c>
      <c r="E97" s="14" t="s">
        <v>384</v>
      </c>
      <c r="F97" s="14" t="s">
        <v>427</v>
      </c>
      <c r="G97" s="14" t="s">
        <v>428</v>
      </c>
      <c r="H97" s="14" t="s">
        <v>429</v>
      </c>
      <c r="I97" s="9" t="s">
        <v>430</v>
      </c>
      <c r="J97" s="35" t="s">
        <v>431</v>
      </c>
      <c r="K97" s="16">
        <v>177547</v>
      </c>
      <c r="L97" s="10">
        <v>6038.4599999999991</v>
      </c>
    </row>
    <row r="98" spans="1:12" ht="15.6" customHeight="1" x14ac:dyDescent="0.2">
      <c r="A98" s="15" t="s">
        <v>381</v>
      </c>
      <c r="B98" s="9" t="s">
        <v>382</v>
      </c>
      <c r="C98" s="9">
        <v>2</v>
      </c>
      <c r="D98" s="13" t="s">
        <v>432</v>
      </c>
      <c r="E98" s="14" t="s">
        <v>384</v>
      </c>
      <c r="F98" s="14" t="s">
        <v>433</v>
      </c>
      <c r="G98" s="14" t="s">
        <v>19</v>
      </c>
      <c r="H98" s="14" t="s">
        <v>652</v>
      </c>
      <c r="I98" s="9">
        <v>68411</v>
      </c>
      <c r="J98" s="35" t="s">
        <v>434</v>
      </c>
      <c r="K98" s="16">
        <v>532641</v>
      </c>
      <c r="L98" s="10">
        <v>28169.359999999986</v>
      </c>
    </row>
    <row r="99" spans="1:12" ht="15.6" customHeight="1" x14ac:dyDescent="0.2">
      <c r="A99" s="15" t="s">
        <v>381</v>
      </c>
      <c r="B99" s="9" t="s">
        <v>382</v>
      </c>
      <c r="C99" s="9">
        <v>2</v>
      </c>
      <c r="D99" s="13" t="s">
        <v>435</v>
      </c>
      <c r="E99" s="14" t="s">
        <v>384</v>
      </c>
      <c r="F99" s="14" t="s">
        <v>436</v>
      </c>
      <c r="G99" s="14" t="s">
        <v>19</v>
      </c>
      <c r="H99" s="14" t="s">
        <v>652</v>
      </c>
      <c r="I99" s="9">
        <v>73791</v>
      </c>
      <c r="J99" s="35" t="s">
        <v>437</v>
      </c>
      <c r="K99" s="16">
        <v>177547</v>
      </c>
      <c r="L99" s="10">
        <v>50438.03</v>
      </c>
    </row>
    <row r="100" spans="1:12" ht="15.6" customHeight="1" x14ac:dyDescent="0.2">
      <c r="A100" s="15" t="s">
        <v>381</v>
      </c>
      <c r="B100" s="9" t="s">
        <v>382</v>
      </c>
      <c r="C100" s="9">
        <v>2</v>
      </c>
      <c r="D100" s="13" t="s">
        <v>438</v>
      </c>
      <c r="E100" s="14" t="s">
        <v>384</v>
      </c>
      <c r="F100" s="14" t="s">
        <v>439</v>
      </c>
      <c r="G100" s="14" t="s">
        <v>440</v>
      </c>
      <c r="H100" s="14" t="s">
        <v>441</v>
      </c>
      <c r="I100" s="9" t="s">
        <v>442</v>
      </c>
      <c r="J100" s="35" t="s">
        <v>443</v>
      </c>
      <c r="K100" s="16">
        <v>177547</v>
      </c>
      <c r="L100" s="10">
        <v>60961.320000000007</v>
      </c>
    </row>
    <row r="101" spans="1:12" ht="15.6" customHeight="1" x14ac:dyDescent="0.2">
      <c r="A101" s="15" t="s">
        <v>381</v>
      </c>
      <c r="B101" s="9" t="s">
        <v>382</v>
      </c>
      <c r="C101" s="9">
        <v>2</v>
      </c>
      <c r="D101" s="13" t="s">
        <v>444</v>
      </c>
      <c r="E101" s="14" t="s">
        <v>384</v>
      </c>
      <c r="F101" s="14" t="s">
        <v>445</v>
      </c>
      <c r="G101" s="14" t="s">
        <v>446</v>
      </c>
      <c r="H101" s="14" t="s">
        <v>447</v>
      </c>
      <c r="I101" s="9" t="s">
        <v>448</v>
      </c>
      <c r="J101" s="35" t="s">
        <v>449</v>
      </c>
      <c r="K101" s="16">
        <v>177547</v>
      </c>
      <c r="L101" s="10">
        <v>57792.119999999995</v>
      </c>
    </row>
    <row r="102" spans="1:12" ht="15.6" customHeight="1" x14ac:dyDescent="0.2">
      <c r="A102" s="15" t="s">
        <v>450</v>
      </c>
      <c r="B102" s="9" t="s">
        <v>451</v>
      </c>
      <c r="C102" s="9">
        <v>1</v>
      </c>
      <c r="D102" s="13" t="s">
        <v>454</v>
      </c>
      <c r="E102" s="14" t="s">
        <v>452</v>
      </c>
      <c r="F102" s="14" t="s">
        <v>453</v>
      </c>
      <c r="G102" s="14" t="s">
        <v>455</v>
      </c>
      <c r="H102" s="14" t="s">
        <v>456</v>
      </c>
      <c r="I102" s="9" t="s">
        <v>457</v>
      </c>
      <c r="J102" s="35" t="s">
        <v>458</v>
      </c>
      <c r="K102" s="16">
        <v>177547</v>
      </c>
      <c r="L102" s="10">
        <v>2446.9700000000012</v>
      </c>
    </row>
    <row r="103" spans="1:12" ht="15.6" customHeight="1" x14ac:dyDescent="0.2">
      <c r="A103" s="15" t="s">
        <v>459</v>
      </c>
      <c r="B103" s="9" t="s">
        <v>460</v>
      </c>
      <c r="C103" s="9">
        <v>1</v>
      </c>
      <c r="D103" s="13" t="s">
        <v>461</v>
      </c>
      <c r="E103" s="14" t="s">
        <v>462</v>
      </c>
      <c r="F103" s="14" t="s">
        <v>463</v>
      </c>
      <c r="G103" s="14" t="s">
        <v>19</v>
      </c>
      <c r="H103" s="14" t="s">
        <v>652</v>
      </c>
      <c r="I103" s="9">
        <v>10397</v>
      </c>
      <c r="J103" s="35" t="s">
        <v>464</v>
      </c>
      <c r="K103" s="16">
        <v>532641</v>
      </c>
      <c r="L103" s="10">
        <v>172621.5</v>
      </c>
    </row>
    <row r="104" spans="1:12" ht="15.6" customHeight="1" x14ac:dyDescent="0.2">
      <c r="A104" s="15" t="s">
        <v>459</v>
      </c>
      <c r="B104" s="9" t="s">
        <v>460</v>
      </c>
      <c r="C104" s="9">
        <v>1</v>
      </c>
      <c r="D104" s="13" t="s">
        <v>465</v>
      </c>
      <c r="E104" s="14" t="s">
        <v>462</v>
      </c>
      <c r="F104" s="14" t="s">
        <v>463</v>
      </c>
      <c r="G104" s="14" t="s">
        <v>466</v>
      </c>
      <c r="H104" s="14" t="s">
        <v>467</v>
      </c>
      <c r="I104" s="9" t="s">
        <v>468</v>
      </c>
      <c r="J104" s="35" t="s">
        <v>469</v>
      </c>
      <c r="K104" s="16">
        <v>177547</v>
      </c>
      <c r="L104" s="10">
        <v>62874.42</v>
      </c>
    </row>
    <row r="105" spans="1:12" ht="15.6" customHeight="1" x14ac:dyDescent="0.2">
      <c r="A105" s="15" t="s">
        <v>459</v>
      </c>
      <c r="B105" s="9" t="s">
        <v>460</v>
      </c>
      <c r="C105" s="9">
        <v>1</v>
      </c>
      <c r="D105" s="13" t="s">
        <v>471</v>
      </c>
      <c r="E105" s="14" t="s">
        <v>462</v>
      </c>
      <c r="F105" s="14" t="s">
        <v>470</v>
      </c>
      <c r="G105" s="14" t="s">
        <v>472</v>
      </c>
      <c r="H105" s="14" t="s">
        <v>473</v>
      </c>
      <c r="I105" s="9" t="s">
        <v>474</v>
      </c>
      <c r="J105" s="35" t="s">
        <v>475</v>
      </c>
      <c r="K105" s="16">
        <v>177547</v>
      </c>
      <c r="L105" s="10">
        <v>14632.21</v>
      </c>
    </row>
    <row r="106" spans="1:12" ht="15.6" customHeight="1" x14ac:dyDescent="0.2">
      <c r="A106" s="15" t="s">
        <v>459</v>
      </c>
      <c r="B106" s="9" t="s">
        <v>460</v>
      </c>
      <c r="C106" s="9">
        <v>1</v>
      </c>
      <c r="D106" s="13" t="s">
        <v>476</v>
      </c>
      <c r="E106" s="14" t="s">
        <v>462</v>
      </c>
      <c r="F106" s="14" t="s">
        <v>470</v>
      </c>
      <c r="G106" s="14" t="s">
        <v>477</v>
      </c>
      <c r="H106" s="14" t="s">
        <v>478</v>
      </c>
      <c r="I106" s="9" t="s">
        <v>479</v>
      </c>
      <c r="J106" s="35" t="s">
        <v>480</v>
      </c>
      <c r="K106" s="16">
        <v>177547</v>
      </c>
      <c r="L106" s="10">
        <v>30893.300000000003</v>
      </c>
    </row>
    <row r="107" spans="1:12" ht="15.6" customHeight="1" x14ac:dyDescent="0.2">
      <c r="A107" s="15" t="s">
        <v>481</v>
      </c>
      <c r="B107" s="9" t="s">
        <v>482</v>
      </c>
      <c r="C107" s="9">
        <v>1</v>
      </c>
      <c r="D107" s="13" t="s">
        <v>483</v>
      </c>
      <c r="E107" s="14" t="s">
        <v>484</v>
      </c>
      <c r="F107" s="14" t="s">
        <v>485</v>
      </c>
      <c r="G107" s="14" t="s">
        <v>19</v>
      </c>
      <c r="H107" s="14" t="s">
        <v>652</v>
      </c>
      <c r="I107" s="9">
        <v>10405</v>
      </c>
      <c r="J107" s="35" t="s">
        <v>486</v>
      </c>
      <c r="K107" s="16">
        <v>177547</v>
      </c>
      <c r="L107" s="10">
        <v>2654.0299999999988</v>
      </c>
    </row>
    <row r="108" spans="1:12" ht="15.6" customHeight="1" x14ac:dyDescent="0.2">
      <c r="A108" s="15" t="s">
        <v>481</v>
      </c>
      <c r="B108" s="9" t="s">
        <v>482</v>
      </c>
      <c r="C108" s="9">
        <v>1</v>
      </c>
      <c r="D108" s="13" t="s">
        <v>487</v>
      </c>
      <c r="E108" s="14" t="s">
        <v>484</v>
      </c>
      <c r="F108" s="14" t="s">
        <v>488</v>
      </c>
      <c r="G108" s="14" t="s">
        <v>19</v>
      </c>
      <c r="H108" s="14" t="s">
        <v>652</v>
      </c>
      <c r="I108" s="9">
        <v>68759</v>
      </c>
      <c r="J108" s="35" t="s">
        <v>489</v>
      </c>
      <c r="K108" s="16">
        <v>177547</v>
      </c>
      <c r="L108" s="10">
        <v>16189.230000000003</v>
      </c>
    </row>
    <row r="109" spans="1:12" ht="15.6" customHeight="1" x14ac:dyDescent="0.2">
      <c r="A109" s="15" t="s">
        <v>490</v>
      </c>
      <c r="B109" s="9" t="s">
        <v>491</v>
      </c>
      <c r="C109" s="9">
        <v>1</v>
      </c>
      <c r="D109" s="13" t="s">
        <v>493</v>
      </c>
      <c r="E109" s="14" t="s">
        <v>492</v>
      </c>
      <c r="F109" s="14" t="s">
        <v>494</v>
      </c>
      <c r="G109" s="14" t="s">
        <v>19</v>
      </c>
      <c r="H109" s="14" t="s">
        <v>652</v>
      </c>
      <c r="I109" s="9">
        <v>68999</v>
      </c>
      <c r="J109" s="35" t="s">
        <v>495</v>
      </c>
      <c r="K109" s="16">
        <v>177547</v>
      </c>
      <c r="L109" s="10">
        <v>8696.6900000000023</v>
      </c>
    </row>
    <row r="110" spans="1:12" ht="15.6" customHeight="1" x14ac:dyDescent="0.2">
      <c r="A110" s="15" t="s">
        <v>490</v>
      </c>
      <c r="B110" s="9" t="s">
        <v>491</v>
      </c>
      <c r="C110" s="9">
        <v>1</v>
      </c>
      <c r="D110" s="13" t="s">
        <v>496</v>
      </c>
      <c r="E110" s="14" t="s">
        <v>492</v>
      </c>
      <c r="F110" s="14" t="s">
        <v>494</v>
      </c>
      <c r="G110" s="14" t="s">
        <v>497</v>
      </c>
      <c r="H110" s="14" t="s">
        <v>498</v>
      </c>
      <c r="I110" s="9" t="s">
        <v>499</v>
      </c>
      <c r="J110" s="35" t="s">
        <v>500</v>
      </c>
      <c r="K110" s="16">
        <v>177547</v>
      </c>
      <c r="L110" s="10">
        <v>5456.18</v>
      </c>
    </row>
    <row r="111" spans="1:12" ht="15.6" customHeight="1" x14ac:dyDescent="0.2">
      <c r="A111" s="15" t="s">
        <v>490</v>
      </c>
      <c r="B111" s="9" t="s">
        <v>491</v>
      </c>
      <c r="C111" s="9">
        <v>1</v>
      </c>
      <c r="D111" s="13" t="s">
        <v>501</v>
      </c>
      <c r="E111" s="14" t="s">
        <v>492</v>
      </c>
      <c r="F111" s="14" t="s">
        <v>502</v>
      </c>
      <c r="G111" s="14" t="s">
        <v>19</v>
      </c>
      <c r="H111" s="14" t="s">
        <v>652</v>
      </c>
      <c r="I111" s="9">
        <v>69039</v>
      </c>
      <c r="J111" s="35" t="s">
        <v>503</v>
      </c>
      <c r="K111" s="16">
        <v>177547</v>
      </c>
      <c r="L111" s="10">
        <v>20395.14</v>
      </c>
    </row>
    <row r="112" spans="1:12" ht="15.6" customHeight="1" x14ac:dyDescent="0.2">
      <c r="A112" s="15" t="s">
        <v>490</v>
      </c>
      <c r="B112" s="9" t="s">
        <v>491</v>
      </c>
      <c r="C112" s="9">
        <v>1</v>
      </c>
      <c r="D112" s="13" t="s">
        <v>504</v>
      </c>
      <c r="E112" s="14" t="s">
        <v>492</v>
      </c>
      <c r="F112" s="14" t="s">
        <v>505</v>
      </c>
      <c r="G112" s="14" t="s">
        <v>19</v>
      </c>
      <c r="H112" s="14" t="s">
        <v>652</v>
      </c>
      <c r="I112" s="9">
        <v>69062</v>
      </c>
      <c r="J112" s="35" t="s">
        <v>506</v>
      </c>
      <c r="K112" s="16">
        <v>177547</v>
      </c>
      <c r="L112" s="10">
        <v>44188.75</v>
      </c>
    </row>
    <row r="113" spans="1:12" ht="15.6" customHeight="1" x14ac:dyDescent="0.2">
      <c r="A113" s="15" t="s">
        <v>507</v>
      </c>
      <c r="B113" s="9" t="s">
        <v>508</v>
      </c>
      <c r="C113" s="9">
        <v>39</v>
      </c>
      <c r="D113" s="13" t="s">
        <v>510</v>
      </c>
      <c r="E113" s="14" t="s">
        <v>509</v>
      </c>
      <c r="F113" s="14" t="s">
        <v>511</v>
      </c>
      <c r="G113" s="14" t="s">
        <v>19</v>
      </c>
      <c r="H113" s="14" t="s">
        <v>652</v>
      </c>
      <c r="I113" s="9">
        <v>69344</v>
      </c>
      <c r="J113" s="35" t="s">
        <v>512</v>
      </c>
      <c r="K113" s="16">
        <v>177547</v>
      </c>
      <c r="L113" s="10">
        <v>74220.289999999994</v>
      </c>
    </row>
    <row r="114" spans="1:12" ht="15.6" customHeight="1" x14ac:dyDescent="0.2">
      <c r="A114" s="15" t="s">
        <v>507</v>
      </c>
      <c r="B114" s="9" t="s">
        <v>508</v>
      </c>
      <c r="C114" s="9">
        <v>39</v>
      </c>
      <c r="D114" s="13" t="s">
        <v>513</v>
      </c>
      <c r="E114" s="14" t="s">
        <v>509</v>
      </c>
      <c r="F114" s="14" t="s">
        <v>514</v>
      </c>
      <c r="G114" s="14" t="s">
        <v>19</v>
      </c>
      <c r="H114" s="14" t="s">
        <v>652</v>
      </c>
      <c r="I114" s="9">
        <v>76786</v>
      </c>
      <c r="J114" s="35" t="s">
        <v>515</v>
      </c>
      <c r="K114" s="16">
        <v>532641</v>
      </c>
      <c r="L114" s="10">
        <v>24371.649999999994</v>
      </c>
    </row>
    <row r="115" spans="1:12" ht="15.6" customHeight="1" x14ac:dyDescent="0.2">
      <c r="A115" s="15" t="s">
        <v>516</v>
      </c>
      <c r="B115" s="9" t="s">
        <v>517</v>
      </c>
      <c r="C115" s="9">
        <v>3</v>
      </c>
      <c r="D115" s="13" t="s">
        <v>518</v>
      </c>
      <c r="E115" s="14" t="s">
        <v>519</v>
      </c>
      <c r="F115" s="14" t="s">
        <v>520</v>
      </c>
      <c r="G115" s="14" t="s">
        <v>19</v>
      </c>
      <c r="H115" s="14" t="s">
        <v>652</v>
      </c>
      <c r="I115" s="9">
        <v>10439</v>
      </c>
      <c r="J115" s="35" t="s">
        <v>521</v>
      </c>
      <c r="K115" s="16">
        <v>532641</v>
      </c>
      <c r="L115" s="10">
        <v>8544.9899999999907</v>
      </c>
    </row>
    <row r="116" spans="1:12" ht="15.6" customHeight="1" x14ac:dyDescent="0.2">
      <c r="A116" s="15" t="s">
        <v>516</v>
      </c>
      <c r="B116" s="9" t="s">
        <v>517</v>
      </c>
      <c r="C116" s="9">
        <v>3</v>
      </c>
      <c r="D116" s="13" t="s">
        <v>523</v>
      </c>
      <c r="E116" s="14" t="s">
        <v>519</v>
      </c>
      <c r="F116" s="14" t="s">
        <v>522</v>
      </c>
      <c r="G116" s="14" t="s">
        <v>524</v>
      </c>
      <c r="H116" s="14" t="s">
        <v>525</v>
      </c>
      <c r="I116" s="9" t="s">
        <v>526</v>
      </c>
      <c r="J116" s="35" t="s">
        <v>527</v>
      </c>
      <c r="K116" s="16">
        <v>177547</v>
      </c>
      <c r="L116" s="10">
        <v>13221.479999999996</v>
      </c>
    </row>
    <row r="117" spans="1:12" ht="15.6" customHeight="1" x14ac:dyDescent="0.2">
      <c r="A117" s="15" t="s">
        <v>516</v>
      </c>
      <c r="B117" s="9" t="s">
        <v>517</v>
      </c>
      <c r="C117" s="9">
        <v>3</v>
      </c>
      <c r="D117" s="13" t="s">
        <v>528</v>
      </c>
      <c r="E117" s="14" t="s">
        <v>519</v>
      </c>
      <c r="F117" s="14" t="s">
        <v>522</v>
      </c>
      <c r="G117" s="14" t="s">
        <v>529</v>
      </c>
      <c r="H117" s="14" t="s">
        <v>530</v>
      </c>
      <c r="I117" s="9" t="s">
        <v>531</v>
      </c>
      <c r="J117" s="35" t="s">
        <v>532</v>
      </c>
      <c r="K117" s="16">
        <v>177547</v>
      </c>
      <c r="L117" s="10">
        <v>64010.5</v>
      </c>
    </row>
    <row r="118" spans="1:12" ht="15.6" customHeight="1" x14ac:dyDescent="0.2">
      <c r="A118" s="15" t="s">
        <v>516</v>
      </c>
      <c r="B118" s="9" t="s">
        <v>517</v>
      </c>
      <c r="C118" s="9">
        <v>3</v>
      </c>
      <c r="D118" s="13" t="s">
        <v>533</v>
      </c>
      <c r="E118" s="14" t="s">
        <v>519</v>
      </c>
      <c r="F118" s="14" t="s">
        <v>534</v>
      </c>
      <c r="G118" s="14" t="s">
        <v>19</v>
      </c>
      <c r="H118" s="14" t="s">
        <v>652</v>
      </c>
      <c r="I118" s="9">
        <v>69583</v>
      </c>
      <c r="J118" s="35" t="s">
        <v>535</v>
      </c>
      <c r="K118" s="16">
        <v>177547</v>
      </c>
      <c r="L118" s="10">
        <v>7375.1099999999933</v>
      </c>
    </row>
    <row r="119" spans="1:12" ht="15.6" customHeight="1" x14ac:dyDescent="0.2">
      <c r="A119" s="15" t="s">
        <v>516</v>
      </c>
      <c r="B119" s="9" t="s">
        <v>517</v>
      </c>
      <c r="C119" s="9">
        <v>3</v>
      </c>
      <c r="D119" s="13" t="s">
        <v>536</v>
      </c>
      <c r="E119" s="14" t="s">
        <v>519</v>
      </c>
      <c r="F119" s="14" t="s">
        <v>537</v>
      </c>
      <c r="G119" s="14" t="s">
        <v>19</v>
      </c>
      <c r="H119" s="14" t="s">
        <v>652</v>
      </c>
      <c r="I119" s="9">
        <v>73387</v>
      </c>
      <c r="J119" s="35" t="s">
        <v>538</v>
      </c>
      <c r="K119" s="16">
        <v>177547</v>
      </c>
      <c r="L119" s="10">
        <v>5908.0199999999968</v>
      </c>
    </row>
    <row r="120" spans="1:12" ht="15.6" customHeight="1" x14ac:dyDescent="0.2">
      <c r="A120" s="15" t="s">
        <v>539</v>
      </c>
      <c r="B120" s="9" t="s">
        <v>540</v>
      </c>
      <c r="C120" s="9">
        <v>1</v>
      </c>
      <c r="D120" s="13" t="s">
        <v>541</v>
      </c>
      <c r="E120" s="14" t="s">
        <v>542</v>
      </c>
      <c r="F120" s="14" t="s">
        <v>543</v>
      </c>
      <c r="G120" s="14" t="s">
        <v>19</v>
      </c>
      <c r="H120" s="14" t="s">
        <v>652</v>
      </c>
      <c r="I120" s="9">
        <v>10447</v>
      </c>
      <c r="J120" s="35" t="s">
        <v>544</v>
      </c>
      <c r="K120" s="16">
        <v>177547</v>
      </c>
      <c r="L120" s="10">
        <v>44091.76999999999</v>
      </c>
    </row>
    <row r="121" spans="1:12" ht="15.6" customHeight="1" x14ac:dyDescent="0.2">
      <c r="A121" s="15" t="s">
        <v>545</v>
      </c>
      <c r="B121" s="9" t="s">
        <v>546</v>
      </c>
      <c r="C121" s="9">
        <v>1</v>
      </c>
      <c r="D121" s="13" t="s">
        <v>547</v>
      </c>
      <c r="E121" s="14" t="s">
        <v>548</v>
      </c>
      <c r="F121" s="14" t="s">
        <v>549</v>
      </c>
      <c r="G121" s="14" t="s">
        <v>19</v>
      </c>
      <c r="H121" s="14" t="s">
        <v>652</v>
      </c>
      <c r="I121" s="9">
        <v>10454</v>
      </c>
      <c r="J121" s="35" t="s">
        <v>550</v>
      </c>
      <c r="K121" s="16">
        <v>355094</v>
      </c>
      <c r="L121" s="10">
        <v>34392.770000000004</v>
      </c>
    </row>
    <row r="122" spans="1:12" ht="15.6" customHeight="1" x14ac:dyDescent="0.2">
      <c r="A122" s="15" t="s">
        <v>545</v>
      </c>
      <c r="B122" s="9" t="s">
        <v>546</v>
      </c>
      <c r="C122" s="9">
        <v>1</v>
      </c>
      <c r="D122" s="13" t="s">
        <v>551</v>
      </c>
      <c r="E122" s="14" t="s">
        <v>548</v>
      </c>
      <c r="F122" s="14" t="s">
        <v>552</v>
      </c>
      <c r="G122" s="14" t="s">
        <v>19</v>
      </c>
      <c r="H122" s="14" t="s">
        <v>652</v>
      </c>
      <c r="I122" s="9">
        <v>69856</v>
      </c>
      <c r="J122" s="35" t="s">
        <v>553</v>
      </c>
      <c r="K122" s="16">
        <v>177547</v>
      </c>
      <c r="L122" s="10">
        <v>14103.509999999995</v>
      </c>
    </row>
    <row r="123" spans="1:12" ht="15.6" customHeight="1" x14ac:dyDescent="0.2">
      <c r="A123" s="15" t="s">
        <v>545</v>
      </c>
      <c r="B123" s="9" t="s">
        <v>546</v>
      </c>
      <c r="C123" s="9">
        <v>1</v>
      </c>
      <c r="D123" s="13" t="s">
        <v>554</v>
      </c>
      <c r="E123" s="14" t="s">
        <v>548</v>
      </c>
      <c r="F123" s="14" t="s">
        <v>555</v>
      </c>
      <c r="G123" s="14" t="s">
        <v>19</v>
      </c>
      <c r="H123" s="14" t="s">
        <v>652</v>
      </c>
      <c r="I123" s="9">
        <v>69971</v>
      </c>
      <c r="J123" s="35" t="s">
        <v>556</v>
      </c>
      <c r="K123" s="16">
        <v>177547</v>
      </c>
      <c r="L123" s="10">
        <v>48472.090000000011</v>
      </c>
    </row>
    <row r="124" spans="1:12" ht="15.6" customHeight="1" x14ac:dyDescent="0.2">
      <c r="A124" s="15" t="s">
        <v>545</v>
      </c>
      <c r="B124" s="9" t="s">
        <v>546</v>
      </c>
      <c r="C124" s="9">
        <v>1</v>
      </c>
      <c r="D124" s="13" t="s">
        <v>557</v>
      </c>
      <c r="E124" s="14" t="s">
        <v>548</v>
      </c>
      <c r="F124" s="14" t="s">
        <v>558</v>
      </c>
      <c r="G124" s="14" t="s">
        <v>19</v>
      </c>
      <c r="H124" s="14" t="s">
        <v>652</v>
      </c>
      <c r="I124" s="9">
        <v>70110</v>
      </c>
      <c r="J124" s="35" t="s">
        <v>559</v>
      </c>
      <c r="K124" s="16">
        <v>177547</v>
      </c>
      <c r="L124" s="10">
        <v>86022.69</v>
      </c>
    </row>
    <row r="125" spans="1:12" ht="15.6" customHeight="1" x14ac:dyDescent="0.2">
      <c r="A125" s="15" t="s">
        <v>545</v>
      </c>
      <c r="B125" s="9" t="s">
        <v>546</v>
      </c>
      <c r="C125" s="9">
        <v>1</v>
      </c>
      <c r="D125" s="13" t="s">
        <v>560</v>
      </c>
      <c r="E125" s="14" t="s">
        <v>548</v>
      </c>
      <c r="F125" s="14" t="s">
        <v>561</v>
      </c>
      <c r="G125" s="14" t="s">
        <v>19</v>
      </c>
      <c r="H125" s="14" t="s">
        <v>652</v>
      </c>
      <c r="I125" s="9">
        <v>75267</v>
      </c>
      <c r="J125" s="35" t="s">
        <v>562</v>
      </c>
      <c r="K125" s="16">
        <v>710188</v>
      </c>
      <c r="L125" s="10">
        <v>49615.19</v>
      </c>
    </row>
    <row r="126" spans="1:12" ht="15.6" customHeight="1" x14ac:dyDescent="0.2">
      <c r="A126" s="15" t="s">
        <v>563</v>
      </c>
      <c r="B126" s="9" t="s">
        <v>564</v>
      </c>
      <c r="C126" s="9">
        <v>1</v>
      </c>
      <c r="D126" s="13" t="s">
        <v>565</v>
      </c>
      <c r="E126" s="14" t="s">
        <v>566</v>
      </c>
      <c r="F126" s="14" t="s">
        <v>567</v>
      </c>
      <c r="G126" s="14" t="s">
        <v>19</v>
      </c>
      <c r="H126" s="14" t="s">
        <v>652</v>
      </c>
      <c r="I126" s="9">
        <v>10470</v>
      </c>
      <c r="J126" s="35" t="s">
        <v>568</v>
      </c>
      <c r="K126" s="16">
        <v>177547</v>
      </c>
      <c r="L126" s="10">
        <v>20732.190000000002</v>
      </c>
    </row>
    <row r="127" spans="1:12" ht="15.6" customHeight="1" x14ac:dyDescent="0.2">
      <c r="A127" s="15" t="s">
        <v>563</v>
      </c>
      <c r="B127" s="9" t="s">
        <v>564</v>
      </c>
      <c r="C127" s="9">
        <v>1</v>
      </c>
      <c r="D127" s="13" t="s">
        <v>569</v>
      </c>
      <c r="E127" s="14" t="s">
        <v>566</v>
      </c>
      <c r="F127" s="14" t="s">
        <v>570</v>
      </c>
      <c r="G127" s="14" t="s">
        <v>19</v>
      </c>
      <c r="H127" s="14" t="s">
        <v>652</v>
      </c>
      <c r="I127" s="9">
        <v>70334</v>
      </c>
      <c r="J127" s="35" t="s">
        <v>571</v>
      </c>
      <c r="K127" s="16">
        <v>177547</v>
      </c>
      <c r="L127" s="10">
        <v>17334</v>
      </c>
    </row>
    <row r="128" spans="1:12" ht="15.6" customHeight="1" x14ac:dyDescent="0.2">
      <c r="A128" s="15" t="s">
        <v>572</v>
      </c>
      <c r="B128" s="9" t="s">
        <v>573</v>
      </c>
      <c r="C128" s="9">
        <v>6</v>
      </c>
      <c r="D128" s="13" t="s">
        <v>575</v>
      </c>
      <c r="E128" s="14" t="s">
        <v>574</v>
      </c>
      <c r="F128" s="14" t="s">
        <v>576</v>
      </c>
      <c r="G128" s="14" t="s">
        <v>19</v>
      </c>
      <c r="H128" s="14" t="s">
        <v>652</v>
      </c>
      <c r="I128" s="9">
        <v>70912</v>
      </c>
      <c r="J128" s="35" t="s">
        <v>577</v>
      </c>
      <c r="K128" s="16">
        <v>532641</v>
      </c>
      <c r="L128" s="10">
        <v>50959.700000000012</v>
      </c>
    </row>
    <row r="129" spans="1:12" ht="15.6" customHeight="1" x14ac:dyDescent="0.2">
      <c r="A129" s="15" t="s">
        <v>578</v>
      </c>
      <c r="B129" s="9" t="s">
        <v>579</v>
      </c>
      <c r="C129" s="9">
        <v>35</v>
      </c>
      <c r="D129" s="13" t="s">
        <v>582</v>
      </c>
      <c r="E129" s="14" t="s">
        <v>580</v>
      </c>
      <c r="F129" s="14" t="s">
        <v>581</v>
      </c>
      <c r="G129" s="14" t="s">
        <v>583</v>
      </c>
      <c r="H129" s="14" t="s">
        <v>584</v>
      </c>
      <c r="I129" s="9" t="s">
        <v>585</v>
      </c>
      <c r="J129" s="35" t="s">
        <v>586</v>
      </c>
      <c r="K129" s="16">
        <v>177547</v>
      </c>
      <c r="L129" s="10">
        <v>25211.880000000005</v>
      </c>
    </row>
    <row r="130" spans="1:12" ht="15.6" customHeight="1" x14ac:dyDescent="0.2">
      <c r="A130" s="15" t="s">
        <v>578</v>
      </c>
      <c r="B130" s="9" t="s">
        <v>579</v>
      </c>
      <c r="C130" s="9">
        <v>35</v>
      </c>
      <c r="D130" s="13" t="s">
        <v>587</v>
      </c>
      <c r="E130" s="14" t="s">
        <v>580</v>
      </c>
      <c r="F130" s="14" t="s">
        <v>588</v>
      </c>
      <c r="G130" s="14" t="s">
        <v>19</v>
      </c>
      <c r="H130" s="14" t="s">
        <v>652</v>
      </c>
      <c r="I130" s="9">
        <v>71043</v>
      </c>
      <c r="J130" s="35" t="s">
        <v>589</v>
      </c>
      <c r="K130" s="16">
        <v>532641</v>
      </c>
      <c r="L130" s="10">
        <v>143978.97999999998</v>
      </c>
    </row>
    <row r="131" spans="1:12" ht="15.6" customHeight="1" x14ac:dyDescent="0.2">
      <c r="A131" s="15" t="s">
        <v>578</v>
      </c>
      <c r="B131" s="9" t="s">
        <v>579</v>
      </c>
      <c r="C131" s="9">
        <v>35</v>
      </c>
      <c r="D131" s="13" t="s">
        <v>591</v>
      </c>
      <c r="E131" s="14" t="s">
        <v>580</v>
      </c>
      <c r="F131" s="14" t="s">
        <v>590</v>
      </c>
      <c r="G131" s="14" t="s">
        <v>592</v>
      </c>
      <c r="H131" s="14" t="s">
        <v>593</v>
      </c>
      <c r="I131" s="9" t="s">
        <v>594</v>
      </c>
      <c r="J131" s="35" t="s">
        <v>595</v>
      </c>
      <c r="K131" s="16">
        <v>177547</v>
      </c>
      <c r="L131" s="10">
        <v>2265.8300000000017</v>
      </c>
    </row>
    <row r="132" spans="1:12" ht="15.6" customHeight="1" x14ac:dyDescent="0.2">
      <c r="A132" s="15" t="s">
        <v>596</v>
      </c>
      <c r="B132" s="9" t="s">
        <v>597</v>
      </c>
      <c r="C132" s="9">
        <v>21</v>
      </c>
      <c r="D132" s="13" t="s">
        <v>598</v>
      </c>
      <c r="E132" s="14" t="s">
        <v>599</v>
      </c>
      <c r="F132" s="14" t="s">
        <v>600</v>
      </c>
      <c r="G132" s="14" t="s">
        <v>19</v>
      </c>
      <c r="H132" s="14" t="s">
        <v>652</v>
      </c>
      <c r="I132" s="9">
        <v>10512</v>
      </c>
      <c r="J132" s="35" t="s">
        <v>601</v>
      </c>
      <c r="K132" s="16">
        <v>177547</v>
      </c>
      <c r="L132" s="10">
        <v>31502.17</v>
      </c>
    </row>
    <row r="133" spans="1:12" ht="15.6" customHeight="1" x14ac:dyDescent="0.2">
      <c r="A133" s="15" t="s">
        <v>596</v>
      </c>
      <c r="B133" s="9" t="s">
        <v>597</v>
      </c>
      <c r="C133" s="9">
        <v>21</v>
      </c>
      <c r="D133" s="13" t="s">
        <v>602</v>
      </c>
      <c r="E133" s="14" t="s">
        <v>599</v>
      </c>
      <c r="F133" s="14" t="s">
        <v>603</v>
      </c>
      <c r="G133" s="14" t="s">
        <v>19</v>
      </c>
      <c r="H133" s="14" t="s">
        <v>652</v>
      </c>
      <c r="I133" s="9">
        <v>71464</v>
      </c>
      <c r="J133" s="35" t="s">
        <v>604</v>
      </c>
      <c r="K133" s="16">
        <v>177547</v>
      </c>
      <c r="L133" s="10">
        <v>23210</v>
      </c>
    </row>
    <row r="134" spans="1:12" ht="15.6" customHeight="1" x14ac:dyDescent="0.2">
      <c r="A134" s="15" t="s">
        <v>605</v>
      </c>
      <c r="B134" s="9" t="s">
        <v>606</v>
      </c>
      <c r="C134" s="9">
        <v>22</v>
      </c>
      <c r="D134" s="13" t="s">
        <v>607</v>
      </c>
      <c r="E134" s="14" t="s">
        <v>608</v>
      </c>
      <c r="F134" s="14" t="s">
        <v>609</v>
      </c>
      <c r="G134" s="14" t="s">
        <v>610</v>
      </c>
      <c r="H134" s="14" t="s">
        <v>611</v>
      </c>
      <c r="I134" s="9" t="s">
        <v>612</v>
      </c>
      <c r="J134" s="35" t="s">
        <v>613</v>
      </c>
      <c r="K134" s="16">
        <v>177547</v>
      </c>
      <c r="L134" s="10">
        <v>33230.199999999997</v>
      </c>
    </row>
    <row r="135" spans="1:12" ht="15.6" customHeight="1" x14ac:dyDescent="0.2">
      <c r="A135" s="15" t="s">
        <v>614</v>
      </c>
      <c r="B135" s="9" t="s">
        <v>615</v>
      </c>
      <c r="C135" s="9">
        <v>1</v>
      </c>
      <c r="D135" s="13" t="s">
        <v>617</v>
      </c>
      <c r="E135" s="14" t="s">
        <v>616</v>
      </c>
      <c r="F135" s="14" t="s">
        <v>618</v>
      </c>
      <c r="G135" s="14" t="s">
        <v>19</v>
      </c>
      <c r="H135" s="14" t="s">
        <v>652</v>
      </c>
      <c r="I135" s="9">
        <v>71860</v>
      </c>
      <c r="J135" s="35" t="s">
        <v>619</v>
      </c>
      <c r="K135" s="16">
        <v>177547</v>
      </c>
      <c r="L135" s="10">
        <v>32724.729999999996</v>
      </c>
    </row>
    <row r="136" spans="1:12" ht="15.6" customHeight="1" x14ac:dyDescent="0.2">
      <c r="A136" s="15" t="s">
        <v>614</v>
      </c>
      <c r="B136" s="9" t="s">
        <v>615</v>
      </c>
      <c r="C136" s="9">
        <v>1</v>
      </c>
      <c r="D136" s="13" t="s">
        <v>620</v>
      </c>
      <c r="E136" s="14" t="s">
        <v>616</v>
      </c>
      <c r="F136" s="14" t="s">
        <v>621</v>
      </c>
      <c r="G136" s="14" t="s">
        <v>19</v>
      </c>
      <c r="H136" s="14" t="s">
        <v>652</v>
      </c>
      <c r="I136" s="9">
        <v>71894</v>
      </c>
      <c r="J136" s="35" t="s">
        <v>622</v>
      </c>
      <c r="K136" s="16">
        <v>177547</v>
      </c>
      <c r="L136" s="10">
        <v>45468.840000000011</v>
      </c>
    </row>
    <row r="137" spans="1:12" ht="15.6" customHeight="1" x14ac:dyDescent="0.2">
      <c r="A137" s="15" t="s">
        <v>614</v>
      </c>
      <c r="B137" s="9" t="s">
        <v>615</v>
      </c>
      <c r="C137" s="9">
        <v>1</v>
      </c>
      <c r="D137" s="13" t="s">
        <v>623</v>
      </c>
      <c r="E137" s="14" t="s">
        <v>616</v>
      </c>
      <c r="F137" s="14" t="s">
        <v>624</v>
      </c>
      <c r="G137" s="14" t="s">
        <v>19</v>
      </c>
      <c r="H137" s="14" t="s">
        <v>652</v>
      </c>
      <c r="I137" s="9">
        <v>72231</v>
      </c>
      <c r="J137" s="35" t="s">
        <v>625</v>
      </c>
      <c r="K137" s="16">
        <v>177547</v>
      </c>
      <c r="L137" s="10">
        <v>17485.159999999996</v>
      </c>
    </row>
    <row r="138" spans="1:12" ht="15.6" customHeight="1" x14ac:dyDescent="0.2">
      <c r="A138" s="15" t="s">
        <v>626</v>
      </c>
      <c r="B138" s="18" t="s">
        <v>653</v>
      </c>
      <c r="C138" s="9">
        <v>58</v>
      </c>
      <c r="D138" s="13" t="s">
        <v>628</v>
      </c>
      <c r="E138" s="14" t="s">
        <v>627</v>
      </c>
      <c r="F138" s="14" t="s">
        <v>629</v>
      </c>
      <c r="G138" s="14" t="s">
        <v>630</v>
      </c>
      <c r="H138" s="14" t="s">
        <v>631</v>
      </c>
      <c r="I138" s="9" t="s">
        <v>632</v>
      </c>
      <c r="J138" s="35" t="s">
        <v>633</v>
      </c>
      <c r="K138" s="16">
        <v>177547</v>
      </c>
      <c r="L138" s="10">
        <v>35035</v>
      </c>
    </row>
    <row r="139" spans="1:12" ht="15.6" customHeight="1" x14ac:dyDescent="0.2">
      <c r="A139" s="15" t="s">
        <v>634</v>
      </c>
      <c r="B139" s="9" t="s">
        <v>635</v>
      </c>
      <c r="C139" s="9">
        <v>2</v>
      </c>
      <c r="D139" s="13" t="s">
        <v>636</v>
      </c>
      <c r="E139" s="14" t="s">
        <v>637</v>
      </c>
      <c r="F139" s="14" t="s">
        <v>638</v>
      </c>
      <c r="G139" s="14" t="s">
        <v>19</v>
      </c>
      <c r="H139" s="14" t="s">
        <v>652</v>
      </c>
      <c r="I139" s="9">
        <v>10587</v>
      </c>
      <c r="J139" s="35" t="s">
        <v>639</v>
      </c>
      <c r="K139" s="16">
        <v>177547</v>
      </c>
      <c r="L139" s="10">
        <v>40812.040000000008</v>
      </c>
    </row>
    <row r="140" spans="1:12" ht="15.75" x14ac:dyDescent="0.25">
      <c r="A140" s="34" t="s">
        <v>640</v>
      </c>
      <c r="B140" s="22"/>
      <c r="C140" s="22"/>
      <c r="D140" s="23"/>
      <c r="E140" s="22"/>
      <c r="F140" s="22"/>
      <c r="G140" s="22"/>
      <c r="H140" s="22"/>
      <c r="I140" s="22"/>
      <c r="J140" s="34"/>
      <c r="K140" s="25">
        <f>SUBTOTAL(109,Table2[2020–21 
Final Allocation Adjusted])</f>
        <v>49713141</v>
      </c>
      <c r="L140" s="25">
        <f>SUBTOTAL(109,Table2[4th Apportionment])</f>
        <v>7219289.5600000024</v>
      </c>
    </row>
    <row r="141" spans="1:12" ht="15" x14ac:dyDescent="0.2">
      <c r="A141" s="3" t="s">
        <v>641</v>
      </c>
      <c r="B141" s="1"/>
      <c r="C141" s="2"/>
      <c r="D141" s="2"/>
      <c r="F141" s="4"/>
      <c r="G141" s="4"/>
      <c r="H141" s="4"/>
      <c r="I141" s="5"/>
      <c r="J141" s="4"/>
      <c r="K141" s="6"/>
      <c r="L141" s="5"/>
    </row>
    <row r="142" spans="1:12" ht="15" x14ac:dyDescent="0.2">
      <c r="A142" s="3" t="s">
        <v>642</v>
      </c>
      <c r="B142" s="1"/>
      <c r="C142" s="2"/>
      <c r="D142" s="2"/>
      <c r="F142" s="4"/>
      <c r="G142" s="4"/>
      <c r="H142" s="4"/>
      <c r="I142" s="5"/>
      <c r="J142" s="4"/>
      <c r="K142" s="6"/>
      <c r="L142" s="5"/>
    </row>
    <row r="143" spans="1:12" ht="15" x14ac:dyDescent="0.2">
      <c r="A143" s="17" t="s">
        <v>650</v>
      </c>
      <c r="B143" s="1"/>
      <c r="C143" s="2"/>
      <c r="D143" s="2"/>
      <c r="F143" s="4"/>
      <c r="G143" s="4"/>
      <c r="H143" s="4"/>
      <c r="I143" s="5"/>
      <c r="J143" s="4"/>
      <c r="K143" s="6"/>
      <c r="L143" s="5"/>
    </row>
    <row r="144" spans="1:12" ht="15" x14ac:dyDescent="0.2">
      <c r="A144" s="2"/>
      <c r="B144" s="1"/>
      <c r="C144" s="2"/>
      <c r="D144" s="2"/>
      <c r="F144" s="4"/>
      <c r="G144" s="4"/>
      <c r="H144" s="4"/>
      <c r="I144" s="5"/>
      <c r="J144" s="4"/>
      <c r="K144" s="6"/>
      <c r="L144" s="5"/>
    </row>
    <row r="145" spans="1:12" ht="15.6" customHeight="1" x14ac:dyDescent="0.2">
      <c r="A145" s="2"/>
      <c r="B145" s="1"/>
      <c r="C145" s="2"/>
      <c r="D145" s="2"/>
      <c r="F145" s="4"/>
      <c r="G145" s="4"/>
      <c r="H145" s="4"/>
      <c r="I145" s="5"/>
      <c r="J145" s="4"/>
      <c r="K145" s="6"/>
      <c r="L145" s="5"/>
    </row>
  </sheetData>
  <pageMargins left="0.7" right="0.7" top="0.75" bottom="0.75" header="0.3" footer="0.3"/>
  <pageSetup scale="53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D8E97-7888-483F-8F56-2FDD39BDC175}">
  <sheetPr>
    <pageSetUpPr fitToPage="1"/>
  </sheetPr>
  <dimension ref="A1:F54"/>
  <sheetViews>
    <sheetView zoomScaleNormal="100" workbookViewId="0">
      <pane ySplit="6" topLeftCell="A7" activePane="bottomLeft" state="frozen"/>
      <selection pane="bottomLeft"/>
    </sheetView>
  </sheetViews>
  <sheetFormatPr defaultColWidth="10.5546875" defaultRowHeight="15.6" customHeight="1" x14ac:dyDescent="0.2"/>
  <cols>
    <col min="1" max="1" width="14" style="3" customWidth="1"/>
    <col min="2" max="2" width="16.21875" style="3" customWidth="1"/>
    <col min="3" max="3" width="21.6640625" style="9" customWidth="1"/>
    <col min="4" max="4" width="16.21875" style="12" customWidth="1"/>
    <col min="5" max="5" width="10.21875" style="3" customWidth="1"/>
    <col min="6" max="6" width="8.88671875" style="3" customWidth="1"/>
    <col min="7" max="16384" width="10.5546875" style="3"/>
  </cols>
  <sheetData>
    <row r="1" spans="1:6" ht="20.25" x14ac:dyDescent="0.3">
      <c r="A1" s="36" t="s">
        <v>649</v>
      </c>
      <c r="B1"/>
      <c r="C1"/>
      <c r="D1"/>
      <c r="E1"/>
      <c r="F1"/>
    </row>
    <row r="2" spans="1:6" ht="18" x14ac:dyDescent="0.25">
      <c r="A2" s="30" t="s">
        <v>648</v>
      </c>
      <c r="B2" s="1"/>
      <c r="C2" s="2"/>
      <c r="D2" s="11"/>
    </row>
    <row r="3" spans="1:6" ht="15.75" x14ac:dyDescent="0.2">
      <c r="A3" s="27" t="s">
        <v>0</v>
      </c>
    </row>
    <row r="4" spans="1:6" ht="15.75" x14ac:dyDescent="0.25">
      <c r="A4" s="28" t="s">
        <v>1</v>
      </c>
    </row>
    <row r="5" spans="1:6" ht="15.75" thickBot="1" x14ac:dyDescent="0.25">
      <c r="A5" t="s">
        <v>2</v>
      </c>
      <c r="E5" s="20"/>
    </row>
    <row r="6" spans="1:6" ht="50.25" customHeight="1" thickTop="1" thickBot="1" x14ac:dyDescent="0.3">
      <c r="A6" s="19" t="s">
        <v>643</v>
      </c>
      <c r="B6" s="19" t="s">
        <v>644</v>
      </c>
      <c r="C6" s="19" t="s">
        <v>645</v>
      </c>
      <c r="D6" s="19" t="s">
        <v>646</v>
      </c>
      <c r="E6" s="21" t="s">
        <v>654</v>
      </c>
    </row>
    <row r="7" spans="1:6" ht="15.6" customHeight="1" x14ac:dyDescent="0.2">
      <c r="A7" s="14" t="s">
        <v>17</v>
      </c>
      <c r="B7" s="37" t="s">
        <v>15</v>
      </c>
      <c r="C7" s="38" t="s">
        <v>651</v>
      </c>
      <c r="D7" s="39">
        <v>730472.91</v>
      </c>
      <c r="E7" s="40" t="s">
        <v>655</v>
      </c>
    </row>
    <row r="8" spans="1:6" ht="15.6" customHeight="1" x14ac:dyDescent="0.2">
      <c r="A8" s="14" t="s">
        <v>56</v>
      </c>
      <c r="B8" s="37" t="s">
        <v>53</v>
      </c>
      <c r="C8" s="38" t="s">
        <v>651</v>
      </c>
      <c r="D8" s="39">
        <v>31123.440000000002</v>
      </c>
      <c r="E8" s="40" t="s">
        <v>656</v>
      </c>
    </row>
    <row r="9" spans="1:6" ht="15.6" customHeight="1" x14ac:dyDescent="0.2">
      <c r="A9" s="14" t="s">
        <v>68</v>
      </c>
      <c r="B9" s="37" t="s">
        <v>65</v>
      </c>
      <c r="C9" s="38" t="s">
        <v>651</v>
      </c>
      <c r="D9" s="39">
        <v>255055.95999999996</v>
      </c>
      <c r="E9" s="40" t="s">
        <v>657</v>
      </c>
    </row>
    <row r="10" spans="1:6" ht="15.6" customHeight="1" x14ac:dyDescent="0.2">
      <c r="A10" s="14" t="s">
        <v>77</v>
      </c>
      <c r="B10" s="37" t="s">
        <v>74</v>
      </c>
      <c r="C10" s="38" t="s">
        <v>651</v>
      </c>
      <c r="D10" s="39">
        <v>81924.570000000007</v>
      </c>
      <c r="E10" s="40" t="s">
        <v>658</v>
      </c>
    </row>
    <row r="11" spans="1:6" ht="15.6" customHeight="1" x14ac:dyDescent="0.2">
      <c r="A11" s="14" t="s">
        <v>82</v>
      </c>
      <c r="B11" s="37" t="s">
        <v>80</v>
      </c>
      <c r="C11" s="38" t="s">
        <v>651</v>
      </c>
      <c r="D11" s="39">
        <v>537140.82000000007</v>
      </c>
      <c r="E11" s="40" t="s">
        <v>659</v>
      </c>
    </row>
    <row r="12" spans="1:6" ht="15.6" customHeight="1" x14ac:dyDescent="0.2">
      <c r="A12" s="14" t="s">
        <v>29</v>
      </c>
      <c r="B12" s="37" t="s">
        <v>26</v>
      </c>
      <c r="C12" s="38" t="s">
        <v>651</v>
      </c>
      <c r="D12" s="39">
        <v>206193.49</v>
      </c>
      <c r="E12" s="40" t="s">
        <v>660</v>
      </c>
    </row>
    <row r="13" spans="1:6" ht="15.6" customHeight="1" x14ac:dyDescent="0.2">
      <c r="A13" s="14" t="s">
        <v>124</v>
      </c>
      <c r="B13" s="37" t="s">
        <v>122</v>
      </c>
      <c r="C13" s="38" t="s">
        <v>651</v>
      </c>
      <c r="D13" s="39">
        <v>58847.42</v>
      </c>
      <c r="E13" s="40" t="s">
        <v>661</v>
      </c>
    </row>
    <row r="14" spans="1:6" ht="15.6" customHeight="1" x14ac:dyDescent="0.2">
      <c r="A14" s="14" t="s">
        <v>137</v>
      </c>
      <c r="B14" s="37" t="s">
        <v>134</v>
      </c>
      <c r="C14" s="38" t="s">
        <v>651</v>
      </c>
      <c r="D14" s="39">
        <v>125735.21</v>
      </c>
      <c r="E14" s="40" t="s">
        <v>662</v>
      </c>
    </row>
    <row r="15" spans="1:6" ht="15.6" customHeight="1" x14ac:dyDescent="0.2">
      <c r="A15" s="14" t="s">
        <v>156</v>
      </c>
      <c r="B15" s="37" t="s">
        <v>153</v>
      </c>
      <c r="C15" s="38" t="s">
        <v>651</v>
      </c>
      <c r="D15" s="39">
        <v>117318.47</v>
      </c>
      <c r="E15" s="40" t="s">
        <v>663</v>
      </c>
    </row>
    <row r="16" spans="1:6" ht="15.6" customHeight="1" x14ac:dyDescent="0.2">
      <c r="A16" s="14" t="s">
        <v>161</v>
      </c>
      <c r="B16" s="37" t="s">
        <v>159</v>
      </c>
      <c r="C16" s="38" t="s">
        <v>651</v>
      </c>
      <c r="D16" s="39">
        <v>100688.61</v>
      </c>
      <c r="E16" s="40" t="s">
        <v>664</v>
      </c>
    </row>
    <row r="17" spans="1:5" ht="15.6" customHeight="1" x14ac:dyDescent="0.2">
      <c r="A17" s="14" t="s">
        <v>170</v>
      </c>
      <c r="B17" s="37" t="s">
        <v>168</v>
      </c>
      <c r="C17" s="38" t="s">
        <v>651</v>
      </c>
      <c r="D17" s="39">
        <v>6908.68</v>
      </c>
      <c r="E17" s="40" t="s">
        <v>665</v>
      </c>
    </row>
    <row r="18" spans="1:5" ht="15.6" customHeight="1" x14ac:dyDescent="0.2">
      <c r="A18" s="14" t="s">
        <v>176</v>
      </c>
      <c r="B18" s="37" t="s">
        <v>174</v>
      </c>
      <c r="C18" s="38" t="s">
        <v>651</v>
      </c>
      <c r="D18" s="39">
        <v>978267.30999999994</v>
      </c>
      <c r="E18" s="40" t="s">
        <v>666</v>
      </c>
    </row>
    <row r="19" spans="1:5" ht="15.6" customHeight="1" x14ac:dyDescent="0.2">
      <c r="A19" s="14" t="s">
        <v>218</v>
      </c>
      <c r="B19" s="37" t="s">
        <v>215</v>
      </c>
      <c r="C19" s="38" t="s">
        <v>651</v>
      </c>
      <c r="D19" s="39">
        <v>120826.23999999999</v>
      </c>
      <c r="E19" s="40" t="s">
        <v>667</v>
      </c>
    </row>
    <row r="20" spans="1:5" ht="15.6" customHeight="1" x14ac:dyDescent="0.2">
      <c r="A20" s="14" t="s">
        <v>223</v>
      </c>
      <c r="B20" s="37" t="s">
        <v>221</v>
      </c>
      <c r="C20" s="38" t="s">
        <v>651</v>
      </c>
      <c r="D20" s="39">
        <v>55065.320000000007</v>
      </c>
      <c r="E20" s="40" t="s">
        <v>668</v>
      </c>
    </row>
    <row r="21" spans="1:5" ht="15.6" customHeight="1" x14ac:dyDescent="0.2">
      <c r="A21" s="14" t="s">
        <v>229</v>
      </c>
      <c r="B21" s="37" t="s">
        <v>227</v>
      </c>
      <c r="C21" s="38" t="s">
        <v>651</v>
      </c>
      <c r="D21" s="39">
        <v>5088.6299999999974</v>
      </c>
      <c r="E21" s="40" t="s">
        <v>669</v>
      </c>
    </row>
    <row r="22" spans="1:5" ht="15.6" customHeight="1" x14ac:dyDescent="0.2">
      <c r="A22" s="14" t="s">
        <v>235</v>
      </c>
      <c r="B22" s="37" t="s">
        <v>233</v>
      </c>
      <c r="C22" s="38" t="s">
        <v>651</v>
      </c>
      <c r="D22" s="39">
        <v>175462.5</v>
      </c>
      <c r="E22" s="40" t="s">
        <v>670</v>
      </c>
    </row>
    <row r="23" spans="1:5" ht="15.6" customHeight="1" x14ac:dyDescent="0.2">
      <c r="A23" s="14" t="s">
        <v>248</v>
      </c>
      <c r="B23" s="37" t="s">
        <v>245</v>
      </c>
      <c r="C23" s="38" t="s">
        <v>651</v>
      </c>
      <c r="D23" s="39">
        <v>22409.279999999999</v>
      </c>
      <c r="E23" s="40" t="s">
        <v>671</v>
      </c>
    </row>
    <row r="24" spans="1:5" ht="15.6" customHeight="1" x14ac:dyDescent="0.2">
      <c r="A24" s="14" t="s">
        <v>253</v>
      </c>
      <c r="B24" s="37" t="s">
        <v>251</v>
      </c>
      <c r="C24" s="38" t="s">
        <v>651</v>
      </c>
      <c r="D24" s="39">
        <v>128709.34</v>
      </c>
      <c r="E24" s="40" t="s">
        <v>672</v>
      </c>
    </row>
    <row r="25" spans="1:5" ht="15.6" customHeight="1" x14ac:dyDescent="0.2">
      <c r="A25" s="14" t="s">
        <v>266</v>
      </c>
      <c r="B25" s="37" t="s">
        <v>263</v>
      </c>
      <c r="C25" s="38" t="s">
        <v>651</v>
      </c>
      <c r="D25" s="39">
        <v>152300.85999999999</v>
      </c>
      <c r="E25" s="40" t="s">
        <v>673</v>
      </c>
    </row>
    <row r="26" spans="1:5" ht="15.6" customHeight="1" x14ac:dyDescent="0.2">
      <c r="A26" s="14" t="s">
        <v>272</v>
      </c>
      <c r="B26" s="37" t="s">
        <v>269</v>
      </c>
      <c r="C26" s="38" t="s">
        <v>651</v>
      </c>
      <c r="D26" s="39">
        <v>89661.489999999991</v>
      </c>
      <c r="E26" s="40" t="s">
        <v>674</v>
      </c>
    </row>
    <row r="27" spans="1:5" ht="15.6" customHeight="1" x14ac:dyDescent="0.2">
      <c r="A27" s="14" t="s">
        <v>289</v>
      </c>
      <c r="B27" s="37" t="s">
        <v>286</v>
      </c>
      <c r="C27" s="38" t="s">
        <v>651</v>
      </c>
      <c r="D27" s="39">
        <v>372390.96</v>
      </c>
      <c r="E27" s="40" t="s">
        <v>675</v>
      </c>
    </row>
    <row r="28" spans="1:5" ht="15.6" customHeight="1" x14ac:dyDescent="0.2">
      <c r="A28" s="14" t="s">
        <v>312</v>
      </c>
      <c r="B28" s="37" t="s">
        <v>309</v>
      </c>
      <c r="C28" s="38" t="s">
        <v>651</v>
      </c>
      <c r="D28" s="39">
        <v>111704.35</v>
      </c>
      <c r="E28" s="40" t="s">
        <v>676</v>
      </c>
    </row>
    <row r="29" spans="1:5" ht="15.6" customHeight="1" x14ac:dyDescent="0.2">
      <c r="A29" s="14" t="s">
        <v>317</v>
      </c>
      <c r="B29" s="37" t="s">
        <v>315</v>
      </c>
      <c r="C29" s="38" t="s">
        <v>651</v>
      </c>
      <c r="D29" s="39">
        <v>106111.01999999999</v>
      </c>
      <c r="E29" s="40" t="s">
        <v>677</v>
      </c>
    </row>
    <row r="30" spans="1:5" ht="15.6" customHeight="1" x14ac:dyDescent="0.2">
      <c r="A30" s="14" t="s">
        <v>330</v>
      </c>
      <c r="B30" s="37" t="s">
        <v>327</v>
      </c>
      <c r="C30" s="38" t="s">
        <v>651</v>
      </c>
      <c r="D30" s="39">
        <v>213474.08000000002</v>
      </c>
      <c r="E30" s="40" t="s">
        <v>678</v>
      </c>
    </row>
    <row r="31" spans="1:5" ht="15.6" customHeight="1" x14ac:dyDescent="0.2">
      <c r="A31" s="14" t="s">
        <v>349</v>
      </c>
      <c r="B31" s="37" t="s">
        <v>347</v>
      </c>
      <c r="C31" s="38" t="s">
        <v>651</v>
      </c>
      <c r="D31" s="39">
        <v>403085.15999999992</v>
      </c>
      <c r="E31" s="40" t="s">
        <v>679</v>
      </c>
    </row>
    <row r="32" spans="1:5" ht="15.6" customHeight="1" x14ac:dyDescent="0.2">
      <c r="A32" s="14" t="s">
        <v>384</v>
      </c>
      <c r="B32" s="37" t="s">
        <v>381</v>
      </c>
      <c r="C32" s="38" t="s">
        <v>651</v>
      </c>
      <c r="D32" s="39">
        <v>657974.24000000011</v>
      </c>
      <c r="E32" s="40" t="s">
        <v>680</v>
      </c>
    </row>
    <row r="33" spans="1:5" ht="15.6" customHeight="1" x14ac:dyDescent="0.2">
      <c r="A33" s="14" t="s">
        <v>452</v>
      </c>
      <c r="B33" s="37" t="s">
        <v>450</v>
      </c>
      <c r="C33" s="38" t="s">
        <v>651</v>
      </c>
      <c r="D33" s="39">
        <v>2446.9700000000012</v>
      </c>
      <c r="E33" s="40" t="s">
        <v>681</v>
      </c>
    </row>
    <row r="34" spans="1:5" ht="15.6" customHeight="1" x14ac:dyDescent="0.2">
      <c r="A34" s="14" t="s">
        <v>462</v>
      </c>
      <c r="B34" s="37" t="s">
        <v>459</v>
      </c>
      <c r="C34" s="38" t="s">
        <v>651</v>
      </c>
      <c r="D34" s="39">
        <v>281021.43</v>
      </c>
      <c r="E34" s="40" t="s">
        <v>682</v>
      </c>
    </row>
    <row r="35" spans="1:5" ht="15.6" customHeight="1" x14ac:dyDescent="0.2">
      <c r="A35" s="14" t="s">
        <v>484</v>
      </c>
      <c r="B35" s="37" t="s">
        <v>481</v>
      </c>
      <c r="C35" s="38" t="s">
        <v>651</v>
      </c>
      <c r="D35" s="39">
        <v>18843.260000000002</v>
      </c>
      <c r="E35" s="40" t="s">
        <v>683</v>
      </c>
    </row>
    <row r="36" spans="1:5" ht="15.6" customHeight="1" x14ac:dyDescent="0.2">
      <c r="A36" s="14" t="s">
        <v>492</v>
      </c>
      <c r="B36" s="37" t="s">
        <v>490</v>
      </c>
      <c r="C36" s="38" t="s">
        <v>651</v>
      </c>
      <c r="D36" s="39">
        <v>78736.760000000009</v>
      </c>
      <c r="E36" s="40" t="s">
        <v>684</v>
      </c>
    </row>
    <row r="37" spans="1:5" ht="15.6" customHeight="1" x14ac:dyDescent="0.2">
      <c r="A37" s="14" t="s">
        <v>509</v>
      </c>
      <c r="B37" s="37" t="s">
        <v>507</v>
      </c>
      <c r="C37" s="38" t="s">
        <v>651</v>
      </c>
      <c r="D37" s="39">
        <v>98591.939999999988</v>
      </c>
      <c r="E37" s="40" t="s">
        <v>685</v>
      </c>
    </row>
    <row r="38" spans="1:5" ht="15.6" customHeight="1" x14ac:dyDescent="0.2">
      <c r="A38" s="14" t="s">
        <v>519</v>
      </c>
      <c r="B38" s="37" t="s">
        <v>516</v>
      </c>
      <c r="C38" s="38" t="s">
        <v>651</v>
      </c>
      <c r="D38" s="39">
        <v>99060.099999999977</v>
      </c>
      <c r="E38" s="40" t="s">
        <v>686</v>
      </c>
    </row>
    <row r="39" spans="1:5" ht="15.6" customHeight="1" x14ac:dyDescent="0.2">
      <c r="A39" s="14" t="s">
        <v>542</v>
      </c>
      <c r="B39" s="37" t="s">
        <v>539</v>
      </c>
      <c r="C39" s="38" t="s">
        <v>651</v>
      </c>
      <c r="D39" s="39">
        <v>44091.76999999999</v>
      </c>
      <c r="E39" s="40" t="s">
        <v>687</v>
      </c>
    </row>
    <row r="40" spans="1:5" ht="15.6" customHeight="1" x14ac:dyDescent="0.2">
      <c r="A40" s="14" t="s">
        <v>548</v>
      </c>
      <c r="B40" s="37" t="s">
        <v>545</v>
      </c>
      <c r="C40" s="38" t="s">
        <v>651</v>
      </c>
      <c r="D40" s="39">
        <v>232606.25</v>
      </c>
      <c r="E40" s="40" t="s">
        <v>688</v>
      </c>
    </row>
    <row r="41" spans="1:5" ht="15.6" customHeight="1" x14ac:dyDescent="0.2">
      <c r="A41" s="14" t="s">
        <v>566</v>
      </c>
      <c r="B41" s="37" t="s">
        <v>563</v>
      </c>
      <c r="C41" s="38" t="s">
        <v>651</v>
      </c>
      <c r="D41" s="39">
        <v>38066.19</v>
      </c>
      <c r="E41" s="40" t="s">
        <v>689</v>
      </c>
    </row>
    <row r="42" spans="1:5" ht="15.6" customHeight="1" x14ac:dyDescent="0.2">
      <c r="A42" s="14" t="s">
        <v>574</v>
      </c>
      <c r="B42" s="37" t="s">
        <v>572</v>
      </c>
      <c r="C42" s="38" t="s">
        <v>651</v>
      </c>
      <c r="D42" s="39">
        <v>50959.700000000012</v>
      </c>
      <c r="E42" s="40" t="s">
        <v>690</v>
      </c>
    </row>
    <row r="43" spans="1:5" ht="15.6" customHeight="1" x14ac:dyDescent="0.2">
      <c r="A43" s="14" t="s">
        <v>580</v>
      </c>
      <c r="B43" s="37" t="s">
        <v>578</v>
      </c>
      <c r="C43" s="38" t="s">
        <v>651</v>
      </c>
      <c r="D43" s="39">
        <v>171456.69</v>
      </c>
      <c r="E43" s="40" t="s">
        <v>691</v>
      </c>
    </row>
    <row r="44" spans="1:5" ht="15.6" customHeight="1" x14ac:dyDescent="0.2">
      <c r="A44" s="14" t="s">
        <v>599</v>
      </c>
      <c r="B44" s="37" t="s">
        <v>596</v>
      </c>
      <c r="C44" s="38" t="s">
        <v>651</v>
      </c>
      <c r="D44" s="39">
        <v>54712.17</v>
      </c>
      <c r="E44" s="40" t="s">
        <v>692</v>
      </c>
    </row>
    <row r="45" spans="1:5" ht="15.6" customHeight="1" x14ac:dyDescent="0.2">
      <c r="A45" s="14" t="s">
        <v>608</v>
      </c>
      <c r="B45" s="37" t="s">
        <v>605</v>
      </c>
      <c r="C45" s="38" t="s">
        <v>651</v>
      </c>
      <c r="D45" s="39">
        <v>33230.199999999997</v>
      </c>
      <c r="E45" s="40" t="s">
        <v>693</v>
      </c>
    </row>
    <row r="46" spans="1:5" ht="15.6" customHeight="1" x14ac:dyDescent="0.2">
      <c r="A46" s="14" t="s">
        <v>616</v>
      </c>
      <c r="B46" s="37" t="s">
        <v>614</v>
      </c>
      <c r="C46" s="38" t="s">
        <v>651</v>
      </c>
      <c r="D46" s="39">
        <v>95678.73000000001</v>
      </c>
      <c r="E46" s="40" t="s">
        <v>694</v>
      </c>
    </row>
    <row r="47" spans="1:5" ht="15.6" customHeight="1" x14ac:dyDescent="0.2">
      <c r="A47" s="14" t="s">
        <v>627</v>
      </c>
      <c r="B47" s="37" t="s">
        <v>626</v>
      </c>
      <c r="C47" s="38" t="s">
        <v>651</v>
      </c>
      <c r="D47" s="39">
        <v>35035</v>
      </c>
      <c r="E47" s="40" t="s">
        <v>695</v>
      </c>
    </row>
    <row r="48" spans="1:5" ht="15.6" customHeight="1" x14ac:dyDescent="0.2">
      <c r="A48" s="14" t="s">
        <v>637</v>
      </c>
      <c r="B48" s="37" t="s">
        <v>634</v>
      </c>
      <c r="C48" s="38" t="s">
        <v>651</v>
      </c>
      <c r="D48" s="39">
        <v>40812.040000000008</v>
      </c>
      <c r="E48" s="40" t="s">
        <v>696</v>
      </c>
    </row>
    <row r="49" spans="1:5" ht="15.75" x14ac:dyDescent="0.25">
      <c r="A49" s="22" t="s">
        <v>640</v>
      </c>
      <c r="B49" s="23"/>
      <c r="C49" s="24"/>
      <c r="D49" s="25">
        <f>SUBTOTAL(109,Table1[County
Total])</f>
        <v>7219289.5599999987</v>
      </c>
      <c r="E49" s="26"/>
    </row>
    <row r="50" spans="1:5" ht="15" x14ac:dyDescent="0.2">
      <c r="A50" s="3" t="s">
        <v>641</v>
      </c>
      <c r="B50" s="1"/>
      <c r="C50" s="2"/>
      <c r="D50" s="11"/>
    </row>
    <row r="51" spans="1:5" ht="15" x14ac:dyDescent="0.2">
      <c r="A51" s="3" t="s">
        <v>642</v>
      </c>
      <c r="B51" s="1"/>
      <c r="C51" s="2"/>
      <c r="D51" s="11"/>
    </row>
    <row r="52" spans="1:5" ht="15" x14ac:dyDescent="0.2">
      <c r="A52" s="17" t="s">
        <v>650</v>
      </c>
      <c r="B52" s="1"/>
      <c r="C52" s="2"/>
      <c r="D52" s="11"/>
    </row>
    <row r="53" spans="1:5" ht="15" x14ac:dyDescent="0.2">
      <c r="A53" s="2"/>
      <c r="B53" s="1"/>
      <c r="C53" s="2"/>
      <c r="D53" s="11"/>
    </row>
    <row r="54" spans="1:5" ht="15.6" customHeight="1" x14ac:dyDescent="0.2">
      <c r="A54" s="2"/>
      <c r="B54" s="1"/>
      <c r="C54" s="2"/>
      <c r="D54" s="11"/>
    </row>
  </sheetData>
  <pageMargins left="0.7" right="0.7" top="0.75" bottom="0.75" header="0.3" footer="0.3"/>
  <pageSetup scale="63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2020-21 CSILEA 4th - LEA</vt:lpstr>
      <vt:lpstr>2020-21 CSILEA 4th -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Recip4-20: CSI LEA (CA Dept of Education)</dc:title>
  <dc:subject>Comprehensive Support and Improvement for Local Educational Agencies fourth apportionment schedule for fiscal year 2020-21.</dc:subject>
  <dc:creator/>
  <cp:lastModifiedBy/>
  <dcterms:created xsi:type="dcterms:W3CDTF">2024-04-12T15:59:13Z</dcterms:created>
  <dcterms:modified xsi:type="dcterms:W3CDTF">2024-04-16T17:52:31Z</dcterms:modified>
</cp:coreProperties>
</file>