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BC4F042C-D612-47EF-8B93-3CA95FDC1D5A}" xr6:coauthVersionLast="47" xr6:coauthVersionMax="47" xr10:uidLastSave="{00000000-0000-0000-0000-000000000000}"/>
  <bookViews>
    <workbookView xWindow="-10155" yWindow="-20970" windowWidth="31680" windowHeight="16350" xr2:uid="{00000000-000D-0000-FFFF-FFFF00000000}"/>
  </bookViews>
  <sheets>
    <sheet name="2019-20 Title III EL Appt 10th" sheetId="1" r:id="rId1"/>
    <sheet name="2019-20 Title III EL County" sheetId="2" r:id="rId2"/>
  </sheets>
  <definedNames>
    <definedName name="_1_2005_06_RE_CERTIFICATIO">#REF!</definedName>
    <definedName name="_xlnm._FilterDatabase" localSheetId="0" hidden="1">'2019-20 Title III EL Appt 10th'!$A$5:$L$70</definedName>
    <definedName name="_xlnm._FilterDatabase" localSheetId="1" hidden="1">'2019-20 Title III EL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'2019-20 Title III EL Appt 10th'!$1:$5</definedName>
    <definedName name="_xlnm.Print_Titles" localSheetId="1">'2019-20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K71" i="1" l="1"/>
  <c r="L71" i="1"/>
</calcChain>
</file>

<file path=xl/sharedStrings.xml><?xml version="1.0" encoding="utf-8"?>
<sst xmlns="http://schemas.openxmlformats.org/spreadsheetml/2006/main" count="722" uniqueCount="340">
  <si>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</si>
  <si>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</si>
  <si>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</si>
  <si>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</si>
  <si>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</si>
  <si>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</si>
  <si>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</si>
  <si>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</si>
  <si>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</si>
  <si>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</si>
  <si>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</si>
  <si>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</si>
  <si>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</si>
  <si>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</si>
  <si>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</si>
  <si>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</si>
  <si>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</si>
  <si>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</si>
  <si>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Code</t>
  </si>
  <si>
    <t xml:space="preserve">English Language Acquisition, Language Enhancement, and Academic Achievement for English Learner Students </t>
  </si>
  <si>
    <r>
      <t xml:space="preserve">
2019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20
Final Allocation Amount</t>
    </r>
  </si>
  <si>
    <t>Schedule of the Tenth Apportionment for Title III, Part A</t>
  </si>
  <si>
    <t>10th
Apportionment</t>
  </si>
  <si>
    <t>County Summary of the Tenth Apportionment for Title III, Part A</t>
  </si>
  <si>
    <t>Alameda</t>
  </si>
  <si>
    <t>0000011784</t>
  </si>
  <si>
    <t>Fresno</t>
  </si>
  <si>
    <t>0000006842</t>
  </si>
  <si>
    <t>Imperial</t>
  </si>
  <si>
    <t>0000011814</t>
  </si>
  <si>
    <t>Kern</t>
  </si>
  <si>
    <t>0000040496</t>
  </si>
  <si>
    <t>Kings</t>
  </si>
  <si>
    <t>0000012471</t>
  </si>
  <si>
    <t>Lake</t>
  </si>
  <si>
    <t>0000011819</t>
  </si>
  <si>
    <t>Los Angeles</t>
  </si>
  <si>
    <t>0000044132</t>
  </si>
  <si>
    <t>Marin</t>
  </si>
  <si>
    <t>0000004508</t>
  </si>
  <si>
    <t>Merced</t>
  </si>
  <si>
    <t>0000011831</t>
  </si>
  <si>
    <t>Monterey</t>
  </si>
  <si>
    <t>0000008322</t>
  </si>
  <si>
    <t>Riverside</t>
  </si>
  <si>
    <t>0000011837</t>
  </si>
  <si>
    <t>San Benito</t>
  </si>
  <si>
    <t>0000011838</t>
  </si>
  <si>
    <t>San Bernardino</t>
  </si>
  <si>
    <t>0000011839</t>
  </si>
  <si>
    <t>San Diego</t>
  </si>
  <si>
    <t>0000007988</t>
  </si>
  <si>
    <t>San Joaquin</t>
  </si>
  <si>
    <t>0000011841</t>
  </si>
  <si>
    <t>San Luis Obispo</t>
  </si>
  <si>
    <t>0000011842</t>
  </si>
  <si>
    <t>San Mateo</t>
  </si>
  <si>
    <t>0000011843</t>
  </si>
  <si>
    <t>Santa Barbara</t>
  </si>
  <si>
    <t>0000002583</t>
  </si>
  <si>
    <t>Santa Clara</t>
  </si>
  <si>
    <t>0000011846</t>
  </si>
  <si>
    <t>Santa Cruz</t>
  </si>
  <si>
    <t>0000011781</t>
  </si>
  <si>
    <t>Solano</t>
  </si>
  <si>
    <t>0000011854</t>
  </si>
  <si>
    <t>Sonoma</t>
  </si>
  <si>
    <t>0000011855</t>
  </si>
  <si>
    <t>Stanislaus</t>
  </si>
  <si>
    <t>0000013338</t>
  </si>
  <si>
    <t>Sutter</t>
  </si>
  <si>
    <t>0000004848</t>
  </si>
  <si>
    <t>Tulare</t>
  </si>
  <si>
    <t>0000011859</t>
  </si>
  <si>
    <t>Ventura</t>
  </si>
  <si>
    <t>0000001357</t>
  </si>
  <si>
    <t>01611430000000</t>
  </si>
  <si>
    <t>01</t>
  </si>
  <si>
    <t>61143</t>
  </si>
  <si>
    <t>0000000</t>
  </si>
  <si>
    <t>N/A</t>
  </si>
  <si>
    <t>Berkeley Unified</t>
  </si>
  <si>
    <t>01750930000000</t>
  </si>
  <si>
    <t>75093</t>
  </si>
  <si>
    <t>Dublin Unified</t>
  </si>
  <si>
    <t>10623560000000</t>
  </si>
  <si>
    <t>10</t>
  </si>
  <si>
    <t>62356</t>
  </si>
  <si>
    <t>Pacific Union Elementary</t>
  </si>
  <si>
    <t>10623640000000</t>
  </si>
  <si>
    <t>62364</t>
  </si>
  <si>
    <t>Parlier Unified</t>
  </si>
  <si>
    <t>10624300000000</t>
  </si>
  <si>
    <t>62430</t>
  </si>
  <si>
    <t>Selma Unified</t>
  </si>
  <si>
    <t>10625390000000</t>
  </si>
  <si>
    <t>62539</t>
  </si>
  <si>
    <t>West Park Elementary</t>
  </si>
  <si>
    <t>13631150000000</t>
  </si>
  <si>
    <t>13</t>
  </si>
  <si>
    <t>63115</t>
  </si>
  <si>
    <t>Central Union High</t>
  </si>
  <si>
    <t>15633210000000</t>
  </si>
  <si>
    <t>15</t>
  </si>
  <si>
    <t>63321</t>
  </si>
  <si>
    <t>Bakersfield City</t>
  </si>
  <si>
    <t>15638260000000</t>
  </si>
  <si>
    <t>63826</t>
  </si>
  <si>
    <t>Tehachapi Unified</t>
  </si>
  <si>
    <t>16639250000000</t>
  </si>
  <si>
    <t>16</t>
  </si>
  <si>
    <t>63925</t>
  </si>
  <si>
    <t>Hanford Joint Union High</t>
  </si>
  <si>
    <t>17640220000000</t>
  </si>
  <si>
    <t>17</t>
  </si>
  <si>
    <t>64022</t>
  </si>
  <si>
    <t>Konocti Unified</t>
  </si>
  <si>
    <t>19101990000000</t>
  </si>
  <si>
    <t>19</t>
  </si>
  <si>
    <t>10199</t>
  </si>
  <si>
    <t>Los Angeles County Office of Education</t>
  </si>
  <si>
    <t>19642610000000</t>
  </si>
  <si>
    <t>64261</t>
  </si>
  <si>
    <t>Arcadia Unified</t>
  </si>
  <si>
    <t>19647580000000</t>
  </si>
  <si>
    <t>64758</t>
  </si>
  <si>
    <t>Los Nietos</t>
  </si>
  <si>
    <t>19648320000000</t>
  </si>
  <si>
    <t>64832</t>
  </si>
  <si>
    <t>Newhall</t>
  </si>
  <si>
    <t>19649070000000</t>
  </si>
  <si>
    <t>64907</t>
  </si>
  <si>
    <t>Pomona Unified</t>
  </si>
  <si>
    <t>19649980000000</t>
  </si>
  <si>
    <t>64998</t>
  </si>
  <si>
    <t>Saugus Union</t>
  </si>
  <si>
    <t>19650370000000</t>
  </si>
  <si>
    <t>65037</t>
  </si>
  <si>
    <t>South Whittier Elementary</t>
  </si>
  <si>
    <t>19650520000000</t>
  </si>
  <si>
    <t>65052</t>
  </si>
  <si>
    <t>Temple City Unified</t>
  </si>
  <si>
    <t>19650940000000</t>
  </si>
  <si>
    <t>65094</t>
  </si>
  <si>
    <t>West Covina Unified</t>
  </si>
  <si>
    <t>19757130000000</t>
  </si>
  <si>
    <t>75713</t>
  </si>
  <si>
    <t>Alhambra Unified</t>
  </si>
  <si>
    <t>21102150000000</t>
  </si>
  <si>
    <t>21</t>
  </si>
  <si>
    <t>10215</t>
  </si>
  <si>
    <t>Marin County Office of Education</t>
  </si>
  <si>
    <t>21653180000000</t>
  </si>
  <si>
    <t>65318</t>
  </si>
  <si>
    <t>Dixie Elementary</t>
  </si>
  <si>
    <t>21653340000000</t>
  </si>
  <si>
    <t>65334</t>
  </si>
  <si>
    <t>Kentfield Elementary</t>
  </si>
  <si>
    <t>24736190000000</t>
  </si>
  <si>
    <t>24</t>
  </si>
  <si>
    <t>73619</t>
  </si>
  <si>
    <t>Gustine Unified</t>
  </si>
  <si>
    <t>27754730000000</t>
  </si>
  <si>
    <t>27</t>
  </si>
  <si>
    <t>75473</t>
  </si>
  <si>
    <t>Gonzales Unified</t>
  </si>
  <si>
    <t>33103300000000</t>
  </si>
  <si>
    <t>33</t>
  </si>
  <si>
    <t>10330</t>
  </si>
  <si>
    <t>Riverside County Office of Education</t>
  </si>
  <si>
    <t>33671810000000</t>
  </si>
  <si>
    <t>67181</t>
  </si>
  <si>
    <t>Palo Verde Unified</t>
  </si>
  <si>
    <t>33752000000000</t>
  </si>
  <si>
    <t>75200</t>
  </si>
  <si>
    <t>Murrieta Valley Unified</t>
  </si>
  <si>
    <t>33103300125385</t>
  </si>
  <si>
    <t>0125385</t>
  </si>
  <si>
    <t>1369</t>
  </si>
  <si>
    <t>C1369</t>
  </si>
  <si>
    <t>Imagine Schools, Riverside County</t>
  </si>
  <si>
    <t>35752590000000</t>
  </si>
  <si>
    <t>35</t>
  </si>
  <si>
    <t>75259</t>
  </si>
  <si>
    <t>Aromas - San Juan Unified</t>
  </si>
  <si>
    <t>36675870000000</t>
  </si>
  <si>
    <t>36</t>
  </si>
  <si>
    <t>67587</t>
  </si>
  <si>
    <t>Adelanto Elementary</t>
  </si>
  <si>
    <t>36676370000000</t>
  </si>
  <si>
    <t>67637</t>
  </si>
  <si>
    <t>Bear Valley Unified</t>
  </si>
  <si>
    <t>36677100000000</t>
  </si>
  <si>
    <t>67710</t>
  </si>
  <si>
    <t>Fontana Unified</t>
  </si>
  <si>
    <t>36677850000000</t>
  </si>
  <si>
    <t>67785</t>
  </si>
  <si>
    <t>Mountain View Elementary</t>
  </si>
  <si>
    <t>37683380000000</t>
  </si>
  <si>
    <t>37</t>
  </si>
  <si>
    <t>68338</t>
  </si>
  <si>
    <t>San Diego Unified</t>
  </si>
  <si>
    <t>37684520000000</t>
  </si>
  <si>
    <t>68452</t>
  </si>
  <si>
    <t>Vista Unified</t>
  </si>
  <si>
    <t>37680236037956</t>
  </si>
  <si>
    <t>68023</t>
  </si>
  <si>
    <t>6037956</t>
  </si>
  <si>
    <t>0121</t>
  </si>
  <si>
    <t>C0121</t>
  </si>
  <si>
    <t>Feaster (Mae L.) Charter</t>
  </si>
  <si>
    <t>37682210101360</t>
  </si>
  <si>
    <t>68221</t>
  </si>
  <si>
    <t>0101360</t>
  </si>
  <si>
    <t>0553</t>
  </si>
  <si>
    <t>C0553</t>
  </si>
  <si>
    <t>Integrity Charter</t>
  </si>
  <si>
    <t>39686760000000</t>
  </si>
  <si>
    <t>39</t>
  </si>
  <si>
    <t>68676</t>
  </si>
  <si>
    <t>Stockton Unified</t>
  </si>
  <si>
    <t>40687590000000</t>
  </si>
  <si>
    <t>40</t>
  </si>
  <si>
    <t>68759</t>
  </si>
  <si>
    <t>Lucia Mar Unified</t>
  </si>
  <si>
    <t>41689160000000</t>
  </si>
  <si>
    <t>41</t>
  </si>
  <si>
    <t>68916</t>
  </si>
  <si>
    <t>Jefferson Elementary</t>
  </si>
  <si>
    <t>41689990000000</t>
  </si>
  <si>
    <t>68999</t>
  </si>
  <si>
    <t>Ravenswood City Elementary</t>
  </si>
  <si>
    <t>41690130000000</t>
  </si>
  <si>
    <t>69013</t>
  </si>
  <si>
    <t>San Bruno Park Elementary</t>
  </si>
  <si>
    <t>41690390000000</t>
  </si>
  <si>
    <t>69039</t>
  </si>
  <si>
    <t>San Mateo-Foster City</t>
  </si>
  <si>
    <t>42692290000000</t>
  </si>
  <si>
    <t>42</t>
  </si>
  <si>
    <t>69229</t>
  </si>
  <si>
    <t>Lompoc Unified</t>
  </si>
  <si>
    <t>42767860000000</t>
  </si>
  <si>
    <t>76786</t>
  </si>
  <si>
    <t>Santa Barbara Unified</t>
  </si>
  <si>
    <t>43694350000000</t>
  </si>
  <si>
    <t>43</t>
  </si>
  <si>
    <t>69435</t>
  </si>
  <si>
    <t>Evergreen Elementary</t>
  </si>
  <si>
    <t>43694840000000</t>
  </si>
  <si>
    <t>69484</t>
  </si>
  <si>
    <t>Gilroy Unified</t>
  </si>
  <si>
    <t>43694270132274</t>
  </si>
  <si>
    <t>69427</t>
  </si>
  <si>
    <t>0132274</t>
  </si>
  <si>
    <t>1737</t>
  </si>
  <si>
    <t>C1737</t>
  </si>
  <si>
    <t>Alpha Cindy Avitia High</t>
  </si>
  <si>
    <t>44698150000000</t>
  </si>
  <si>
    <t>44</t>
  </si>
  <si>
    <t>69815</t>
  </si>
  <si>
    <t>Santa Cruz City Elementary</t>
  </si>
  <si>
    <t>44698230000000</t>
  </si>
  <si>
    <t>69823</t>
  </si>
  <si>
    <t>Santa Cruz City High</t>
  </si>
  <si>
    <t>48705650000000</t>
  </si>
  <si>
    <t>48</t>
  </si>
  <si>
    <t>70565</t>
  </si>
  <si>
    <t>Travis Unified</t>
  </si>
  <si>
    <t>49709120000000</t>
  </si>
  <si>
    <t>49</t>
  </si>
  <si>
    <t>70912</t>
  </si>
  <si>
    <t>Santa Rosa Elementary</t>
  </si>
  <si>
    <t>49709380000000</t>
  </si>
  <si>
    <t>70938</t>
  </si>
  <si>
    <t>Sebastopol Union Elementary</t>
  </si>
  <si>
    <t>49738820000000</t>
  </si>
  <si>
    <t>73882</t>
  </si>
  <si>
    <t>Cotati-Rohnert Park Unified</t>
  </si>
  <si>
    <t>50711670000000</t>
  </si>
  <si>
    <t>50</t>
  </si>
  <si>
    <t>71167</t>
  </si>
  <si>
    <t>Modesto City Elementary</t>
  </si>
  <si>
    <t>51714640000000</t>
  </si>
  <si>
    <t>51</t>
  </si>
  <si>
    <t>71464</t>
  </si>
  <si>
    <t>Yuba City Unified</t>
  </si>
  <si>
    <t>54719690000000</t>
  </si>
  <si>
    <t>54</t>
  </si>
  <si>
    <t>71969</t>
  </si>
  <si>
    <t>Kings River Union Elementary</t>
  </si>
  <si>
    <t>54720090000000</t>
  </si>
  <si>
    <t>72009</t>
  </si>
  <si>
    <t>Monson-Sultana Joint Union Elementary</t>
  </si>
  <si>
    <t>54722560000000</t>
  </si>
  <si>
    <t>72256</t>
  </si>
  <si>
    <t>Visalia Unified</t>
  </si>
  <si>
    <t>54722640000000</t>
  </si>
  <si>
    <t>72264</t>
  </si>
  <si>
    <t>Waukena Joint Union Elementary</t>
  </si>
  <si>
    <t>54755310000000</t>
  </si>
  <si>
    <t>75531</t>
  </si>
  <si>
    <t>Dinuba Unified</t>
  </si>
  <si>
    <t>54768360000000</t>
  </si>
  <si>
    <t>76836</t>
  </si>
  <si>
    <t>Exeter Unified</t>
  </si>
  <si>
    <t>56724470000000</t>
  </si>
  <si>
    <t>56</t>
  </si>
  <si>
    <t>72447</t>
  </si>
  <si>
    <t>Briggs Elementary</t>
  </si>
  <si>
    <t>January 2022</t>
  </si>
  <si>
    <t>19-14346 12-27-2021</t>
  </si>
  <si>
    <t>00293944</t>
  </si>
  <si>
    <t>00293945</t>
  </si>
  <si>
    <t>00293946</t>
  </si>
  <si>
    <t>00293947</t>
  </si>
  <si>
    <t>00293948</t>
  </si>
  <si>
    <t>00293949</t>
  </si>
  <si>
    <t>00293950</t>
  </si>
  <si>
    <t>00293951</t>
  </si>
  <si>
    <t>00293952</t>
  </si>
  <si>
    <t>00293953</t>
  </si>
  <si>
    <t>00293954</t>
  </si>
  <si>
    <t>00293955</t>
  </si>
  <si>
    <t>00293956</t>
  </si>
  <si>
    <t>00293957</t>
  </si>
  <si>
    <t>00293958</t>
  </si>
  <si>
    <t>00293959</t>
  </si>
  <si>
    <t>00293960</t>
  </si>
  <si>
    <t>00293961</t>
  </si>
  <si>
    <t>00293962</t>
  </si>
  <si>
    <t>00293963</t>
  </si>
  <si>
    <t>00293964</t>
  </si>
  <si>
    <t>00293965</t>
  </si>
  <si>
    <t>00293966</t>
  </si>
  <si>
    <t>00293967</t>
  </si>
  <si>
    <t>00293968</t>
  </si>
  <si>
    <t>00293969</t>
  </si>
  <si>
    <t>Voucher Number</t>
  </si>
  <si>
    <t>Full County District School (CDS)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</si>
</sst>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1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7" xfId="23" applyFont="1" applyBorder="1"/>
    <xf numFmtId="164" fontId="1" fillId="0" borderId="7" xfId="22" applyNumberFormat="1" applyFont="1" applyBorder="1"/>
    <xf numFmtId="164" fontId="6" fillId="0" borderId="7" xfId="22" applyNumberFormat="1" applyFont="1" applyBorder="1"/>
    <xf numFmtId="0" fontId="1" fillId="0" borderId="7" xfId="0" applyFont="1" applyBorder="1" applyAlignment="1">
      <alignment horizontal="center"/>
    </xf>
    <xf numFmtId="0" fontId="26" fillId="0" borderId="0" xfId="3" applyFont="1" applyAlignment="1">
      <alignment horizontal="left" vertical="top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4" fillId="9" borderId="1" xfId="0" applyFont="1" applyFill="1" applyBorder="1" applyAlignment="1">
      <alignment horizontal="center" wrapText="1"/>
    </xf>
    <xf numFmtId="49" fontId="27" fillId="0" borderId="0" xfId="3" applyNumberFormat="1" applyFont="1" applyAlignment="1">
      <alignment horizontal="left" vertical="top"/>
    </xf>
    <xf numFmtId="0" fontId="22" fillId="0" borderId="0" xfId="23"/>
    <xf numFmtId="0" fontId="24" fillId="9" borderId="0" xfId="0" applyFont="1" applyFill="1" applyAlignment="1">
      <alignment horizontal="center" wrapText="1"/>
    </xf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2" fillId="0" borderId="0" xfId="24" applyFont="1"/>
    <xf numFmtId="0" fontId="5" fillId="0" borderId="0" xfId="4"/>
    <xf numFmtId="0" fontId="4" fillId="0" borderId="8" xfId="25" applyFill="1"/>
    <xf numFmtId="0" fontId="4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17"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L71" totalsRowCount="1" headerRowDxfId="16" tableBorderDxfId="15" totalsRowCellStyle="Total">
  <sortState xmlns:xlrd2="http://schemas.microsoft.com/office/spreadsheetml/2017/richdata2" ref="A3:M70">
    <sortCondition ref="E3:E70"/>
    <sortCondition ref="F3:F70"/>
    <sortCondition ref="H3:H70"/>
  </sortState>
  <tableColumns count="12">
    <tableColumn id="1" xr3:uid="{00000000-0010-0000-0000-000001000000}" name="County_x000a_Name" totalsRowLabel="Statewide Total" totalsRowDxfId="3" dataCellStyle="Normal 7" totalsRowCellStyle="Total"/>
    <tableColumn id="2" xr3:uid="{00000000-0010-0000-0000-000002000000}" name="FI$Cal_x000a_Supplier ID" dataCellStyle="Normal 7" totalsRowCellStyle="Total"/>
    <tableColumn id="3" xr3:uid="{00000000-0010-0000-0000-000003000000}" name="FI$Cal_x000a_Address_x000a_Sequence_x000a_ID" dataCellStyle="Normal 7" totalsRowCellStyle="Total"/>
    <tableColumn id="8" xr3:uid="{232D7F10-947C-4D30-B1A4-386F8A639060}" name="Full County District School (CDS) Code" dataCellStyle="Normal 7" totalsRowCellStyle="Total"/>
    <tableColumn id="4" xr3:uid="{00000000-0010-0000-0000-000004000000}" name="County_x000a_Code" dataCellStyle="Normal 5 2" totalsRowCellStyle="Total"/>
    <tableColumn id="5" xr3:uid="{00000000-0010-0000-0000-000005000000}" name="District_x000a_Code" dataCellStyle="Normal 5 2" totalsRowCellStyle="Total"/>
    <tableColumn id="6" xr3:uid="{00000000-0010-0000-0000-000006000000}" name="School_x000a_Code" dataCellStyle="Normal 5 2" totalsRowCellStyle="Total"/>
    <tableColumn id="7" xr3:uid="{00000000-0010-0000-0000-000007000000}" name="Direct_x000a_Funded_x000a_Charter School_x000a_Number" dataCellStyle="Normal 5 2" totalsRowCellStyle="Total"/>
    <tableColumn id="9" xr3:uid="{00000000-0010-0000-0000-000009000000}" name="Service_x000a_Location_x000a_Field" totalsRowDxfId="2" dataCellStyle="Normal 7" totalsRowCellStyle="Total"/>
    <tableColumn id="10" xr3:uid="{00000000-0010-0000-0000-00000A000000}" name="Local Educational Agency" dataCellStyle="Normal 5 2" totalsRowCellStyle="Total"/>
    <tableColumn id="11" xr3:uid="{00000000-0010-0000-0000-00000B000000}" name="_x000a_2019–20_x000a_Final Allocation Amount" totalsRowFunction="sum" totalsRowDxfId="1" dataCellStyle="Normal 7" totalsRowCellStyle="Total"/>
    <tableColumn id="12" xr3:uid="{00000000-0010-0000-0000-00000C000000}" name="10th_x000a_Apportionment" totalsRowFunction="sum" totalsRowDxfId="0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2" totalsRowCount="1" headerRowDxfId="14" dataDxfId="12" headerRowBorderDxfId="13" tableBorderDxfId="11" totalsRowCellStyle="Total">
  <tableColumns count="5">
    <tableColumn id="1" xr3:uid="{00000000-0010-0000-0100-000001000000}" name="County Code" totalsRowLabel="Statewide Total" dataDxfId="10" totalsRowDxfId="9" totalsRowCellStyle="Total"/>
    <tableColumn id="2" xr3:uid="{00000000-0010-0000-0100-000002000000}" name="County_x000a_Treasurer" dataDxfId="8" totalsRowCellStyle="Total"/>
    <tableColumn id="3" xr3:uid="{00000000-0010-0000-0100-000003000000}" name="Invoice #" dataDxfId="7" totalsRowCellStyle="Total"/>
    <tableColumn id="4" xr3:uid="{00000000-0010-0000-0100-000004000000}" name="County_x000a_Total" totalsRowFunction="custom" dataDxfId="6" totalsRowDxfId="5" totalsRowCellStyle="Total">
      <totalsRowFormula>SUM(Table7[County
Total])</totalsRowFormula>
    </tableColumn>
    <tableColumn id="5" xr3:uid="{80371116-7C65-4C43-BA75-5FD0D13A64F0}" name="Voucher Number" dataDxfId="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4"/>
  <sheetViews>
    <sheetView tabSelected="1" zoomScaleNormal="100" workbookViewId="0"/>
  </sheetViews>
  <sheetFormatPr defaultColWidth="9.36328125" defaultRowHeight="15" x14ac:dyDescent="0.25"/>
  <cols>
    <col min="1" max="2" width="14.08984375" style="1" customWidth="1"/>
    <col min="3" max="3" width="10.54296875" style="1" customWidth="1"/>
    <col min="4" max="4" width="15" style="1" bestFit="1" customWidth="1"/>
    <col min="5" max="6" width="8.453125" style="1" customWidth="1"/>
    <col min="7" max="7" width="9.90625" style="1" bestFit="1" customWidth="1"/>
    <col min="8" max="8" width="9.90625" style="1" customWidth="1"/>
    <col min="9" max="9" width="12.08984375" style="1" customWidth="1"/>
    <col min="10" max="10" width="34.453125" style="1" customWidth="1"/>
    <col min="11" max="11" width="13.54296875" style="1" customWidth="1"/>
    <col min="12" max="12" width="18.1796875" style="1" customWidth="1"/>
    <col min="13" max="16384" width="9.36328125" style="1"/>
  </cols>
  <sheetData>
    <row r="1" spans="1:12" ht="22.8" x14ac:dyDescent="0.25">
      <c r="A1" s="37" t="s">
        <v>21</v>
      </c>
    </row>
    <row r="2" spans="1:12" ht="17.399999999999999" x14ac:dyDescent="0.3">
      <c r="A2" s="47" t="s">
        <v>16</v>
      </c>
    </row>
    <row r="3" spans="1:12" ht="15.6" x14ac:dyDescent="0.3">
      <c r="A3" s="48" t="s">
        <v>15</v>
      </c>
    </row>
    <row r="4" spans="1:12" ht="15.6" x14ac:dyDescent="0.3">
      <c r="A4" s="13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84" customHeight="1" thickBot="1" x14ac:dyDescent="0.35">
      <c r="A5" s="40" t="s">
        <v>0</v>
      </c>
      <c r="B5" s="40" t="s">
        <v>9</v>
      </c>
      <c r="C5" s="40" t="s">
        <v>10</v>
      </c>
      <c r="D5" s="40" t="s">
        <v>339</v>
      </c>
      <c r="E5" s="40" t="s">
        <v>1</v>
      </c>
      <c r="F5" s="40" t="s">
        <v>2</v>
      </c>
      <c r="G5" s="40" t="s">
        <v>3</v>
      </c>
      <c r="H5" s="40" t="s">
        <v>4</v>
      </c>
      <c r="I5" s="40" t="s">
        <v>11</v>
      </c>
      <c r="J5" s="40" t="s">
        <v>5</v>
      </c>
      <c r="K5" s="40" t="s">
        <v>20</v>
      </c>
      <c r="L5" s="40" t="s">
        <v>22</v>
      </c>
    </row>
    <row r="6" spans="1:12" ht="15.6" thickTop="1" x14ac:dyDescent="0.25">
      <c r="A6" s="15" t="s">
        <v>24</v>
      </c>
      <c r="B6" s="23" t="s">
        <v>25</v>
      </c>
      <c r="C6" s="23">
        <v>1</v>
      </c>
      <c r="D6" s="23" t="s">
        <v>76</v>
      </c>
      <c r="E6" s="24" t="s">
        <v>77</v>
      </c>
      <c r="F6" s="24" t="s">
        <v>78</v>
      </c>
      <c r="G6" s="24" t="s">
        <v>79</v>
      </c>
      <c r="H6" s="24" t="s">
        <v>80</v>
      </c>
      <c r="I6" s="23" t="s">
        <v>78</v>
      </c>
      <c r="J6" s="25" t="s">
        <v>81</v>
      </c>
      <c r="K6" s="26">
        <v>95790</v>
      </c>
      <c r="L6" s="16">
        <v>8401</v>
      </c>
    </row>
    <row r="7" spans="1:12" x14ac:dyDescent="0.25">
      <c r="A7" s="15" t="s">
        <v>24</v>
      </c>
      <c r="B7" s="23" t="s">
        <v>25</v>
      </c>
      <c r="C7" s="23">
        <v>1</v>
      </c>
      <c r="D7" s="23" t="s">
        <v>82</v>
      </c>
      <c r="E7" s="24" t="s">
        <v>77</v>
      </c>
      <c r="F7" s="24" t="s">
        <v>83</v>
      </c>
      <c r="G7" s="24" t="s">
        <v>79</v>
      </c>
      <c r="H7" s="24" t="s">
        <v>80</v>
      </c>
      <c r="I7" s="23" t="s">
        <v>83</v>
      </c>
      <c r="J7" s="25" t="s">
        <v>84</v>
      </c>
      <c r="K7" s="26">
        <v>101659</v>
      </c>
      <c r="L7" s="16">
        <v>7916</v>
      </c>
    </row>
    <row r="8" spans="1:12" x14ac:dyDescent="0.25">
      <c r="A8" s="15" t="s">
        <v>26</v>
      </c>
      <c r="B8" s="23" t="s">
        <v>27</v>
      </c>
      <c r="C8" s="23">
        <v>10</v>
      </c>
      <c r="D8" s="23" t="s">
        <v>85</v>
      </c>
      <c r="E8" s="24" t="s">
        <v>86</v>
      </c>
      <c r="F8" s="24" t="s">
        <v>87</v>
      </c>
      <c r="G8" s="24" t="s">
        <v>79</v>
      </c>
      <c r="H8" s="24" t="s">
        <v>80</v>
      </c>
      <c r="I8" s="23" t="s">
        <v>87</v>
      </c>
      <c r="J8" s="25" t="s">
        <v>88</v>
      </c>
      <c r="K8" s="26">
        <v>26245</v>
      </c>
      <c r="L8" s="16">
        <v>753</v>
      </c>
    </row>
    <row r="9" spans="1:12" x14ac:dyDescent="0.25">
      <c r="A9" s="15" t="s">
        <v>26</v>
      </c>
      <c r="B9" s="23" t="s">
        <v>27</v>
      </c>
      <c r="C9" s="23">
        <v>10</v>
      </c>
      <c r="D9" s="23" t="s">
        <v>89</v>
      </c>
      <c r="E9" s="24" t="s">
        <v>86</v>
      </c>
      <c r="F9" s="24" t="s">
        <v>90</v>
      </c>
      <c r="G9" s="24" t="s">
        <v>79</v>
      </c>
      <c r="H9" s="24" t="s">
        <v>80</v>
      </c>
      <c r="I9" s="23" t="s">
        <v>90</v>
      </c>
      <c r="J9" s="25" t="s">
        <v>91</v>
      </c>
      <c r="K9" s="26">
        <v>196674</v>
      </c>
      <c r="L9" s="16">
        <v>128011</v>
      </c>
    </row>
    <row r="10" spans="1:12" x14ac:dyDescent="0.25">
      <c r="A10" s="15" t="s">
        <v>26</v>
      </c>
      <c r="B10" s="23" t="s">
        <v>27</v>
      </c>
      <c r="C10" s="23">
        <v>10</v>
      </c>
      <c r="D10" s="23" t="s">
        <v>92</v>
      </c>
      <c r="E10" s="24" t="s">
        <v>86</v>
      </c>
      <c r="F10" s="24" t="s">
        <v>93</v>
      </c>
      <c r="G10" s="24" t="s">
        <v>79</v>
      </c>
      <c r="H10" s="24" t="s">
        <v>80</v>
      </c>
      <c r="I10" s="23" t="s">
        <v>93</v>
      </c>
      <c r="J10" s="25" t="s">
        <v>94</v>
      </c>
      <c r="K10" s="26">
        <v>187704</v>
      </c>
      <c r="L10" s="16">
        <v>52153</v>
      </c>
    </row>
    <row r="11" spans="1:12" x14ac:dyDescent="0.25">
      <c r="A11" s="15" t="s">
        <v>26</v>
      </c>
      <c r="B11" s="23" t="s">
        <v>27</v>
      </c>
      <c r="C11" s="23">
        <v>10</v>
      </c>
      <c r="D11" s="23" t="s">
        <v>95</v>
      </c>
      <c r="E11" s="24" t="s">
        <v>86</v>
      </c>
      <c r="F11" s="24" t="s">
        <v>96</v>
      </c>
      <c r="G11" s="24" t="s">
        <v>79</v>
      </c>
      <c r="H11" s="24" t="s">
        <v>80</v>
      </c>
      <c r="I11" s="23" t="s">
        <v>96</v>
      </c>
      <c r="J11" s="25" t="s">
        <v>97</v>
      </c>
      <c r="K11" s="26">
        <v>24031</v>
      </c>
      <c r="L11" s="16">
        <v>3785</v>
      </c>
    </row>
    <row r="12" spans="1:12" x14ac:dyDescent="0.25">
      <c r="A12" s="15" t="s">
        <v>28</v>
      </c>
      <c r="B12" s="23" t="s">
        <v>29</v>
      </c>
      <c r="C12" s="23">
        <v>1</v>
      </c>
      <c r="D12" s="23" t="s">
        <v>98</v>
      </c>
      <c r="E12" s="24" t="s">
        <v>99</v>
      </c>
      <c r="F12" s="24" t="s">
        <v>100</v>
      </c>
      <c r="G12" s="24" t="s">
        <v>79</v>
      </c>
      <c r="H12" s="24" t="s">
        <v>80</v>
      </c>
      <c r="I12" s="23" t="s">
        <v>100</v>
      </c>
      <c r="J12" s="25" t="s">
        <v>101</v>
      </c>
      <c r="K12" s="26">
        <v>112290</v>
      </c>
      <c r="L12" s="16">
        <v>23474</v>
      </c>
    </row>
    <row r="13" spans="1:12" x14ac:dyDescent="0.25">
      <c r="A13" s="15" t="s">
        <v>30</v>
      </c>
      <c r="B13" s="23" t="s">
        <v>31</v>
      </c>
      <c r="C13" s="23">
        <v>2</v>
      </c>
      <c r="D13" s="23" t="s">
        <v>102</v>
      </c>
      <c r="E13" s="24" t="s">
        <v>103</v>
      </c>
      <c r="F13" s="24" t="s">
        <v>104</v>
      </c>
      <c r="G13" s="24" t="s">
        <v>79</v>
      </c>
      <c r="H13" s="24" t="s">
        <v>80</v>
      </c>
      <c r="I13" s="23" t="s">
        <v>104</v>
      </c>
      <c r="J13" s="25" t="s">
        <v>105</v>
      </c>
      <c r="K13" s="26">
        <v>946052</v>
      </c>
      <c r="L13" s="16">
        <v>20578</v>
      </c>
    </row>
    <row r="14" spans="1:12" x14ac:dyDescent="0.25">
      <c r="A14" s="15" t="s">
        <v>30</v>
      </c>
      <c r="B14" s="23" t="s">
        <v>31</v>
      </c>
      <c r="C14" s="23">
        <v>2</v>
      </c>
      <c r="D14" s="23" t="s">
        <v>106</v>
      </c>
      <c r="E14" s="24" t="s">
        <v>103</v>
      </c>
      <c r="F14" s="24" t="s">
        <v>107</v>
      </c>
      <c r="G14" s="24" t="s">
        <v>79</v>
      </c>
      <c r="H14" s="24" t="s">
        <v>80</v>
      </c>
      <c r="I14" s="23" t="s">
        <v>107</v>
      </c>
      <c r="J14" s="25" t="s">
        <v>108</v>
      </c>
      <c r="K14" s="26">
        <v>31893</v>
      </c>
      <c r="L14" s="16">
        <v>2839</v>
      </c>
    </row>
    <row r="15" spans="1:12" x14ac:dyDescent="0.25">
      <c r="A15" s="15" t="s">
        <v>32</v>
      </c>
      <c r="B15" s="23" t="s">
        <v>33</v>
      </c>
      <c r="C15" s="23">
        <v>22</v>
      </c>
      <c r="D15" s="23" t="s">
        <v>109</v>
      </c>
      <c r="E15" s="24" t="s">
        <v>110</v>
      </c>
      <c r="F15" s="24" t="s">
        <v>111</v>
      </c>
      <c r="G15" s="24" t="s">
        <v>79</v>
      </c>
      <c r="H15" s="24" t="s">
        <v>80</v>
      </c>
      <c r="I15" s="23" t="s">
        <v>111</v>
      </c>
      <c r="J15" s="25" t="s">
        <v>112</v>
      </c>
      <c r="K15" s="26">
        <v>33111</v>
      </c>
      <c r="L15" s="16">
        <v>33111</v>
      </c>
    </row>
    <row r="16" spans="1:12" x14ac:dyDescent="0.25">
      <c r="A16" s="15" t="s">
        <v>34</v>
      </c>
      <c r="B16" s="23" t="s">
        <v>35</v>
      </c>
      <c r="C16" s="23">
        <v>5</v>
      </c>
      <c r="D16" s="23" t="s">
        <v>113</v>
      </c>
      <c r="E16" s="24" t="s">
        <v>114</v>
      </c>
      <c r="F16" s="24" t="s">
        <v>115</v>
      </c>
      <c r="G16" s="24" t="s">
        <v>79</v>
      </c>
      <c r="H16" s="24" t="s">
        <v>80</v>
      </c>
      <c r="I16" s="23" t="s">
        <v>115</v>
      </c>
      <c r="J16" s="25" t="s">
        <v>116</v>
      </c>
      <c r="K16" s="26">
        <v>85713</v>
      </c>
      <c r="L16" s="16">
        <v>71579</v>
      </c>
    </row>
    <row r="17" spans="1:12" x14ac:dyDescent="0.25">
      <c r="A17" s="15" t="s">
        <v>36</v>
      </c>
      <c r="B17" s="23" t="s">
        <v>37</v>
      </c>
      <c r="C17" s="23">
        <v>1</v>
      </c>
      <c r="D17" s="23" t="s">
        <v>117</v>
      </c>
      <c r="E17" s="24" t="s">
        <v>118</v>
      </c>
      <c r="F17" s="24" t="s">
        <v>119</v>
      </c>
      <c r="G17" s="24" t="s">
        <v>79</v>
      </c>
      <c r="H17" s="24" t="s">
        <v>80</v>
      </c>
      <c r="I17" s="23" t="s">
        <v>119</v>
      </c>
      <c r="J17" s="25" t="s">
        <v>120</v>
      </c>
      <c r="K17" s="26">
        <v>35215</v>
      </c>
      <c r="L17" s="16">
        <v>5218</v>
      </c>
    </row>
    <row r="18" spans="1:12" x14ac:dyDescent="0.25">
      <c r="A18" s="15" t="s">
        <v>36</v>
      </c>
      <c r="B18" s="23" t="s">
        <v>37</v>
      </c>
      <c r="C18" s="23">
        <v>1</v>
      </c>
      <c r="D18" s="23" t="s">
        <v>121</v>
      </c>
      <c r="E18" s="24" t="s">
        <v>118</v>
      </c>
      <c r="F18" s="24" t="s">
        <v>122</v>
      </c>
      <c r="G18" s="24" t="s">
        <v>79</v>
      </c>
      <c r="H18" s="24" t="s">
        <v>80</v>
      </c>
      <c r="I18" s="23" t="s">
        <v>122</v>
      </c>
      <c r="J18" s="25" t="s">
        <v>123</v>
      </c>
      <c r="K18" s="26">
        <v>120928</v>
      </c>
      <c r="L18" s="16">
        <v>2205</v>
      </c>
    </row>
    <row r="19" spans="1:12" x14ac:dyDescent="0.25">
      <c r="A19" s="15" t="s">
        <v>36</v>
      </c>
      <c r="B19" s="23" t="s">
        <v>37</v>
      </c>
      <c r="C19" s="23">
        <v>1</v>
      </c>
      <c r="D19" s="23" t="s">
        <v>124</v>
      </c>
      <c r="E19" s="24" t="s">
        <v>118</v>
      </c>
      <c r="F19" s="24" t="s">
        <v>125</v>
      </c>
      <c r="G19" s="24" t="s">
        <v>79</v>
      </c>
      <c r="H19" s="24" t="s">
        <v>80</v>
      </c>
      <c r="I19" s="23" t="s">
        <v>125</v>
      </c>
      <c r="J19" s="25" t="s">
        <v>126</v>
      </c>
      <c r="K19" s="26">
        <v>51051</v>
      </c>
      <c r="L19" s="16">
        <v>33859</v>
      </c>
    </row>
    <row r="20" spans="1:12" x14ac:dyDescent="0.25">
      <c r="A20" s="15" t="s">
        <v>36</v>
      </c>
      <c r="B20" s="23" t="s">
        <v>37</v>
      </c>
      <c r="C20" s="23">
        <v>1</v>
      </c>
      <c r="D20" s="23" t="s">
        <v>127</v>
      </c>
      <c r="E20" s="24" t="s">
        <v>118</v>
      </c>
      <c r="F20" s="24" t="s">
        <v>128</v>
      </c>
      <c r="G20" s="24" t="s">
        <v>79</v>
      </c>
      <c r="H20" s="24" t="s">
        <v>80</v>
      </c>
      <c r="I20" s="23" t="s">
        <v>128</v>
      </c>
      <c r="J20" s="25" t="s">
        <v>129</v>
      </c>
      <c r="K20" s="26">
        <v>168325</v>
      </c>
      <c r="L20" s="16">
        <v>91495</v>
      </c>
    </row>
    <row r="21" spans="1:12" x14ac:dyDescent="0.25">
      <c r="A21" s="15" t="s">
        <v>36</v>
      </c>
      <c r="B21" s="23" t="s">
        <v>37</v>
      </c>
      <c r="C21" s="23">
        <v>1</v>
      </c>
      <c r="D21" s="23" t="s">
        <v>130</v>
      </c>
      <c r="E21" s="24" t="s">
        <v>118</v>
      </c>
      <c r="F21" s="24" t="s">
        <v>131</v>
      </c>
      <c r="G21" s="24" t="s">
        <v>79</v>
      </c>
      <c r="H21" s="24" t="s">
        <v>80</v>
      </c>
      <c r="I21" s="23" t="s">
        <v>131</v>
      </c>
      <c r="J21" s="25" t="s">
        <v>132</v>
      </c>
      <c r="K21" s="26">
        <v>595117</v>
      </c>
      <c r="L21" s="16">
        <v>166859</v>
      </c>
    </row>
    <row r="22" spans="1:12" x14ac:dyDescent="0.25">
      <c r="A22" s="15" t="s">
        <v>36</v>
      </c>
      <c r="B22" s="23" t="s">
        <v>37</v>
      </c>
      <c r="C22" s="23">
        <v>1</v>
      </c>
      <c r="D22" s="23" t="s">
        <v>133</v>
      </c>
      <c r="E22" s="24" t="s">
        <v>118</v>
      </c>
      <c r="F22" s="24" t="s">
        <v>134</v>
      </c>
      <c r="G22" s="24" t="s">
        <v>79</v>
      </c>
      <c r="H22" s="24" t="s">
        <v>80</v>
      </c>
      <c r="I22" s="23" t="s">
        <v>134</v>
      </c>
      <c r="J22" s="25" t="s">
        <v>135</v>
      </c>
      <c r="K22" s="26">
        <v>131559</v>
      </c>
      <c r="L22" s="16">
        <v>22639</v>
      </c>
    </row>
    <row r="23" spans="1:12" x14ac:dyDescent="0.25">
      <c r="A23" s="15" t="s">
        <v>36</v>
      </c>
      <c r="B23" s="23" t="s">
        <v>37</v>
      </c>
      <c r="C23" s="23">
        <v>1</v>
      </c>
      <c r="D23" s="23" t="s">
        <v>136</v>
      </c>
      <c r="E23" s="24" t="s">
        <v>118</v>
      </c>
      <c r="F23" s="24" t="s">
        <v>137</v>
      </c>
      <c r="G23" s="24" t="s">
        <v>79</v>
      </c>
      <c r="H23" s="24" t="s">
        <v>80</v>
      </c>
      <c r="I23" s="23" t="s">
        <v>137</v>
      </c>
      <c r="J23" s="25" t="s">
        <v>138</v>
      </c>
      <c r="K23" s="26">
        <v>125911</v>
      </c>
      <c r="L23" s="16">
        <v>111865</v>
      </c>
    </row>
    <row r="24" spans="1:12" x14ac:dyDescent="0.25">
      <c r="A24" s="15" t="s">
        <v>36</v>
      </c>
      <c r="B24" s="23" t="s">
        <v>37</v>
      </c>
      <c r="C24" s="23">
        <v>1</v>
      </c>
      <c r="D24" s="23" t="s">
        <v>139</v>
      </c>
      <c r="E24" s="24" t="s">
        <v>118</v>
      </c>
      <c r="F24" s="24" t="s">
        <v>140</v>
      </c>
      <c r="G24" s="24" t="s">
        <v>79</v>
      </c>
      <c r="H24" s="24" t="s">
        <v>80</v>
      </c>
      <c r="I24" s="23" t="s">
        <v>140</v>
      </c>
      <c r="J24" s="25" t="s">
        <v>141</v>
      </c>
      <c r="K24" s="26">
        <v>121039</v>
      </c>
      <c r="L24" s="16">
        <v>6978</v>
      </c>
    </row>
    <row r="25" spans="1:12" x14ac:dyDescent="0.25">
      <c r="A25" s="15" t="s">
        <v>36</v>
      </c>
      <c r="B25" s="23" t="s">
        <v>37</v>
      </c>
      <c r="C25" s="23">
        <v>1</v>
      </c>
      <c r="D25" s="23" t="s">
        <v>142</v>
      </c>
      <c r="E25" s="24" t="s">
        <v>118</v>
      </c>
      <c r="F25" s="24" t="s">
        <v>143</v>
      </c>
      <c r="G25" s="24" t="s">
        <v>79</v>
      </c>
      <c r="H25" s="24" t="s">
        <v>80</v>
      </c>
      <c r="I25" s="23" t="s">
        <v>143</v>
      </c>
      <c r="J25" s="25" t="s">
        <v>144</v>
      </c>
      <c r="K25" s="26">
        <v>91471</v>
      </c>
      <c r="L25" s="26">
        <v>3014</v>
      </c>
    </row>
    <row r="26" spans="1:12" x14ac:dyDescent="0.25">
      <c r="A26" s="15" t="s">
        <v>36</v>
      </c>
      <c r="B26" s="23" t="s">
        <v>37</v>
      </c>
      <c r="C26" s="23">
        <v>1</v>
      </c>
      <c r="D26" s="23" t="s">
        <v>145</v>
      </c>
      <c r="E26" s="24" t="s">
        <v>118</v>
      </c>
      <c r="F26" s="24" t="s">
        <v>146</v>
      </c>
      <c r="G26" s="24" t="s">
        <v>79</v>
      </c>
      <c r="H26" s="24" t="s">
        <v>80</v>
      </c>
      <c r="I26" s="23" t="s">
        <v>146</v>
      </c>
      <c r="J26" s="25" t="s">
        <v>147</v>
      </c>
      <c r="K26" s="26">
        <v>444732</v>
      </c>
      <c r="L26" s="16">
        <v>157239</v>
      </c>
    </row>
    <row r="27" spans="1:12" x14ac:dyDescent="0.25">
      <c r="A27" s="15" t="s">
        <v>38</v>
      </c>
      <c r="B27" s="23" t="s">
        <v>39</v>
      </c>
      <c r="C27" s="23">
        <v>53</v>
      </c>
      <c r="D27" s="23" t="s">
        <v>148</v>
      </c>
      <c r="E27" s="24" t="s">
        <v>149</v>
      </c>
      <c r="F27" s="24" t="s">
        <v>150</v>
      </c>
      <c r="G27" s="24" t="s">
        <v>79</v>
      </c>
      <c r="H27" s="24" t="s">
        <v>80</v>
      </c>
      <c r="I27" s="23" t="s">
        <v>150</v>
      </c>
      <c r="J27" s="25" t="s">
        <v>151</v>
      </c>
      <c r="K27" s="26">
        <v>46954</v>
      </c>
      <c r="L27" s="16">
        <v>20472</v>
      </c>
    </row>
    <row r="28" spans="1:12" x14ac:dyDescent="0.25">
      <c r="A28" s="15" t="s">
        <v>38</v>
      </c>
      <c r="B28" s="23" t="s">
        <v>39</v>
      </c>
      <c r="C28" s="23">
        <v>53</v>
      </c>
      <c r="D28" s="23" t="s">
        <v>152</v>
      </c>
      <c r="E28" s="24" t="s">
        <v>149</v>
      </c>
      <c r="F28" s="24" t="s">
        <v>153</v>
      </c>
      <c r="G28" s="24" t="s">
        <v>79</v>
      </c>
      <c r="H28" s="24" t="s">
        <v>80</v>
      </c>
      <c r="I28" s="23" t="s">
        <v>153</v>
      </c>
      <c r="J28" s="25" t="s">
        <v>154</v>
      </c>
      <c r="K28" s="26">
        <v>21484</v>
      </c>
      <c r="L28" s="16">
        <v>4474</v>
      </c>
    </row>
    <row r="29" spans="1:12" x14ac:dyDescent="0.25">
      <c r="A29" s="15" t="s">
        <v>38</v>
      </c>
      <c r="B29" s="23" t="s">
        <v>39</v>
      </c>
      <c r="C29" s="23">
        <v>53</v>
      </c>
      <c r="D29" s="23" t="s">
        <v>155</v>
      </c>
      <c r="E29" s="24" t="s">
        <v>149</v>
      </c>
      <c r="F29" s="24" t="s">
        <v>156</v>
      </c>
      <c r="G29" s="24" t="s">
        <v>79</v>
      </c>
      <c r="H29" s="24" t="s">
        <v>80</v>
      </c>
      <c r="I29" s="23" t="s">
        <v>156</v>
      </c>
      <c r="J29" s="25" t="s">
        <v>157</v>
      </c>
      <c r="K29" s="26">
        <v>10631</v>
      </c>
      <c r="L29" s="16">
        <v>395</v>
      </c>
    </row>
    <row r="30" spans="1:12" x14ac:dyDescent="0.25">
      <c r="A30" s="15" t="s">
        <v>40</v>
      </c>
      <c r="B30" s="23" t="s">
        <v>41</v>
      </c>
      <c r="C30" s="23">
        <v>1</v>
      </c>
      <c r="D30" s="23" t="s">
        <v>158</v>
      </c>
      <c r="E30" s="24" t="s">
        <v>159</v>
      </c>
      <c r="F30" s="24" t="s">
        <v>160</v>
      </c>
      <c r="G30" s="24" t="s">
        <v>79</v>
      </c>
      <c r="H30" s="24" t="s">
        <v>80</v>
      </c>
      <c r="I30" s="23" t="s">
        <v>160</v>
      </c>
      <c r="J30" s="25" t="s">
        <v>161</v>
      </c>
      <c r="K30" s="26">
        <v>63897</v>
      </c>
      <c r="L30" s="16">
        <v>854</v>
      </c>
    </row>
    <row r="31" spans="1:12" x14ac:dyDescent="0.25">
      <c r="A31" s="15" t="s">
        <v>42</v>
      </c>
      <c r="B31" s="23" t="s">
        <v>43</v>
      </c>
      <c r="C31" s="23">
        <v>2</v>
      </c>
      <c r="D31" s="23" t="s">
        <v>162</v>
      </c>
      <c r="E31" s="24" t="s">
        <v>163</v>
      </c>
      <c r="F31" s="24" t="s">
        <v>164</v>
      </c>
      <c r="G31" s="24" t="s">
        <v>79</v>
      </c>
      <c r="H31" s="24" t="s">
        <v>80</v>
      </c>
      <c r="I31" s="23" t="s">
        <v>164</v>
      </c>
      <c r="J31" s="25" t="s">
        <v>165</v>
      </c>
      <c r="K31" s="26">
        <v>103542</v>
      </c>
      <c r="L31" s="16">
        <v>20754</v>
      </c>
    </row>
    <row r="32" spans="1:12" x14ac:dyDescent="0.25">
      <c r="A32" s="15" t="s">
        <v>44</v>
      </c>
      <c r="B32" s="23" t="s">
        <v>45</v>
      </c>
      <c r="C32" s="23">
        <v>11</v>
      </c>
      <c r="D32" s="23" t="s">
        <v>166</v>
      </c>
      <c r="E32" s="24" t="s">
        <v>167</v>
      </c>
      <c r="F32" s="24" t="s">
        <v>168</v>
      </c>
      <c r="G32" s="24" t="s">
        <v>79</v>
      </c>
      <c r="H32" s="24" t="s">
        <v>80</v>
      </c>
      <c r="I32" s="23" t="s">
        <v>168</v>
      </c>
      <c r="J32" s="25" t="s">
        <v>169</v>
      </c>
      <c r="K32" s="26">
        <v>43521</v>
      </c>
      <c r="L32" s="16">
        <v>3604</v>
      </c>
    </row>
    <row r="33" spans="1:12" x14ac:dyDescent="0.25">
      <c r="A33" s="15" t="s">
        <v>44</v>
      </c>
      <c r="B33" s="23" t="s">
        <v>45</v>
      </c>
      <c r="C33" s="23">
        <v>11</v>
      </c>
      <c r="D33" s="23" t="s">
        <v>170</v>
      </c>
      <c r="E33" s="24" t="s">
        <v>167</v>
      </c>
      <c r="F33" s="24" t="s">
        <v>171</v>
      </c>
      <c r="G33" s="24" t="s">
        <v>79</v>
      </c>
      <c r="H33" s="24" t="s">
        <v>80</v>
      </c>
      <c r="I33" s="23" t="s">
        <v>171</v>
      </c>
      <c r="J33" s="25" t="s">
        <v>172</v>
      </c>
      <c r="K33" s="26">
        <v>33001</v>
      </c>
      <c r="L33" s="16">
        <v>1633</v>
      </c>
    </row>
    <row r="34" spans="1:12" x14ac:dyDescent="0.25">
      <c r="A34" s="15" t="s">
        <v>44</v>
      </c>
      <c r="B34" s="23" t="s">
        <v>45</v>
      </c>
      <c r="C34" s="23">
        <v>11</v>
      </c>
      <c r="D34" s="23" t="s">
        <v>173</v>
      </c>
      <c r="E34" s="24" t="s">
        <v>167</v>
      </c>
      <c r="F34" s="24" t="s">
        <v>174</v>
      </c>
      <c r="G34" s="24" t="s">
        <v>79</v>
      </c>
      <c r="H34" s="24" t="s">
        <v>80</v>
      </c>
      <c r="I34" s="23" t="s">
        <v>174</v>
      </c>
      <c r="J34" s="25" t="s">
        <v>175</v>
      </c>
      <c r="K34" s="26">
        <v>147173</v>
      </c>
      <c r="L34" s="16">
        <v>24754</v>
      </c>
    </row>
    <row r="35" spans="1:12" x14ac:dyDescent="0.25">
      <c r="A35" s="15" t="s">
        <v>44</v>
      </c>
      <c r="B35" s="23" t="s">
        <v>45</v>
      </c>
      <c r="C35" s="23">
        <v>11</v>
      </c>
      <c r="D35" s="23" t="s">
        <v>176</v>
      </c>
      <c r="E35" s="24" t="s">
        <v>167</v>
      </c>
      <c r="F35" s="24" t="s">
        <v>168</v>
      </c>
      <c r="G35" s="24" t="s">
        <v>177</v>
      </c>
      <c r="H35" s="24" t="s">
        <v>178</v>
      </c>
      <c r="I35" s="23" t="s">
        <v>179</v>
      </c>
      <c r="J35" s="25" t="s">
        <v>180</v>
      </c>
      <c r="K35" s="26">
        <v>45625</v>
      </c>
      <c r="L35" s="16">
        <v>2730</v>
      </c>
    </row>
    <row r="36" spans="1:12" x14ac:dyDescent="0.25">
      <c r="A36" s="15" t="s">
        <v>46</v>
      </c>
      <c r="B36" s="23" t="s">
        <v>47</v>
      </c>
      <c r="C36" s="23">
        <v>1</v>
      </c>
      <c r="D36" s="23" t="s">
        <v>181</v>
      </c>
      <c r="E36" s="24" t="s">
        <v>182</v>
      </c>
      <c r="F36" s="24" t="s">
        <v>183</v>
      </c>
      <c r="G36" s="24" t="s">
        <v>79</v>
      </c>
      <c r="H36" s="24" t="s">
        <v>80</v>
      </c>
      <c r="I36" s="23" t="s">
        <v>183</v>
      </c>
      <c r="J36" s="25" t="s">
        <v>184</v>
      </c>
      <c r="K36" s="26">
        <v>27906</v>
      </c>
      <c r="L36" s="16">
        <v>7217</v>
      </c>
    </row>
    <row r="37" spans="1:12" x14ac:dyDescent="0.25">
      <c r="A37" s="15" t="s">
        <v>48</v>
      </c>
      <c r="B37" s="23" t="s">
        <v>49</v>
      </c>
      <c r="C37" s="23">
        <v>4</v>
      </c>
      <c r="D37" s="23" t="s">
        <v>185</v>
      </c>
      <c r="E37" s="24" t="s">
        <v>186</v>
      </c>
      <c r="F37" s="24" t="s">
        <v>187</v>
      </c>
      <c r="G37" s="24" t="s">
        <v>79</v>
      </c>
      <c r="H37" s="24" t="s">
        <v>80</v>
      </c>
      <c r="I37" s="23" t="s">
        <v>187</v>
      </c>
      <c r="J37" s="25" t="s">
        <v>188</v>
      </c>
      <c r="K37" s="26">
        <v>138093</v>
      </c>
      <c r="L37" s="16">
        <v>45102</v>
      </c>
    </row>
    <row r="38" spans="1:12" x14ac:dyDescent="0.25">
      <c r="A38" s="15" t="s">
        <v>48</v>
      </c>
      <c r="B38" s="23" t="s">
        <v>49</v>
      </c>
      <c r="C38" s="23">
        <v>4</v>
      </c>
      <c r="D38" s="23" t="s">
        <v>189</v>
      </c>
      <c r="E38" s="24" t="s">
        <v>186</v>
      </c>
      <c r="F38" s="24" t="s">
        <v>190</v>
      </c>
      <c r="G38" s="24" t="s">
        <v>79</v>
      </c>
      <c r="H38" s="24" t="s">
        <v>80</v>
      </c>
      <c r="I38" s="23" t="s">
        <v>190</v>
      </c>
      <c r="J38" s="25" t="s">
        <v>191</v>
      </c>
      <c r="K38" s="26">
        <v>38870</v>
      </c>
      <c r="L38" s="16">
        <v>6625</v>
      </c>
    </row>
    <row r="39" spans="1:12" x14ac:dyDescent="0.25">
      <c r="A39" s="15" t="s">
        <v>48</v>
      </c>
      <c r="B39" s="23" t="s">
        <v>49</v>
      </c>
      <c r="C39" s="23">
        <v>4</v>
      </c>
      <c r="D39" s="23" t="s">
        <v>192</v>
      </c>
      <c r="E39" s="24" t="s">
        <v>186</v>
      </c>
      <c r="F39" s="24" t="s">
        <v>193</v>
      </c>
      <c r="G39" s="24" t="s">
        <v>79</v>
      </c>
      <c r="H39" s="24" t="s">
        <v>80</v>
      </c>
      <c r="I39" s="23" t="s">
        <v>193</v>
      </c>
      <c r="J39" s="25" t="s">
        <v>194</v>
      </c>
      <c r="K39" s="26">
        <v>1112162</v>
      </c>
      <c r="L39" s="16">
        <v>334679</v>
      </c>
    </row>
    <row r="40" spans="1:12" x14ac:dyDescent="0.25">
      <c r="A40" s="15" t="s">
        <v>48</v>
      </c>
      <c r="B40" s="23" t="s">
        <v>49</v>
      </c>
      <c r="C40" s="23">
        <v>4</v>
      </c>
      <c r="D40" s="23" t="s">
        <v>195</v>
      </c>
      <c r="E40" s="24" t="s">
        <v>186</v>
      </c>
      <c r="F40" s="24" t="s">
        <v>196</v>
      </c>
      <c r="G40" s="24" t="s">
        <v>79</v>
      </c>
      <c r="H40" s="24" t="s">
        <v>80</v>
      </c>
      <c r="I40" s="23" t="s">
        <v>196</v>
      </c>
      <c r="J40" s="25" t="s">
        <v>197</v>
      </c>
      <c r="K40" s="26">
        <v>42081</v>
      </c>
      <c r="L40" s="16">
        <v>26700</v>
      </c>
    </row>
    <row r="41" spans="1:12" x14ac:dyDescent="0.25">
      <c r="A41" s="15" t="s">
        <v>50</v>
      </c>
      <c r="B41" s="23" t="s">
        <v>51</v>
      </c>
      <c r="C41" s="23">
        <v>2</v>
      </c>
      <c r="D41" s="23" t="s">
        <v>198</v>
      </c>
      <c r="E41" s="24" t="s">
        <v>199</v>
      </c>
      <c r="F41" s="24" t="s">
        <v>200</v>
      </c>
      <c r="G41" s="24" t="s">
        <v>79</v>
      </c>
      <c r="H41" s="24" t="s">
        <v>80</v>
      </c>
      <c r="I41" s="23" t="s">
        <v>200</v>
      </c>
      <c r="J41" s="25" t="s">
        <v>201</v>
      </c>
      <c r="K41" s="26">
        <v>2391209</v>
      </c>
      <c r="L41" s="16">
        <v>1638112</v>
      </c>
    </row>
    <row r="42" spans="1:12" x14ac:dyDescent="0.25">
      <c r="A42" s="15" t="s">
        <v>50</v>
      </c>
      <c r="B42" s="23" t="s">
        <v>51</v>
      </c>
      <c r="C42" s="23">
        <v>2</v>
      </c>
      <c r="D42" s="23" t="s">
        <v>202</v>
      </c>
      <c r="E42" s="24" t="s">
        <v>199</v>
      </c>
      <c r="F42" s="24" t="s">
        <v>203</v>
      </c>
      <c r="G42" s="24" t="s">
        <v>79</v>
      </c>
      <c r="H42" s="24" t="s">
        <v>80</v>
      </c>
      <c r="I42" s="23" t="s">
        <v>203</v>
      </c>
      <c r="J42" s="25" t="s">
        <v>204</v>
      </c>
      <c r="K42" s="26">
        <v>458131</v>
      </c>
      <c r="L42" s="16">
        <v>544</v>
      </c>
    </row>
    <row r="43" spans="1:12" x14ac:dyDescent="0.25">
      <c r="A43" s="15" t="s">
        <v>50</v>
      </c>
      <c r="B43" s="23" t="s">
        <v>51</v>
      </c>
      <c r="C43" s="23">
        <v>2</v>
      </c>
      <c r="D43" s="23" t="s">
        <v>205</v>
      </c>
      <c r="E43" s="24" t="s">
        <v>199</v>
      </c>
      <c r="F43" s="24" t="s">
        <v>206</v>
      </c>
      <c r="G43" s="24" t="s">
        <v>207</v>
      </c>
      <c r="H43" s="24" t="s">
        <v>208</v>
      </c>
      <c r="I43" s="23" t="s">
        <v>209</v>
      </c>
      <c r="J43" s="25" t="s">
        <v>210</v>
      </c>
      <c r="K43" s="26">
        <v>78072</v>
      </c>
      <c r="L43" s="16">
        <v>58554</v>
      </c>
    </row>
    <row r="44" spans="1:12" x14ac:dyDescent="0.25">
      <c r="A44" s="15" t="s">
        <v>50</v>
      </c>
      <c r="B44" s="23" t="s">
        <v>51</v>
      </c>
      <c r="C44" s="23">
        <v>2</v>
      </c>
      <c r="D44" s="23" t="s">
        <v>211</v>
      </c>
      <c r="E44" s="24" t="s">
        <v>199</v>
      </c>
      <c r="F44" s="24" t="s">
        <v>212</v>
      </c>
      <c r="G44" s="24" t="s">
        <v>213</v>
      </c>
      <c r="H44" s="24" t="s">
        <v>214</v>
      </c>
      <c r="I44" s="23" t="s">
        <v>215</v>
      </c>
      <c r="J44" s="25" t="s">
        <v>216</v>
      </c>
      <c r="K44" s="26">
        <v>22037</v>
      </c>
      <c r="L44" s="16">
        <v>15044</v>
      </c>
    </row>
    <row r="45" spans="1:12" x14ac:dyDescent="0.25">
      <c r="A45" s="15" t="s">
        <v>52</v>
      </c>
      <c r="B45" s="23" t="s">
        <v>53</v>
      </c>
      <c r="C45" s="23">
        <v>1</v>
      </c>
      <c r="D45" s="23" t="s">
        <v>217</v>
      </c>
      <c r="E45" s="24" t="s">
        <v>218</v>
      </c>
      <c r="F45" s="24" t="s">
        <v>219</v>
      </c>
      <c r="G45" s="24" t="s">
        <v>79</v>
      </c>
      <c r="H45" s="24" t="s">
        <v>80</v>
      </c>
      <c r="I45" s="23" t="s">
        <v>219</v>
      </c>
      <c r="J45" s="25" t="s">
        <v>220</v>
      </c>
      <c r="K45" s="26">
        <v>958012</v>
      </c>
      <c r="L45" s="16">
        <v>435362</v>
      </c>
    </row>
    <row r="46" spans="1:12" x14ac:dyDescent="0.25">
      <c r="A46" s="15" t="s">
        <v>54</v>
      </c>
      <c r="B46" s="23" t="s">
        <v>55</v>
      </c>
      <c r="C46" s="23">
        <v>1</v>
      </c>
      <c r="D46" s="23" t="s">
        <v>221</v>
      </c>
      <c r="E46" s="24" t="s">
        <v>222</v>
      </c>
      <c r="F46" s="24" t="s">
        <v>223</v>
      </c>
      <c r="G46" s="24" t="s">
        <v>79</v>
      </c>
      <c r="H46" s="24" t="s">
        <v>80</v>
      </c>
      <c r="I46" s="23" t="s">
        <v>223</v>
      </c>
      <c r="J46" s="25" t="s">
        <v>224</v>
      </c>
      <c r="K46" s="26">
        <v>140308</v>
      </c>
      <c r="L46" s="16">
        <v>8227</v>
      </c>
    </row>
    <row r="47" spans="1:12" x14ac:dyDescent="0.25">
      <c r="A47" s="15" t="s">
        <v>56</v>
      </c>
      <c r="B47" s="23" t="s">
        <v>57</v>
      </c>
      <c r="C47" s="23">
        <v>1</v>
      </c>
      <c r="D47" s="23" t="s">
        <v>225</v>
      </c>
      <c r="E47" s="24" t="s">
        <v>226</v>
      </c>
      <c r="F47" s="24" t="s">
        <v>227</v>
      </c>
      <c r="G47" s="24" t="s">
        <v>79</v>
      </c>
      <c r="H47" s="24" t="s">
        <v>80</v>
      </c>
      <c r="I47" s="23" t="s">
        <v>227</v>
      </c>
      <c r="J47" s="25" t="s">
        <v>228</v>
      </c>
      <c r="K47" s="26">
        <v>315941</v>
      </c>
      <c r="L47" s="16">
        <v>75075</v>
      </c>
    </row>
    <row r="48" spans="1:12" x14ac:dyDescent="0.25">
      <c r="A48" s="15" t="s">
        <v>56</v>
      </c>
      <c r="B48" s="23" t="s">
        <v>57</v>
      </c>
      <c r="C48" s="23">
        <v>1</v>
      </c>
      <c r="D48" s="23" t="s">
        <v>229</v>
      </c>
      <c r="E48" s="24" t="s">
        <v>226</v>
      </c>
      <c r="F48" s="24" t="s">
        <v>230</v>
      </c>
      <c r="G48" s="24" t="s">
        <v>79</v>
      </c>
      <c r="H48" s="24" t="s">
        <v>80</v>
      </c>
      <c r="I48" s="23" t="s">
        <v>230</v>
      </c>
      <c r="J48" s="25" t="s">
        <v>231</v>
      </c>
      <c r="K48" s="26">
        <v>158801</v>
      </c>
      <c r="L48" s="16">
        <v>41112</v>
      </c>
    </row>
    <row r="49" spans="1:12" x14ac:dyDescent="0.25">
      <c r="A49" s="15" t="s">
        <v>56</v>
      </c>
      <c r="B49" s="23" t="s">
        <v>57</v>
      </c>
      <c r="C49" s="23">
        <v>1</v>
      </c>
      <c r="D49" s="23" t="s">
        <v>232</v>
      </c>
      <c r="E49" s="24" t="s">
        <v>226</v>
      </c>
      <c r="F49" s="24" t="s">
        <v>233</v>
      </c>
      <c r="G49" s="24" t="s">
        <v>79</v>
      </c>
      <c r="H49" s="24" t="s">
        <v>80</v>
      </c>
      <c r="I49" s="23" t="s">
        <v>233</v>
      </c>
      <c r="J49" s="25" t="s">
        <v>234</v>
      </c>
      <c r="K49" s="26">
        <v>87817</v>
      </c>
      <c r="L49" s="16">
        <v>5299</v>
      </c>
    </row>
    <row r="50" spans="1:12" x14ac:dyDescent="0.25">
      <c r="A50" s="15" t="s">
        <v>56</v>
      </c>
      <c r="B50" s="23" t="s">
        <v>57</v>
      </c>
      <c r="C50" s="23">
        <v>1</v>
      </c>
      <c r="D50" s="23" t="s">
        <v>235</v>
      </c>
      <c r="E50" s="24" t="s">
        <v>226</v>
      </c>
      <c r="F50" s="24" t="s">
        <v>236</v>
      </c>
      <c r="G50" s="24" t="s">
        <v>79</v>
      </c>
      <c r="H50" s="24" t="s">
        <v>80</v>
      </c>
      <c r="I50" s="23" t="s">
        <v>236</v>
      </c>
      <c r="J50" s="25" t="s">
        <v>237</v>
      </c>
      <c r="K50" s="26">
        <v>348610</v>
      </c>
      <c r="L50" s="16">
        <v>21326</v>
      </c>
    </row>
    <row r="51" spans="1:12" x14ac:dyDescent="0.25">
      <c r="A51" s="15" t="s">
        <v>58</v>
      </c>
      <c r="B51" s="23" t="s">
        <v>59</v>
      </c>
      <c r="C51" s="23">
        <v>39</v>
      </c>
      <c r="D51" s="23" t="s">
        <v>238</v>
      </c>
      <c r="E51" s="24" t="s">
        <v>239</v>
      </c>
      <c r="F51" s="24" t="s">
        <v>240</v>
      </c>
      <c r="G51" s="24" t="s">
        <v>79</v>
      </c>
      <c r="H51" s="24" t="s">
        <v>80</v>
      </c>
      <c r="I51" s="23" t="s">
        <v>240</v>
      </c>
      <c r="J51" s="25" t="s">
        <v>241</v>
      </c>
      <c r="K51" s="26">
        <v>165446</v>
      </c>
      <c r="L51" s="16">
        <v>51906</v>
      </c>
    </row>
    <row r="52" spans="1:12" x14ac:dyDescent="0.25">
      <c r="A52" s="15" t="s">
        <v>58</v>
      </c>
      <c r="B52" s="23" t="s">
        <v>59</v>
      </c>
      <c r="C52" s="23">
        <v>39</v>
      </c>
      <c r="D52" s="23" t="s">
        <v>242</v>
      </c>
      <c r="E52" s="24" t="s">
        <v>239</v>
      </c>
      <c r="F52" s="24" t="s">
        <v>243</v>
      </c>
      <c r="G52" s="24" t="s">
        <v>79</v>
      </c>
      <c r="H52" s="24" t="s">
        <v>80</v>
      </c>
      <c r="I52" s="23" t="s">
        <v>243</v>
      </c>
      <c r="J52" s="25" t="s">
        <v>244</v>
      </c>
      <c r="K52" s="26">
        <v>255366</v>
      </c>
      <c r="L52" s="16">
        <v>22659</v>
      </c>
    </row>
    <row r="53" spans="1:12" x14ac:dyDescent="0.25">
      <c r="A53" s="15" t="s">
        <v>60</v>
      </c>
      <c r="B53" s="23" t="s">
        <v>61</v>
      </c>
      <c r="C53" s="23">
        <v>3</v>
      </c>
      <c r="D53" s="23" t="s">
        <v>245</v>
      </c>
      <c r="E53" s="24" t="s">
        <v>246</v>
      </c>
      <c r="F53" s="24" t="s">
        <v>247</v>
      </c>
      <c r="G53" s="24" t="s">
        <v>79</v>
      </c>
      <c r="H53" s="24" t="s">
        <v>80</v>
      </c>
      <c r="I53" s="23" t="s">
        <v>247</v>
      </c>
      <c r="J53" s="25" t="s">
        <v>248</v>
      </c>
      <c r="K53" s="26">
        <v>291246</v>
      </c>
      <c r="L53" s="16">
        <v>12926</v>
      </c>
    </row>
    <row r="54" spans="1:12" x14ac:dyDescent="0.25">
      <c r="A54" s="15" t="s">
        <v>60</v>
      </c>
      <c r="B54" s="23" t="s">
        <v>61</v>
      </c>
      <c r="C54" s="23">
        <v>3</v>
      </c>
      <c r="D54" s="23" t="s">
        <v>249</v>
      </c>
      <c r="E54" s="24" t="s">
        <v>246</v>
      </c>
      <c r="F54" s="24" t="s">
        <v>250</v>
      </c>
      <c r="G54" s="24" t="s">
        <v>79</v>
      </c>
      <c r="H54" s="24" t="s">
        <v>80</v>
      </c>
      <c r="I54" s="23" t="s">
        <v>250</v>
      </c>
      <c r="J54" s="25" t="s">
        <v>251</v>
      </c>
      <c r="K54" s="26">
        <v>278622</v>
      </c>
      <c r="L54" s="16">
        <v>86206</v>
      </c>
    </row>
    <row r="55" spans="1:12" x14ac:dyDescent="0.25">
      <c r="A55" s="15" t="s">
        <v>60</v>
      </c>
      <c r="B55" s="23" t="s">
        <v>61</v>
      </c>
      <c r="C55" s="23">
        <v>3</v>
      </c>
      <c r="D55" s="23" t="s">
        <v>252</v>
      </c>
      <c r="E55" s="24" t="s">
        <v>246</v>
      </c>
      <c r="F55" s="24" t="s">
        <v>253</v>
      </c>
      <c r="G55" s="24" t="s">
        <v>254</v>
      </c>
      <c r="H55" s="24" t="s">
        <v>255</v>
      </c>
      <c r="I55" s="23" t="s">
        <v>256</v>
      </c>
      <c r="J55" s="25" t="s">
        <v>257</v>
      </c>
      <c r="K55" s="26">
        <v>19158</v>
      </c>
      <c r="L55" s="16">
        <v>4790</v>
      </c>
    </row>
    <row r="56" spans="1:12" x14ac:dyDescent="0.25">
      <c r="A56" s="15" t="s">
        <v>62</v>
      </c>
      <c r="B56" s="23" t="s">
        <v>63</v>
      </c>
      <c r="C56" s="23">
        <v>1</v>
      </c>
      <c r="D56" s="23" t="s">
        <v>258</v>
      </c>
      <c r="E56" s="24" t="s">
        <v>259</v>
      </c>
      <c r="F56" s="24" t="s">
        <v>260</v>
      </c>
      <c r="G56" s="24" t="s">
        <v>79</v>
      </c>
      <c r="H56" s="24" t="s">
        <v>80</v>
      </c>
      <c r="I56" s="23" t="s">
        <v>260</v>
      </c>
      <c r="J56" s="25" t="s">
        <v>261</v>
      </c>
      <c r="K56" s="26">
        <v>48504</v>
      </c>
      <c r="L56" s="16">
        <v>15036</v>
      </c>
    </row>
    <row r="57" spans="1:12" x14ac:dyDescent="0.25">
      <c r="A57" s="15" t="s">
        <v>62</v>
      </c>
      <c r="B57" s="23" t="s">
        <v>63</v>
      </c>
      <c r="C57" s="23">
        <v>1</v>
      </c>
      <c r="D57" s="23" t="s">
        <v>262</v>
      </c>
      <c r="E57" s="24" t="s">
        <v>259</v>
      </c>
      <c r="F57" s="24" t="s">
        <v>263</v>
      </c>
      <c r="G57" s="24" t="s">
        <v>79</v>
      </c>
      <c r="H57" s="24" t="s">
        <v>80</v>
      </c>
      <c r="I57" s="23" t="s">
        <v>263</v>
      </c>
      <c r="J57" s="25" t="s">
        <v>264</v>
      </c>
      <c r="K57" s="26">
        <v>37319</v>
      </c>
      <c r="L57" s="16">
        <v>1936</v>
      </c>
    </row>
    <row r="58" spans="1:12" x14ac:dyDescent="0.25">
      <c r="A58" s="15" t="s">
        <v>64</v>
      </c>
      <c r="B58" s="23" t="s">
        <v>65</v>
      </c>
      <c r="C58" s="23">
        <v>3</v>
      </c>
      <c r="D58" s="23" t="s">
        <v>265</v>
      </c>
      <c r="E58" s="24" t="s">
        <v>266</v>
      </c>
      <c r="F58" s="24" t="s">
        <v>267</v>
      </c>
      <c r="G58" s="24" t="s">
        <v>79</v>
      </c>
      <c r="H58" s="24" t="s">
        <v>80</v>
      </c>
      <c r="I58" s="23" t="s">
        <v>267</v>
      </c>
      <c r="J58" s="25" t="s">
        <v>268</v>
      </c>
      <c r="K58" s="26">
        <v>15393</v>
      </c>
      <c r="L58" s="16">
        <v>657</v>
      </c>
    </row>
    <row r="59" spans="1:12" x14ac:dyDescent="0.25">
      <c r="A59" s="15" t="s">
        <v>66</v>
      </c>
      <c r="B59" s="23" t="s">
        <v>67</v>
      </c>
      <c r="C59" s="23">
        <v>6</v>
      </c>
      <c r="D59" s="23" t="s">
        <v>269</v>
      </c>
      <c r="E59" s="24" t="s">
        <v>270</v>
      </c>
      <c r="F59" s="24" t="s">
        <v>271</v>
      </c>
      <c r="G59" s="24" t="s">
        <v>79</v>
      </c>
      <c r="H59" s="24" t="s">
        <v>80</v>
      </c>
      <c r="I59" s="23" t="s">
        <v>271</v>
      </c>
      <c r="J59" s="25" t="s">
        <v>272</v>
      </c>
      <c r="K59" s="26">
        <v>219044</v>
      </c>
      <c r="L59" s="16">
        <v>2991</v>
      </c>
    </row>
    <row r="60" spans="1:12" x14ac:dyDescent="0.25">
      <c r="A60" s="15" t="s">
        <v>66</v>
      </c>
      <c r="B60" s="23" t="s">
        <v>67</v>
      </c>
      <c r="C60" s="23">
        <v>6</v>
      </c>
      <c r="D60" s="23" t="s">
        <v>273</v>
      </c>
      <c r="E60" s="24" t="s">
        <v>270</v>
      </c>
      <c r="F60" s="24" t="s">
        <v>274</v>
      </c>
      <c r="G60" s="24" t="s">
        <v>79</v>
      </c>
      <c r="H60" s="24" t="s">
        <v>80</v>
      </c>
      <c r="I60" s="23" t="s">
        <v>274</v>
      </c>
      <c r="J60" s="25" t="s">
        <v>275</v>
      </c>
      <c r="K60" s="26">
        <v>31229</v>
      </c>
      <c r="L60" s="16">
        <v>1229</v>
      </c>
    </row>
    <row r="61" spans="1:12" x14ac:dyDescent="0.25">
      <c r="A61" s="15" t="s">
        <v>66</v>
      </c>
      <c r="B61" s="23" t="s">
        <v>67</v>
      </c>
      <c r="C61" s="23">
        <v>6</v>
      </c>
      <c r="D61" s="23" t="s">
        <v>276</v>
      </c>
      <c r="E61" s="24" t="s">
        <v>270</v>
      </c>
      <c r="F61" s="24" t="s">
        <v>277</v>
      </c>
      <c r="G61" s="24" t="s">
        <v>79</v>
      </c>
      <c r="H61" s="24" t="s">
        <v>80</v>
      </c>
      <c r="I61" s="23" t="s">
        <v>277</v>
      </c>
      <c r="J61" s="25" t="s">
        <v>278</v>
      </c>
      <c r="K61" s="26">
        <v>126908</v>
      </c>
      <c r="L61" s="16">
        <v>17573</v>
      </c>
    </row>
    <row r="62" spans="1:12" x14ac:dyDescent="0.25">
      <c r="A62" s="15" t="s">
        <v>68</v>
      </c>
      <c r="B62" s="23" t="s">
        <v>69</v>
      </c>
      <c r="C62" s="23">
        <v>35</v>
      </c>
      <c r="D62" s="23" t="s">
        <v>279</v>
      </c>
      <c r="E62" s="24" t="s">
        <v>280</v>
      </c>
      <c r="F62" s="24" t="s">
        <v>281</v>
      </c>
      <c r="G62" s="24" t="s">
        <v>79</v>
      </c>
      <c r="H62" s="24" t="s">
        <v>80</v>
      </c>
      <c r="I62" s="23" t="s">
        <v>281</v>
      </c>
      <c r="J62" s="25" t="s">
        <v>282</v>
      </c>
      <c r="K62" s="26">
        <v>591241</v>
      </c>
      <c r="L62" s="16">
        <v>593</v>
      </c>
    </row>
    <row r="63" spans="1:12" x14ac:dyDescent="0.25">
      <c r="A63" s="15" t="s">
        <v>70</v>
      </c>
      <c r="B63" s="23" t="s">
        <v>71</v>
      </c>
      <c r="C63" s="23">
        <v>21</v>
      </c>
      <c r="D63" s="23" t="s">
        <v>283</v>
      </c>
      <c r="E63" s="24" t="s">
        <v>284</v>
      </c>
      <c r="F63" s="24" t="s">
        <v>285</v>
      </c>
      <c r="G63" s="24" t="s">
        <v>79</v>
      </c>
      <c r="H63" s="24" t="s">
        <v>80</v>
      </c>
      <c r="I63" s="23" t="s">
        <v>285</v>
      </c>
      <c r="J63" s="25" t="s">
        <v>286</v>
      </c>
      <c r="K63" s="26">
        <v>306528</v>
      </c>
      <c r="L63" s="16">
        <v>55398</v>
      </c>
    </row>
    <row r="64" spans="1:12" x14ac:dyDescent="0.25">
      <c r="A64" s="15" t="s">
        <v>72</v>
      </c>
      <c r="B64" s="23" t="s">
        <v>73</v>
      </c>
      <c r="C64" s="23">
        <v>1</v>
      </c>
      <c r="D64" s="23" t="s">
        <v>287</v>
      </c>
      <c r="E64" s="24" t="s">
        <v>288</v>
      </c>
      <c r="F64" s="24" t="s">
        <v>289</v>
      </c>
      <c r="G64" s="24" t="s">
        <v>79</v>
      </c>
      <c r="H64" s="24" t="s">
        <v>80</v>
      </c>
      <c r="I64" s="23" t="s">
        <v>289</v>
      </c>
      <c r="J64" s="25" t="s">
        <v>290</v>
      </c>
      <c r="K64" s="26">
        <v>27574</v>
      </c>
      <c r="L64" s="16">
        <v>5901</v>
      </c>
    </row>
    <row r="65" spans="1:12" x14ac:dyDescent="0.25">
      <c r="A65" s="15" t="s">
        <v>72</v>
      </c>
      <c r="B65" s="23" t="s">
        <v>73</v>
      </c>
      <c r="C65" s="23">
        <v>1</v>
      </c>
      <c r="D65" s="23" t="s">
        <v>291</v>
      </c>
      <c r="E65" s="24" t="s">
        <v>288</v>
      </c>
      <c r="F65" s="24" t="s">
        <v>292</v>
      </c>
      <c r="G65" s="24" t="s">
        <v>79</v>
      </c>
      <c r="H65" s="24" t="s">
        <v>80</v>
      </c>
      <c r="I65" s="23" t="s">
        <v>292</v>
      </c>
      <c r="J65" s="25" t="s">
        <v>293</v>
      </c>
      <c r="K65" s="26">
        <v>14507</v>
      </c>
      <c r="L65" s="16">
        <v>6556</v>
      </c>
    </row>
    <row r="66" spans="1:12" x14ac:dyDescent="0.25">
      <c r="A66" s="15" t="s">
        <v>72</v>
      </c>
      <c r="B66" s="23" t="s">
        <v>73</v>
      </c>
      <c r="C66" s="23">
        <v>1</v>
      </c>
      <c r="D66" s="23" t="s">
        <v>294</v>
      </c>
      <c r="E66" s="24" t="s">
        <v>288</v>
      </c>
      <c r="F66" s="24" t="s">
        <v>295</v>
      </c>
      <c r="G66" s="24" t="s">
        <v>79</v>
      </c>
      <c r="H66" s="24" t="s">
        <v>80</v>
      </c>
      <c r="I66" s="23" t="s">
        <v>295</v>
      </c>
      <c r="J66" s="25" t="s">
        <v>296</v>
      </c>
      <c r="K66" s="26">
        <v>481165</v>
      </c>
      <c r="L66" s="16">
        <v>142688</v>
      </c>
    </row>
    <row r="67" spans="1:12" x14ac:dyDescent="0.25">
      <c r="A67" s="15" t="s">
        <v>72</v>
      </c>
      <c r="B67" s="23" t="s">
        <v>73</v>
      </c>
      <c r="C67" s="23">
        <v>1</v>
      </c>
      <c r="D67" s="23" t="s">
        <v>297</v>
      </c>
      <c r="E67" s="24" t="s">
        <v>288</v>
      </c>
      <c r="F67" s="24" t="s">
        <v>298</v>
      </c>
      <c r="G67" s="24" t="s">
        <v>79</v>
      </c>
      <c r="H67" s="24" t="s">
        <v>80</v>
      </c>
      <c r="I67" s="23" t="s">
        <v>298</v>
      </c>
      <c r="J67" s="25" t="s">
        <v>299</v>
      </c>
      <c r="K67" s="26">
        <v>13843</v>
      </c>
      <c r="L67" s="16">
        <v>687</v>
      </c>
    </row>
    <row r="68" spans="1:12" x14ac:dyDescent="0.25">
      <c r="A68" s="15" t="s">
        <v>72</v>
      </c>
      <c r="B68" s="23" t="s">
        <v>73</v>
      </c>
      <c r="C68" s="23">
        <v>1</v>
      </c>
      <c r="D68" s="23" t="s">
        <v>300</v>
      </c>
      <c r="E68" s="24" t="s">
        <v>288</v>
      </c>
      <c r="F68" s="24" t="s">
        <v>301</v>
      </c>
      <c r="G68" s="24" t="s">
        <v>79</v>
      </c>
      <c r="H68" s="24" t="s">
        <v>80</v>
      </c>
      <c r="I68" s="23" t="s">
        <v>301</v>
      </c>
      <c r="J68" s="25" t="s">
        <v>302</v>
      </c>
      <c r="K68" s="26">
        <v>249497</v>
      </c>
      <c r="L68" s="16">
        <v>26812</v>
      </c>
    </row>
    <row r="69" spans="1:12" x14ac:dyDescent="0.25">
      <c r="A69" s="15" t="s">
        <v>72</v>
      </c>
      <c r="B69" s="23" t="s">
        <v>73</v>
      </c>
      <c r="C69" s="23">
        <v>1</v>
      </c>
      <c r="D69" s="23" t="s">
        <v>303</v>
      </c>
      <c r="E69" s="24" t="s">
        <v>288</v>
      </c>
      <c r="F69" s="24" t="s">
        <v>304</v>
      </c>
      <c r="G69" s="24" t="s">
        <v>79</v>
      </c>
      <c r="H69" s="24" t="s">
        <v>80</v>
      </c>
      <c r="I69" s="23" t="s">
        <v>304</v>
      </c>
      <c r="J69" s="25" t="s">
        <v>305</v>
      </c>
      <c r="K69" s="26">
        <v>44296</v>
      </c>
      <c r="L69" s="16">
        <v>1167</v>
      </c>
    </row>
    <row r="70" spans="1:12" x14ac:dyDescent="0.25">
      <c r="A70" s="30" t="s">
        <v>74</v>
      </c>
      <c r="B70" s="31" t="s">
        <v>75</v>
      </c>
      <c r="C70" s="31">
        <v>58</v>
      </c>
      <c r="D70" s="31" t="s">
        <v>306</v>
      </c>
      <c r="E70" s="32" t="s">
        <v>307</v>
      </c>
      <c r="F70" s="32" t="s">
        <v>308</v>
      </c>
      <c r="G70" s="32" t="s">
        <v>79</v>
      </c>
      <c r="H70" s="32" t="s">
        <v>80</v>
      </c>
      <c r="I70" s="31" t="s">
        <v>308</v>
      </c>
      <c r="J70" s="33" t="s">
        <v>309</v>
      </c>
      <c r="K70" s="34">
        <v>23920</v>
      </c>
      <c r="L70" s="35">
        <v>11955</v>
      </c>
    </row>
    <row r="71" spans="1:12" ht="15.6" x14ac:dyDescent="0.3">
      <c r="A71" s="49" t="s">
        <v>6</v>
      </c>
      <c r="B71" s="45"/>
      <c r="C71" s="45"/>
      <c r="D71" s="45"/>
      <c r="E71" s="45"/>
      <c r="F71" s="45"/>
      <c r="G71" s="45"/>
      <c r="H71" s="45"/>
      <c r="I71" s="50"/>
      <c r="J71" s="45"/>
      <c r="K71" s="46">
        <f>SUBTOTAL(109,Table3[
2019–20
Final Allocation Amount])</f>
        <v>13801194</v>
      </c>
      <c r="L71" s="46">
        <f>SUBTOTAL(109,Table3[10th
Apportionment])</f>
        <v>4222285</v>
      </c>
    </row>
    <row r="72" spans="1:12" x14ac:dyDescent="0.25">
      <c r="A72" s="1" t="s">
        <v>7</v>
      </c>
      <c r="I72" s="5"/>
      <c r="L72" s="3"/>
    </row>
    <row r="73" spans="1:12" x14ac:dyDescent="0.25">
      <c r="A73" s="1" t="s">
        <v>8</v>
      </c>
      <c r="I73" s="5"/>
      <c r="L73" s="3"/>
    </row>
    <row r="74" spans="1:12" x14ac:dyDescent="0.25">
      <c r="A74" s="20" t="s">
        <v>310</v>
      </c>
      <c r="B74" s="7"/>
      <c r="C74" s="7"/>
      <c r="D74" s="7"/>
      <c r="I74" s="5"/>
      <c r="L74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ignoredErrors>
    <ignoredError sqref="B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workbookViewId="0"/>
  </sheetViews>
  <sheetFormatPr defaultColWidth="9.36328125" defaultRowHeight="15" x14ac:dyDescent="0.25"/>
  <cols>
    <col min="1" max="1" width="11.453125" style="10" customWidth="1"/>
    <col min="2" max="2" width="24.54296875" customWidth="1"/>
    <col min="3" max="3" width="21.36328125" customWidth="1"/>
    <col min="4" max="4" width="12.08984375" style="2" bestFit="1" customWidth="1"/>
    <col min="5" max="5" width="14.36328125" customWidth="1"/>
  </cols>
  <sheetData>
    <row r="1" spans="1:5" ht="21" x14ac:dyDescent="0.25">
      <c r="A1" s="41" t="s">
        <v>23</v>
      </c>
    </row>
    <row r="2" spans="1:5" ht="17.399999999999999" x14ac:dyDescent="0.3">
      <c r="A2" s="47" t="s">
        <v>19</v>
      </c>
    </row>
    <row r="3" spans="1:5" ht="15.6" x14ac:dyDescent="0.3">
      <c r="A3" s="48" t="s">
        <v>15</v>
      </c>
      <c r="B3" s="42"/>
    </row>
    <row r="4" spans="1:5" ht="15.6" x14ac:dyDescent="0.3">
      <c r="A4" s="13" t="s">
        <v>17</v>
      </c>
      <c r="B4" s="11"/>
      <c r="C4" s="11"/>
      <c r="D4" s="12"/>
    </row>
    <row r="5" spans="1:5" s="8" customFormat="1" ht="31.2" x14ac:dyDescent="0.3">
      <c r="A5" s="38" t="s">
        <v>18</v>
      </c>
      <c r="B5" s="38" t="s">
        <v>13</v>
      </c>
      <c r="C5" s="38" t="s">
        <v>14</v>
      </c>
      <c r="D5" s="39" t="s">
        <v>12</v>
      </c>
      <c r="E5" s="43" t="s">
        <v>338</v>
      </c>
    </row>
    <row r="6" spans="1:5" x14ac:dyDescent="0.25">
      <c r="A6" s="5" t="s">
        <v>77</v>
      </c>
      <c r="B6" s="1" t="s">
        <v>24</v>
      </c>
      <c r="C6" s="18" t="s">
        <v>311</v>
      </c>
      <c r="D6" s="6">
        <v>16317</v>
      </c>
      <c r="E6" s="21" t="s">
        <v>312</v>
      </c>
    </row>
    <row r="7" spans="1:5" x14ac:dyDescent="0.25">
      <c r="A7" s="5" t="s">
        <v>86</v>
      </c>
      <c r="B7" s="1" t="s">
        <v>26</v>
      </c>
      <c r="C7" s="18" t="s">
        <v>311</v>
      </c>
      <c r="D7" s="6">
        <v>184702</v>
      </c>
      <c r="E7" s="21" t="s">
        <v>313</v>
      </c>
    </row>
    <row r="8" spans="1:5" x14ac:dyDescent="0.25">
      <c r="A8" s="5" t="s">
        <v>99</v>
      </c>
      <c r="B8" s="1" t="s">
        <v>28</v>
      </c>
      <c r="C8" s="18" t="s">
        <v>311</v>
      </c>
      <c r="D8" s="6">
        <v>23474</v>
      </c>
      <c r="E8" s="21" t="s">
        <v>314</v>
      </c>
    </row>
    <row r="9" spans="1:5" x14ac:dyDescent="0.25">
      <c r="A9" s="5" t="s">
        <v>103</v>
      </c>
      <c r="B9" s="1" t="s">
        <v>30</v>
      </c>
      <c r="C9" s="18" t="s">
        <v>311</v>
      </c>
      <c r="D9" s="6">
        <v>23417</v>
      </c>
      <c r="E9" s="21" t="s">
        <v>315</v>
      </c>
    </row>
    <row r="10" spans="1:5" x14ac:dyDescent="0.25">
      <c r="A10" s="5" t="s">
        <v>110</v>
      </c>
      <c r="B10" s="1" t="s">
        <v>32</v>
      </c>
      <c r="C10" s="18" t="s">
        <v>311</v>
      </c>
      <c r="D10" s="6">
        <v>33111</v>
      </c>
      <c r="E10" s="21" t="s">
        <v>316</v>
      </c>
    </row>
    <row r="11" spans="1:5" x14ac:dyDescent="0.25">
      <c r="A11" s="5" t="s">
        <v>114</v>
      </c>
      <c r="B11" s="1" t="s">
        <v>34</v>
      </c>
      <c r="C11" s="18" t="s">
        <v>311</v>
      </c>
      <c r="D11" s="6">
        <v>71579</v>
      </c>
      <c r="E11" s="21" t="s">
        <v>317</v>
      </c>
    </row>
    <row r="12" spans="1:5" x14ac:dyDescent="0.25">
      <c r="A12" s="5" t="s">
        <v>118</v>
      </c>
      <c r="B12" s="1" t="s">
        <v>36</v>
      </c>
      <c r="C12" s="18" t="s">
        <v>311</v>
      </c>
      <c r="D12" s="6">
        <v>601371</v>
      </c>
      <c r="E12" s="21" t="s">
        <v>318</v>
      </c>
    </row>
    <row r="13" spans="1:5" x14ac:dyDescent="0.25">
      <c r="A13" s="5" t="s">
        <v>149</v>
      </c>
      <c r="B13" s="1" t="s">
        <v>38</v>
      </c>
      <c r="C13" s="18" t="s">
        <v>311</v>
      </c>
      <c r="D13" s="6">
        <v>25341</v>
      </c>
      <c r="E13" s="21" t="s">
        <v>319</v>
      </c>
    </row>
    <row r="14" spans="1:5" x14ac:dyDescent="0.25">
      <c r="A14" s="5" t="s">
        <v>159</v>
      </c>
      <c r="B14" s="1" t="s">
        <v>40</v>
      </c>
      <c r="C14" s="18" t="s">
        <v>311</v>
      </c>
      <c r="D14" s="6">
        <v>854</v>
      </c>
      <c r="E14" s="21" t="s">
        <v>320</v>
      </c>
    </row>
    <row r="15" spans="1:5" x14ac:dyDescent="0.25">
      <c r="A15" s="14" t="s">
        <v>163</v>
      </c>
      <c r="B15" s="1" t="s">
        <v>42</v>
      </c>
      <c r="C15" s="18" t="s">
        <v>311</v>
      </c>
      <c r="D15" s="6">
        <v>20754</v>
      </c>
      <c r="E15" s="21" t="s">
        <v>321</v>
      </c>
    </row>
    <row r="16" spans="1:5" x14ac:dyDescent="0.25">
      <c r="A16" s="14" t="s">
        <v>167</v>
      </c>
      <c r="B16" s="1" t="s">
        <v>44</v>
      </c>
      <c r="C16" s="18" t="s">
        <v>311</v>
      </c>
      <c r="D16" s="6">
        <v>32721</v>
      </c>
      <c r="E16" s="21" t="s">
        <v>322</v>
      </c>
    </row>
    <row r="17" spans="1:5" x14ac:dyDescent="0.25">
      <c r="A17" s="14" t="s">
        <v>182</v>
      </c>
      <c r="B17" s="1" t="s">
        <v>46</v>
      </c>
      <c r="C17" s="18" t="s">
        <v>311</v>
      </c>
      <c r="D17" s="6">
        <v>7217</v>
      </c>
      <c r="E17" s="21" t="s">
        <v>323</v>
      </c>
    </row>
    <row r="18" spans="1:5" x14ac:dyDescent="0.25">
      <c r="A18" s="14" t="s">
        <v>186</v>
      </c>
      <c r="B18" s="1" t="s">
        <v>48</v>
      </c>
      <c r="C18" s="18" t="s">
        <v>311</v>
      </c>
      <c r="D18" s="6">
        <v>413106</v>
      </c>
      <c r="E18" s="21" t="s">
        <v>324</v>
      </c>
    </row>
    <row r="19" spans="1:5" x14ac:dyDescent="0.25">
      <c r="A19" s="14" t="s">
        <v>199</v>
      </c>
      <c r="B19" s="1" t="s">
        <v>50</v>
      </c>
      <c r="C19" s="18" t="s">
        <v>311</v>
      </c>
      <c r="D19" s="6">
        <v>1712254</v>
      </c>
      <c r="E19" s="21" t="s">
        <v>325</v>
      </c>
    </row>
    <row r="20" spans="1:5" x14ac:dyDescent="0.25">
      <c r="A20" s="14" t="s">
        <v>218</v>
      </c>
      <c r="B20" s="1" t="s">
        <v>52</v>
      </c>
      <c r="C20" s="18" t="s">
        <v>311</v>
      </c>
      <c r="D20" s="6">
        <v>435362</v>
      </c>
      <c r="E20" s="21" t="s">
        <v>326</v>
      </c>
    </row>
    <row r="21" spans="1:5" x14ac:dyDescent="0.25">
      <c r="A21" s="14" t="s">
        <v>222</v>
      </c>
      <c r="B21" s="1" t="s">
        <v>54</v>
      </c>
      <c r="C21" s="18" t="s">
        <v>311</v>
      </c>
      <c r="D21" s="6">
        <v>8227</v>
      </c>
      <c r="E21" s="21" t="s">
        <v>327</v>
      </c>
    </row>
    <row r="22" spans="1:5" x14ac:dyDescent="0.25">
      <c r="A22" s="21" t="s">
        <v>226</v>
      </c>
      <c r="B22" s="17" t="s">
        <v>56</v>
      </c>
      <c r="C22" s="18" t="s">
        <v>311</v>
      </c>
      <c r="D22" s="22">
        <v>142812</v>
      </c>
      <c r="E22" s="21" t="s">
        <v>328</v>
      </c>
    </row>
    <row r="23" spans="1:5" x14ac:dyDescent="0.25">
      <c r="A23" s="21" t="s">
        <v>239</v>
      </c>
      <c r="B23" s="17" t="s">
        <v>58</v>
      </c>
      <c r="C23" s="18" t="s">
        <v>311</v>
      </c>
      <c r="D23" s="22">
        <v>74565</v>
      </c>
      <c r="E23" s="21" t="s">
        <v>329</v>
      </c>
    </row>
    <row r="24" spans="1:5" x14ac:dyDescent="0.25">
      <c r="A24" s="21" t="s">
        <v>246</v>
      </c>
      <c r="B24" s="17" t="s">
        <v>60</v>
      </c>
      <c r="C24" s="18" t="s">
        <v>311</v>
      </c>
      <c r="D24" s="22">
        <v>103922</v>
      </c>
      <c r="E24" s="21" t="s">
        <v>330</v>
      </c>
    </row>
    <row r="25" spans="1:5" x14ac:dyDescent="0.25">
      <c r="A25" s="21" t="s">
        <v>259</v>
      </c>
      <c r="B25" s="17" t="s">
        <v>62</v>
      </c>
      <c r="C25" s="18" t="s">
        <v>311</v>
      </c>
      <c r="D25" s="22">
        <v>16972</v>
      </c>
      <c r="E25" s="21" t="s">
        <v>331</v>
      </c>
    </row>
    <row r="26" spans="1:5" x14ac:dyDescent="0.25">
      <c r="A26" s="21" t="s">
        <v>266</v>
      </c>
      <c r="B26" s="17" t="s">
        <v>64</v>
      </c>
      <c r="C26" s="18" t="s">
        <v>311</v>
      </c>
      <c r="D26" s="22">
        <v>657</v>
      </c>
      <c r="E26" s="21" t="s">
        <v>332</v>
      </c>
    </row>
    <row r="27" spans="1:5" x14ac:dyDescent="0.25">
      <c r="A27" s="21" t="s">
        <v>270</v>
      </c>
      <c r="B27" s="17" t="s">
        <v>66</v>
      </c>
      <c r="C27" s="18" t="s">
        <v>311</v>
      </c>
      <c r="D27" s="22">
        <v>21793</v>
      </c>
      <c r="E27" s="21" t="s">
        <v>333</v>
      </c>
    </row>
    <row r="28" spans="1:5" x14ac:dyDescent="0.25">
      <c r="A28" s="21" t="s">
        <v>280</v>
      </c>
      <c r="B28" s="17" t="s">
        <v>68</v>
      </c>
      <c r="C28" s="18" t="s">
        <v>311</v>
      </c>
      <c r="D28" s="22">
        <v>593</v>
      </c>
      <c r="E28" s="21" t="s">
        <v>334</v>
      </c>
    </row>
    <row r="29" spans="1:5" x14ac:dyDescent="0.25">
      <c r="A29" s="21" t="s">
        <v>284</v>
      </c>
      <c r="B29" s="17" t="s">
        <v>70</v>
      </c>
      <c r="C29" s="18" t="s">
        <v>311</v>
      </c>
      <c r="D29" s="22">
        <v>55398</v>
      </c>
      <c r="E29" s="21" t="s">
        <v>335</v>
      </c>
    </row>
    <row r="30" spans="1:5" x14ac:dyDescent="0.25">
      <c r="A30" s="21" t="s">
        <v>288</v>
      </c>
      <c r="B30" s="17" t="s">
        <v>72</v>
      </c>
      <c r="C30" s="18" t="s">
        <v>311</v>
      </c>
      <c r="D30" s="22">
        <v>183811</v>
      </c>
      <c r="E30" s="21" t="s">
        <v>336</v>
      </c>
    </row>
    <row r="31" spans="1:5" x14ac:dyDescent="0.25">
      <c r="A31" s="27" t="s">
        <v>307</v>
      </c>
      <c r="B31" s="28" t="s">
        <v>74</v>
      </c>
      <c r="C31" s="36" t="s">
        <v>311</v>
      </c>
      <c r="D31" s="29">
        <v>11955</v>
      </c>
      <c r="E31" s="21" t="s">
        <v>337</v>
      </c>
    </row>
    <row r="32" spans="1:5" s="19" customFormat="1" ht="15.6" x14ac:dyDescent="0.3">
      <c r="A32" s="44" t="s">
        <v>6</v>
      </c>
      <c r="B32" s="45"/>
      <c r="C32" s="45"/>
      <c r="D32" s="46">
        <f>SUM(Table7[County
Total])</f>
        <v>4222285</v>
      </c>
      <c r="E32" s="45"/>
    </row>
    <row r="33" spans="1:4" x14ac:dyDescent="0.25">
      <c r="A33" s="9" t="s">
        <v>7</v>
      </c>
      <c r="B33" s="1"/>
      <c r="C33" s="1"/>
      <c r="D33" s="6"/>
    </row>
    <row r="34" spans="1:4" x14ac:dyDescent="0.25">
      <c r="A34" s="9" t="s">
        <v>8</v>
      </c>
      <c r="B34" s="1"/>
      <c r="C34" s="1"/>
      <c r="D34" s="6"/>
    </row>
    <row r="35" spans="1:4" x14ac:dyDescent="0.25">
      <c r="A35" s="20" t="s">
        <v>310</v>
      </c>
      <c r="B35" s="1"/>
      <c r="C35" s="1"/>
      <c r="D35" s="6"/>
    </row>
  </sheetData>
  <printOptions horizontalCentered="1"/>
  <pageMargins left="0.45" right="0.45" top="0.75" bottom="0.25" header="0.3" footer="0.05"/>
  <pageSetup scale="80" orientation="portrait" r:id="rId1"/>
  <ignoredErrors>
    <ignoredError sqref="A3:A4 A33:A34 A36:A1048576 A6:A3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III EL Appt 10th</vt:lpstr>
      <vt:lpstr>2019-20 Title III EL County</vt:lpstr>
      <vt:lpstr>'2019-20 Title III EL Appt 10th'!Print_Titles</vt:lpstr>
      <vt:lpstr>'2019-20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Recip10-19: Title III, English Learner (CA Dept of Education)</dc:title>
  <dc:subject>Title III, English Language Acquisition, Language Enhancement, and Academic Achievement for English Learners program tenth apportionment schedule for fiscal year 2019-20.</dc:subject>
  <dc:creator/>
  <cp:lastModifiedBy/>
  <dcterms:created xsi:type="dcterms:W3CDTF">2023-12-22T18:41:54Z</dcterms:created>
  <dcterms:modified xsi:type="dcterms:W3CDTF">2023-12-22T19:35:22Z</dcterms:modified>
</cp:coreProperties>
</file>