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8B10F339-A6BE-4710-989B-87DF73C03ED7}" xr6:coauthVersionLast="47" xr6:coauthVersionMax="47" xr10:uidLastSave="{00000000-0000-0000-0000-000000000000}"/>
  <bookViews>
    <workbookView xWindow="-10980" yWindow="-21390" windowWidth="25755" windowHeight="18735" xr2:uid="{00000000-000D-0000-FFFF-FFFF00000000}"/>
  </bookViews>
  <sheets>
    <sheet name="2019-20 Title III EL Appt 11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11th'!$A$5:$L$30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Title III EL Appt 11th'!$1:$5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" l="1"/>
  <c r="K31" i="1" l="1"/>
  <c r="L31" i="1"/>
</calcChain>
</file>

<file path=xl/sharedStrings.xml><?xml version="1.0" encoding="utf-8"?>
<sst xmlns="http://schemas.openxmlformats.org/spreadsheetml/2006/main" count="322" uniqueCount="178">
  <si>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</si>
  <si>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</si>
  <si>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</si>
  <si>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</si>
  <si>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</si>
  <si>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</si>
  <si>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</si>
  <si>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</si>
  <si>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</si>
  <si>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</si>
  <si>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</si>
  <si>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</si>
  <si>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</si>
  <si>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</si>
  <si>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</si>
  <si>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</si>
  <si>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</si>
  <si>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</si>
  <si>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</si>
  <si>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 xml:space="preserve">English Language Acquisition, Language Enhancement, and Academic Achievement for English Learner Students 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</si>
  <si>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</si>
  <si>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Alameda</t>
  </si>
  <si>
    <t>0000011784</t>
  </si>
  <si>
    <t>Fresno</t>
  </si>
  <si>
    <t>0000006842</t>
  </si>
  <si>
    <t>Los Angeles</t>
  </si>
  <si>
    <t>0000044132</t>
  </si>
  <si>
    <t>Marin</t>
  </si>
  <si>
    <t>0000004508</t>
  </si>
  <si>
    <t>Merced</t>
  </si>
  <si>
    <t>0000011831</t>
  </si>
  <si>
    <t>Riverside</t>
  </si>
  <si>
    <t>0000011837</t>
  </si>
  <si>
    <t>San Bernardino</t>
  </si>
  <si>
    <t>0000011839</t>
  </si>
  <si>
    <t>San Diego</t>
  </si>
  <si>
    <t>0000007988</t>
  </si>
  <si>
    <t>San Joaquin</t>
  </si>
  <si>
    <t>0000011841</t>
  </si>
  <si>
    <t>San Mateo</t>
  </si>
  <si>
    <t>0000011843</t>
  </si>
  <si>
    <t>Santa Clara</t>
  </si>
  <si>
    <t>0000011846</t>
  </si>
  <si>
    <t>Sonoma</t>
  </si>
  <si>
    <t>0000011855</t>
  </si>
  <si>
    <t>Sutter</t>
  </si>
  <si>
    <t>0000004848</t>
  </si>
  <si>
    <t>Tulare</t>
  </si>
  <si>
    <t>0000011859</t>
  </si>
  <si>
    <t>Ventura</t>
  </si>
  <si>
    <t>0000001357</t>
  </si>
  <si>
    <t>01611430000000</t>
  </si>
  <si>
    <t>01</t>
  </si>
  <si>
    <t>61143</t>
  </si>
  <si>
    <t>0000000</t>
  </si>
  <si>
    <t>N/A</t>
  </si>
  <si>
    <t>Berkeley Unified</t>
  </si>
  <si>
    <t>10</t>
  </si>
  <si>
    <t>10624300000000</t>
  </si>
  <si>
    <t>62430</t>
  </si>
  <si>
    <t>Selma Unified</t>
  </si>
  <si>
    <t>19101990000000</t>
  </si>
  <si>
    <t>19</t>
  </si>
  <si>
    <t>10199</t>
  </si>
  <si>
    <t>Los Angeles County Office of Education</t>
  </si>
  <si>
    <t>21102150000000</t>
  </si>
  <si>
    <t>21</t>
  </si>
  <si>
    <t>10215</t>
  </si>
  <si>
    <t>Marin County Office of Education</t>
  </si>
  <si>
    <t>21653180000000</t>
  </si>
  <si>
    <t>65318</t>
  </si>
  <si>
    <t>Dixie Elementary</t>
  </si>
  <si>
    <t>24736190000000</t>
  </si>
  <si>
    <t>24</t>
  </si>
  <si>
    <t>73619</t>
  </si>
  <si>
    <t>Gustine Unified</t>
  </si>
  <si>
    <t>33</t>
  </si>
  <si>
    <t>33671810000000</t>
  </si>
  <si>
    <t>67181</t>
  </si>
  <si>
    <t>Palo Verde Unified</t>
  </si>
  <si>
    <t>36675870000000</t>
  </si>
  <si>
    <t>36</t>
  </si>
  <si>
    <t>67587</t>
  </si>
  <si>
    <t>Adelanto Elementary</t>
  </si>
  <si>
    <t>37683380000000</t>
  </si>
  <si>
    <t>37</t>
  </si>
  <si>
    <t>68338</t>
  </si>
  <si>
    <t>San Diego Unified</t>
  </si>
  <si>
    <t>37684520000000</t>
  </si>
  <si>
    <t>68452</t>
  </si>
  <si>
    <t>Vista Unified</t>
  </si>
  <si>
    <t>68023</t>
  </si>
  <si>
    <t>37682210101360</t>
  </si>
  <si>
    <t>68221</t>
  </si>
  <si>
    <t>0101360</t>
  </si>
  <si>
    <t>0553</t>
  </si>
  <si>
    <t>C0553</t>
  </si>
  <si>
    <t>Integrity Charter</t>
  </si>
  <si>
    <t>39686760000000</t>
  </si>
  <si>
    <t>39</t>
  </si>
  <si>
    <t>68676</t>
  </si>
  <si>
    <t>Stockton Unified</t>
  </si>
  <si>
    <t>41689160000000</t>
  </si>
  <si>
    <t>41</t>
  </si>
  <si>
    <t>68916</t>
  </si>
  <si>
    <t>Jefferson Elementary</t>
  </si>
  <si>
    <t>43694350000000</t>
  </si>
  <si>
    <t>43</t>
  </si>
  <si>
    <t>69435</t>
  </si>
  <si>
    <t>Evergreen Elementary</t>
  </si>
  <si>
    <t>43694840000000</t>
  </si>
  <si>
    <t>69484</t>
  </si>
  <si>
    <t>Gilroy Unified</t>
  </si>
  <si>
    <t>49709120000000</t>
  </si>
  <si>
    <t>49</t>
  </si>
  <si>
    <t>70912</t>
  </si>
  <si>
    <t>Santa Rosa Elementary</t>
  </si>
  <si>
    <t>49738820000000</t>
  </si>
  <si>
    <t>73882</t>
  </si>
  <si>
    <t>Cotati-Rohnert Park Unified</t>
  </si>
  <si>
    <t>51714640000000</t>
  </si>
  <si>
    <t>51</t>
  </si>
  <si>
    <t>71464</t>
  </si>
  <si>
    <t>Yuba City Unified</t>
  </si>
  <si>
    <t>54</t>
  </si>
  <si>
    <t>54768360000000</t>
  </si>
  <si>
    <t>76836</t>
  </si>
  <si>
    <t>Exeter Unified</t>
  </si>
  <si>
    <t>56</t>
  </si>
  <si>
    <t>Schedule of the Eleventh Apportionment for Title III, Part A</t>
  </si>
  <si>
    <t>11th
Apportionment</t>
  </si>
  <si>
    <t>Sacramento</t>
  </si>
  <si>
    <t>0000004357</t>
  </si>
  <si>
    <t>19647740000000</t>
  </si>
  <si>
    <t>64774</t>
  </si>
  <si>
    <t>Lynwood Unified</t>
  </si>
  <si>
    <t>34765050101832</t>
  </si>
  <si>
    <t>34</t>
  </si>
  <si>
    <t>76505</t>
  </si>
  <si>
    <t>0101832</t>
  </si>
  <si>
    <t>0560</t>
  </si>
  <si>
    <t>C0560</t>
  </si>
  <si>
    <t>Futures High</t>
  </si>
  <si>
    <t>37680236037980</t>
  </si>
  <si>
    <t>6037980</t>
  </si>
  <si>
    <t>0064</t>
  </si>
  <si>
    <t>C0064</t>
  </si>
  <si>
    <t>Mueller Charter (Robert L.)</t>
  </si>
  <si>
    <t>43696250000000</t>
  </si>
  <si>
    <t>69625</t>
  </si>
  <si>
    <t>Oak Grove Elementary</t>
  </si>
  <si>
    <t>49709200000000</t>
  </si>
  <si>
    <t>70920</t>
  </si>
  <si>
    <t>Santa Rosa High</t>
  </si>
  <si>
    <t>56724540000000</t>
  </si>
  <si>
    <t>72454</t>
  </si>
  <si>
    <t>Fillmore Unified</t>
  </si>
  <si>
    <t>County Summary of the Eleventh Apportionment for Title III, Part A</t>
  </si>
  <si>
    <t>May 2022</t>
  </si>
  <si>
    <t>19-14346 04-19-2022</t>
  </si>
  <si>
    <t>Voucher Number</t>
  </si>
  <si>
    <t>00306585</t>
  </si>
  <si>
    <t>00306586</t>
  </si>
  <si>
    <t>00306587</t>
  </si>
  <si>
    <t>00306588</t>
  </si>
  <si>
    <t>00306589</t>
  </si>
  <si>
    <t>00306590</t>
  </si>
  <si>
    <t>00306591</t>
  </si>
  <si>
    <t>00306592</t>
  </si>
  <si>
    <t>00306593</t>
  </si>
  <si>
    <t>00306594</t>
  </si>
  <si>
    <t>00306595</t>
  </si>
  <si>
    <t>00306596</t>
  </si>
  <si>
    <t>00306597</t>
  </si>
  <si>
    <t>00306598</t>
  </si>
  <si>
    <t>00306599</t>
  </si>
  <si>
    <t>00306600</t>
  </si>
  <si>
    <t>Full County District School (CDS)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</si>
</sst>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2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49" fontId="26" fillId="0" borderId="0" xfId="3" applyNumberFormat="1" applyFont="1" applyAlignment="1">
      <alignment horizontal="left" vertical="top"/>
    </xf>
    <xf numFmtId="0" fontId="27" fillId="0" borderId="0" xfId="0" applyFont="1"/>
    <xf numFmtId="164" fontId="27" fillId="0" borderId="0" xfId="0" applyNumberFormat="1" applyFont="1"/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4"/>
    <xf numFmtId="0" fontId="2" fillId="0" borderId="0" xfId="24" applyFont="1"/>
    <xf numFmtId="0" fontId="26" fillId="0" borderId="0" xfId="3" applyFont="1" applyAlignment="1">
      <alignment horizontal="left" vertical="top"/>
    </xf>
    <xf numFmtId="0" fontId="4" fillId="0" borderId="8" xfId="25" applyFill="1"/>
    <xf numFmtId="0" fontId="4" fillId="0" borderId="8" xfId="25"/>
    <xf numFmtId="0" fontId="4" fillId="0" borderId="8" xfId="25" applyAlignment="1">
      <alignment horizontal="center"/>
    </xf>
    <xf numFmtId="164" fontId="4" fillId="0" borderId="8" xfId="25" applyNumberFormat="1"/>
    <xf numFmtId="0" fontId="5" fillId="0" borderId="0" xfId="4" applyAlignment="1">
      <alignment horizontal="left"/>
    </xf>
    <xf numFmtId="0" fontId="2" fillId="0" borderId="0" xfId="24" applyFont="1" applyAlignment="1">
      <alignment horizontal="left"/>
    </xf>
    <xf numFmtId="0" fontId="24" fillId="9" borderId="0" xfId="0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17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31" totalsRowCount="1" headerRowDxfId="16" tableBorderDxfId="15" totalsRowCellStyle="Total">
  <autoFilter ref="A5:L30" xr:uid="{4C24784A-E9EB-4134-90C4-A841FFA932A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" dataCellStyle="Normal 7" totalsRowCellStyle="Total"/>
    <tableColumn id="2" xr3:uid="{00000000-0010-0000-0000-000002000000}" name="FI$Cal_x000a_Supplier ID" dataCellStyle="Normal 7" totalsRowCellStyle="Total"/>
    <tableColumn id="3" xr3:uid="{00000000-0010-0000-0000-000003000000}" name="FI$Cal_x000a_Address_x000a_Sequence_x000a_ID" dataCellStyle="Normal 7" totalsRowCellStyle="Total"/>
    <tableColumn id="8" xr3:uid="{232D7F10-947C-4D30-B1A4-386F8A639060}" name="Full County District School (CDS) Code" dataCellStyle="Normal 7" totalsRowCellStyle="Total"/>
    <tableColumn id="4" xr3:uid="{00000000-0010-0000-0000-000004000000}" name="County_x000a_Code" dataCellStyle="Normal 5 2" totalsRowCellStyle="Total"/>
    <tableColumn id="5" xr3:uid="{00000000-0010-0000-0000-000005000000}" name="District_x000a_Code" dataCellStyle="Normal 5 2" totalsRowCellStyle="Total"/>
    <tableColumn id="6" xr3:uid="{00000000-0010-0000-0000-000006000000}" name="School_x000a_Code" dataCellStyle="Normal 5 2" totalsRowCellStyle="Total"/>
    <tableColumn id="7" xr3:uid="{00000000-0010-0000-0000-000007000000}" name="Direct_x000a_Funded_x000a_Charter School_x000a_Number" dataCellStyle="Normal 5 2" totalsRowCellStyle="Total"/>
    <tableColumn id="9" xr3:uid="{00000000-0010-0000-0000-000009000000}" name="Service_x000a_Location_x000a_Field" totalsRowDxfId="2" dataCellStyle="Normal 7" totalsRowCellStyle="Total"/>
    <tableColumn id="10" xr3:uid="{00000000-0010-0000-0000-00000A000000}" name="Local Educational Agency" dataCellStyle="Normal 5 2" totalsRowCellStyle="Total"/>
    <tableColumn id="11" xr3:uid="{00000000-0010-0000-0000-00000B000000}" name="_x000a_2019–20_x000a_Final Allocation Amount" totalsRowFunction="sum" totalsRowDxfId="1" dataCellStyle="Normal 7" totalsRowCellStyle="Total"/>
    <tableColumn id="12" xr3:uid="{00000000-0010-0000-0000-00000C000000}" name="11th_x000a_Apportionment" totalsRowFunction="sum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he Title III Part A,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2" totalsRowCount="1" headerRowDxfId="14" dataDxfId="12" headerRowBorderDxfId="13" tableBorderDxfId="11" totalsRowCellStyle="Total">
  <tableColumns count="5">
    <tableColumn id="1" xr3:uid="{00000000-0010-0000-0100-000001000000}" name="County Code" totalsRowLabel="Statewide Total" dataDxfId="10" totalsRowDxfId="9" totalsRowCellStyle="Total"/>
    <tableColumn id="2" xr3:uid="{00000000-0010-0000-0100-000002000000}" name="County_x000a_Treasurer" dataDxfId="8" totalsRowCellStyle="Total"/>
    <tableColumn id="3" xr3:uid="{00000000-0010-0000-0100-000003000000}" name="Invoice #" dataDxfId="7" totalsRowCellStyle="Total"/>
    <tableColumn id="4" xr3:uid="{00000000-0010-0000-0100-000004000000}" name="County_x000a_Total" totalsRowFunction="custom" dataDxfId="6" totalsRowDxfId="5" totalsRowCellStyle="Total">
      <totalsRowFormula>SUM(Table7[County
Total])</totalsRowFormula>
    </tableColumn>
    <tableColumn id="5" xr3:uid="{E3A771AA-8726-48AC-9E6B-FF3C99F4644A}" name="Voucher Number" data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/>
  </sheetViews>
  <sheetFormatPr defaultColWidth="9.26953125" defaultRowHeight="15" x14ac:dyDescent="0.25"/>
  <cols>
    <col min="1" max="2" width="14.1796875" style="1" customWidth="1"/>
    <col min="3" max="3" width="10.54296875" style="1" customWidth="1"/>
    <col min="4" max="4" width="15" style="1" bestFit="1" customWidth="1"/>
    <col min="5" max="6" width="8.453125" style="1" customWidth="1"/>
    <col min="7" max="7" width="9.90625" style="1" bestFit="1" customWidth="1"/>
    <col min="8" max="8" width="9.90625" style="1" customWidth="1"/>
    <col min="9" max="9" width="12.08984375" style="1" customWidth="1"/>
    <col min="10" max="10" width="34.453125" style="1" customWidth="1"/>
    <col min="11" max="11" width="13.54296875" style="1" customWidth="1"/>
    <col min="12" max="12" width="18.26953125" style="1" customWidth="1"/>
    <col min="13" max="16384" width="9.26953125" style="1"/>
  </cols>
  <sheetData>
    <row r="1" spans="1:12" ht="21" x14ac:dyDescent="0.25">
      <c r="A1" s="42" t="s">
        <v>129</v>
      </c>
    </row>
    <row r="2" spans="1:12" ht="17.399999999999999" x14ac:dyDescent="0.3">
      <c r="A2" s="41" t="s">
        <v>16</v>
      </c>
    </row>
    <row r="3" spans="1:12" ht="15.6" x14ac:dyDescent="0.3">
      <c r="A3" s="40" t="s">
        <v>15</v>
      </c>
    </row>
    <row r="4" spans="1:12" ht="15.6" x14ac:dyDescent="0.3">
      <c r="A4" s="11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4" customHeight="1" thickBot="1" x14ac:dyDescent="0.35">
      <c r="A5" s="31" t="s">
        <v>0</v>
      </c>
      <c r="B5" s="31" t="s">
        <v>9</v>
      </c>
      <c r="C5" s="31" t="s">
        <v>10</v>
      </c>
      <c r="D5" s="31" t="s">
        <v>177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11</v>
      </c>
      <c r="J5" s="31" t="s">
        <v>5</v>
      </c>
      <c r="K5" s="31" t="s">
        <v>20</v>
      </c>
      <c r="L5" s="31" t="s">
        <v>130</v>
      </c>
    </row>
    <row r="6" spans="1:12" ht="15.6" thickTop="1" x14ac:dyDescent="0.25">
      <c r="A6" s="13" t="s">
        <v>21</v>
      </c>
      <c r="B6" s="18" t="s">
        <v>22</v>
      </c>
      <c r="C6" s="18">
        <v>1</v>
      </c>
      <c r="D6" s="18" t="s">
        <v>51</v>
      </c>
      <c r="E6" s="19" t="s">
        <v>52</v>
      </c>
      <c r="F6" s="19" t="s">
        <v>53</v>
      </c>
      <c r="G6" s="19" t="s">
        <v>54</v>
      </c>
      <c r="H6" s="19" t="s">
        <v>55</v>
      </c>
      <c r="I6" s="18" t="s">
        <v>53</v>
      </c>
      <c r="J6" s="20" t="s">
        <v>56</v>
      </c>
      <c r="K6" s="21">
        <v>95790</v>
      </c>
      <c r="L6" s="14">
        <v>87389</v>
      </c>
    </row>
    <row r="7" spans="1:12" x14ac:dyDescent="0.25">
      <c r="A7" s="13" t="s">
        <v>23</v>
      </c>
      <c r="B7" s="18" t="s">
        <v>24</v>
      </c>
      <c r="C7" s="18">
        <v>10</v>
      </c>
      <c r="D7" s="18" t="s">
        <v>58</v>
      </c>
      <c r="E7" s="19" t="s">
        <v>57</v>
      </c>
      <c r="F7" s="19" t="s">
        <v>59</v>
      </c>
      <c r="G7" s="19" t="s">
        <v>54</v>
      </c>
      <c r="H7" s="19" t="s">
        <v>55</v>
      </c>
      <c r="I7" s="18" t="s">
        <v>59</v>
      </c>
      <c r="J7" s="20" t="s">
        <v>60</v>
      </c>
      <c r="K7" s="21">
        <v>187704</v>
      </c>
      <c r="L7" s="14">
        <v>59432</v>
      </c>
    </row>
    <row r="8" spans="1:12" x14ac:dyDescent="0.25">
      <c r="A8" s="13" t="s">
        <v>25</v>
      </c>
      <c r="B8" s="18" t="s">
        <v>26</v>
      </c>
      <c r="C8" s="18">
        <v>1</v>
      </c>
      <c r="D8" s="18" t="s">
        <v>61</v>
      </c>
      <c r="E8" s="19" t="s">
        <v>62</v>
      </c>
      <c r="F8" s="19" t="s">
        <v>63</v>
      </c>
      <c r="G8" s="19" t="s">
        <v>54</v>
      </c>
      <c r="H8" s="19" t="s">
        <v>55</v>
      </c>
      <c r="I8" s="18" t="s">
        <v>63</v>
      </c>
      <c r="J8" s="20" t="s">
        <v>64</v>
      </c>
      <c r="K8" s="21">
        <v>35215</v>
      </c>
      <c r="L8" s="14">
        <v>13370</v>
      </c>
    </row>
    <row r="9" spans="1:12" x14ac:dyDescent="0.25">
      <c r="A9" s="13" t="s">
        <v>25</v>
      </c>
      <c r="B9" s="18" t="s">
        <v>26</v>
      </c>
      <c r="C9" s="18">
        <v>1</v>
      </c>
      <c r="D9" s="18" t="s">
        <v>133</v>
      </c>
      <c r="E9" s="19" t="s">
        <v>62</v>
      </c>
      <c r="F9" s="19" t="s">
        <v>134</v>
      </c>
      <c r="G9" s="19" t="s">
        <v>54</v>
      </c>
      <c r="H9" s="19" t="s">
        <v>55</v>
      </c>
      <c r="I9" s="18" t="s">
        <v>134</v>
      </c>
      <c r="J9" s="20" t="s">
        <v>135</v>
      </c>
      <c r="K9" s="21">
        <v>410735</v>
      </c>
      <c r="L9" s="14">
        <v>135688</v>
      </c>
    </row>
    <row r="10" spans="1:12" x14ac:dyDescent="0.25">
      <c r="A10" s="13" t="s">
        <v>27</v>
      </c>
      <c r="B10" s="18" t="s">
        <v>28</v>
      </c>
      <c r="C10" s="18">
        <v>53</v>
      </c>
      <c r="D10" s="18" t="s">
        <v>65</v>
      </c>
      <c r="E10" s="19" t="s">
        <v>66</v>
      </c>
      <c r="F10" s="19" t="s">
        <v>67</v>
      </c>
      <c r="G10" s="19" t="s">
        <v>54</v>
      </c>
      <c r="H10" s="19" t="s">
        <v>55</v>
      </c>
      <c r="I10" s="18" t="s">
        <v>67</v>
      </c>
      <c r="J10" s="20" t="s">
        <v>68</v>
      </c>
      <c r="K10" s="21">
        <v>46954</v>
      </c>
      <c r="L10" s="14">
        <v>7890</v>
      </c>
    </row>
    <row r="11" spans="1:12" x14ac:dyDescent="0.25">
      <c r="A11" s="13" t="s">
        <v>27</v>
      </c>
      <c r="B11" s="18" t="s">
        <v>28</v>
      </c>
      <c r="C11" s="18">
        <v>53</v>
      </c>
      <c r="D11" s="18" t="s">
        <v>69</v>
      </c>
      <c r="E11" s="19" t="s">
        <v>66</v>
      </c>
      <c r="F11" s="19" t="s">
        <v>70</v>
      </c>
      <c r="G11" s="19" t="s">
        <v>54</v>
      </c>
      <c r="H11" s="19" t="s">
        <v>55</v>
      </c>
      <c r="I11" s="18" t="s">
        <v>70</v>
      </c>
      <c r="J11" s="20" t="s">
        <v>71</v>
      </c>
      <c r="K11" s="21">
        <v>21484</v>
      </c>
      <c r="L11" s="14">
        <v>17010</v>
      </c>
    </row>
    <row r="12" spans="1:12" x14ac:dyDescent="0.25">
      <c r="A12" s="13" t="s">
        <v>29</v>
      </c>
      <c r="B12" s="18" t="s">
        <v>30</v>
      </c>
      <c r="C12" s="18">
        <v>1</v>
      </c>
      <c r="D12" s="18" t="s">
        <v>72</v>
      </c>
      <c r="E12" s="19" t="s">
        <v>73</v>
      </c>
      <c r="F12" s="19" t="s">
        <v>74</v>
      </c>
      <c r="G12" s="19" t="s">
        <v>54</v>
      </c>
      <c r="H12" s="19" t="s">
        <v>55</v>
      </c>
      <c r="I12" s="18" t="s">
        <v>74</v>
      </c>
      <c r="J12" s="20" t="s">
        <v>75</v>
      </c>
      <c r="K12" s="21">
        <v>63897</v>
      </c>
      <c r="L12" s="14">
        <v>3680</v>
      </c>
    </row>
    <row r="13" spans="1:12" x14ac:dyDescent="0.25">
      <c r="A13" s="13" t="s">
        <v>31</v>
      </c>
      <c r="B13" s="18" t="s">
        <v>32</v>
      </c>
      <c r="C13" s="18">
        <v>11</v>
      </c>
      <c r="D13" s="18" t="s">
        <v>77</v>
      </c>
      <c r="E13" s="19" t="s">
        <v>76</v>
      </c>
      <c r="F13" s="19" t="s">
        <v>78</v>
      </c>
      <c r="G13" s="19" t="s">
        <v>54</v>
      </c>
      <c r="H13" s="19" t="s">
        <v>55</v>
      </c>
      <c r="I13" s="18" t="s">
        <v>78</v>
      </c>
      <c r="J13" s="20" t="s">
        <v>79</v>
      </c>
      <c r="K13" s="21">
        <v>33001</v>
      </c>
      <c r="L13" s="14">
        <v>7168</v>
      </c>
    </row>
    <row r="14" spans="1:12" x14ac:dyDescent="0.25">
      <c r="A14" s="13" t="s">
        <v>131</v>
      </c>
      <c r="B14" s="18" t="s">
        <v>132</v>
      </c>
      <c r="C14" s="18">
        <v>52</v>
      </c>
      <c r="D14" s="18" t="s">
        <v>136</v>
      </c>
      <c r="E14" s="19" t="s">
        <v>137</v>
      </c>
      <c r="F14" s="19" t="s">
        <v>138</v>
      </c>
      <c r="G14" s="19" t="s">
        <v>139</v>
      </c>
      <c r="H14" s="19" t="s">
        <v>140</v>
      </c>
      <c r="I14" s="18" t="s">
        <v>141</v>
      </c>
      <c r="J14" s="20" t="s">
        <v>142</v>
      </c>
      <c r="K14" s="21">
        <v>13621</v>
      </c>
      <c r="L14" s="14">
        <v>13621</v>
      </c>
    </row>
    <row r="15" spans="1:12" x14ac:dyDescent="0.25">
      <c r="A15" s="13" t="s">
        <v>33</v>
      </c>
      <c r="B15" s="18" t="s">
        <v>34</v>
      </c>
      <c r="C15" s="18">
        <v>4</v>
      </c>
      <c r="D15" s="18" t="s">
        <v>80</v>
      </c>
      <c r="E15" s="19" t="s">
        <v>81</v>
      </c>
      <c r="F15" s="19" t="s">
        <v>82</v>
      </c>
      <c r="G15" s="19" t="s">
        <v>54</v>
      </c>
      <c r="H15" s="19" t="s">
        <v>55</v>
      </c>
      <c r="I15" s="18" t="s">
        <v>82</v>
      </c>
      <c r="J15" s="20" t="s">
        <v>83</v>
      </c>
      <c r="K15" s="21">
        <v>138093</v>
      </c>
      <c r="L15" s="14">
        <v>12226</v>
      </c>
    </row>
    <row r="16" spans="1:12" x14ac:dyDescent="0.25">
      <c r="A16" s="13" t="s">
        <v>35</v>
      </c>
      <c r="B16" s="18" t="s">
        <v>36</v>
      </c>
      <c r="C16" s="18">
        <v>2</v>
      </c>
      <c r="D16" s="18" t="s">
        <v>84</v>
      </c>
      <c r="E16" s="19" t="s">
        <v>85</v>
      </c>
      <c r="F16" s="19" t="s">
        <v>86</v>
      </c>
      <c r="G16" s="19" t="s">
        <v>54</v>
      </c>
      <c r="H16" s="19" t="s">
        <v>55</v>
      </c>
      <c r="I16" s="18" t="s">
        <v>86</v>
      </c>
      <c r="J16" s="20" t="s">
        <v>87</v>
      </c>
      <c r="K16" s="21">
        <v>2391209</v>
      </c>
      <c r="L16" s="14">
        <v>709617</v>
      </c>
    </row>
    <row r="17" spans="1:12" x14ac:dyDescent="0.25">
      <c r="A17" s="13" t="s">
        <v>35</v>
      </c>
      <c r="B17" s="18" t="s">
        <v>36</v>
      </c>
      <c r="C17" s="18">
        <v>2</v>
      </c>
      <c r="D17" s="18" t="s">
        <v>88</v>
      </c>
      <c r="E17" s="19" t="s">
        <v>85</v>
      </c>
      <c r="F17" s="19" t="s">
        <v>89</v>
      </c>
      <c r="G17" s="19" t="s">
        <v>54</v>
      </c>
      <c r="H17" s="19" t="s">
        <v>55</v>
      </c>
      <c r="I17" s="18" t="s">
        <v>89</v>
      </c>
      <c r="J17" s="20" t="s">
        <v>90</v>
      </c>
      <c r="K17" s="21">
        <v>458131</v>
      </c>
      <c r="L17" s="14">
        <v>22670</v>
      </c>
    </row>
    <row r="18" spans="1:12" x14ac:dyDescent="0.25">
      <c r="A18" s="13" t="s">
        <v>35</v>
      </c>
      <c r="B18" s="18" t="s">
        <v>36</v>
      </c>
      <c r="C18" s="18">
        <v>2</v>
      </c>
      <c r="D18" s="18" t="s">
        <v>143</v>
      </c>
      <c r="E18" s="19" t="s">
        <v>85</v>
      </c>
      <c r="F18" s="19" t="s">
        <v>91</v>
      </c>
      <c r="G18" s="19" t="s">
        <v>144</v>
      </c>
      <c r="H18" s="19" t="s">
        <v>145</v>
      </c>
      <c r="I18" s="18" t="s">
        <v>146</v>
      </c>
      <c r="J18" s="20" t="s">
        <v>147</v>
      </c>
      <c r="K18" s="21">
        <v>68548</v>
      </c>
      <c r="L18" s="14">
        <v>17137</v>
      </c>
    </row>
    <row r="19" spans="1:12" x14ac:dyDescent="0.25">
      <c r="A19" s="13" t="s">
        <v>35</v>
      </c>
      <c r="B19" s="18" t="s">
        <v>36</v>
      </c>
      <c r="C19" s="18">
        <v>2</v>
      </c>
      <c r="D19" s="18" t="s">
        <v>92</v>
      </c>
      <c r="E19" s="19" t="s">
        <v>85</v>
      </c>
      <c r="F19" s="19" t="s">
        <v>93</v>
      </c>
      <c r="G19" s="19" t="s">
        <v>94</v>
      </c>
      <c r="H19" s="19" t="s">
        <v>95</v>
      </c>
      <c r="I19" s="18" t="s">
        <v>96</v>
      </c>
      <c r="J19" s="20" t="s">
        <v>97</v>
      </c>
      <c r="K19" s="21">
        <v>22037</v>
      </c>
      <c r="L19" s="14">
        <v>6993</v>
      </c>
    </row>
    <row r="20" spans="1:12" x14ac:dyDescent="0.25">
      <c r="A20" s="13" t="s">
        <v>37</v>
      </c>
      <c r="B20" s="18" t="s">
        <v>38</v>
      </c>
      <c r="C20" s="18">
        <v>1</v>
      </c>
      <c r="D20" s="18" t="s">
        <v>98</v>
      </c>
      <c r="E20" s="19" t="s">
        <v>99</v>
      </c>
      <c r="F20" s="19" t="s">
        <v>100</v>
      </c>
      <c r="G20" s="19" t="s">
        <v>54</v>
      </c>
      <c r="H20" s="19" t="s">
        <v>55</v>
      </c>
      <c r="I20" s="18" t="s">
        <v>100</v>
      </c>
      <c r="J20" s="20" t="s">
        <v>101</v>
      </c>
      <c r="K20" s="21">
        <v>958012</v>
      </c>
      <c r="L20" s="14">
        <v>110533</v>
      </c>
    </row>
    <row r="21" spans="1:12" x14ac:dyDescent="0.25">
      <c r="A21" s="13" t="s">
        <v>39</v>
      </c>
      <c r="B21" s="18" t="s">
        <v>40</v>
      </c>
      <c r="C21" s="18">
        <v>1</v>
      </c>
      <c r="D21" s="18" t="s">
        <v>102</v>
      </c>
      <c r="E21" s="19" t="s">
        <v>103</v>
      </c>
      <c r="F21" s="19" t="s">
        <v>104</v>
      </c>
      <c r="G21" s="19" t="s">
        <v>54</v>
      </c>
      <c r="H21" s="19" t="s">
        <v>55</v>
      </c>
      <c r="I21" s="18" t="s">
        <v>104</v>
      </c>
      <c r="J21" s="20" t="s">
        <v>105</v>
      </c>
      <c r="K21" s="21">
        <v>315941</v>
      </c>
      <c r="L21" s="14">
        <v>7678</v>
      </c>
    </row>
    <row r="22" spans="1:12" x14ac:dyDescent="0.25">
      <c r="A22" s="13" t="s">
        <v>41</v>
      </c>
      <c r="B22" s="18" t="s">
        <v>42</v>
      </c>
      <c r="C22" s="18">
        <v>3</v>
      </c>
      <c r="D22" s="18" t="s">
        <v>106</v>
      </c>
      <c r="E22" s="19" t="s">
        <v>107</v>
      </c>
      <c r="F22" s="19" t="s">
        <v>108</v>
      </c>
      <c r="G22" s="19" t="s">
        <v>54</v>
      </c>
      <c r="H22" s="19" t="s">
        <v>55</v>
      </c>
      <c r="I22" s="18" t="s">
        <v>108</v>
      </c>
      <c r="J22" s="20" t="s">
        <v>109</v>
      </c>
      <c r="K22" s="21">
        <v>291246</v>
      </c>
      <c r="L22" s="14">
        <v>9123</v>
      </c>
    </row>
    <row r="23" spans="1:12" x14ac:dyDescent="0.25">
      <c r="A23" s="13" t="s">
        <v>41</v>
      </c>
      <c r="B23" s="18" t="s">
        <v>42</v>
      </c>
      <c r="C23" s="18">
        <v>3</v>
      </c>
      <c r="D23" s="18" t="s">
        <v>110</v>
      </c>
      <c r="E23" s="19" t="s">
        <v>107</v>
      </c>
      <c r="F23" s="19" t="s">
        <v>111</v>
      </c>
      <c r="G23" s="19" t="s">
        <v>54</v>
      </c>
      <c r="H23" s="19" t="s">
        <v>55</v>
      </c>
      <c r="I23" s="18" t="s">
        <v>111</v>
      </c>
      <c r="J23" s="20" t="s">
        <v>112</v>
      </c>
      <c r="K23" s="21">
        <v>278622</v>
      </c>
      <c r="L23" s="14">
        <v>11561</v>
      </c>
    </row>
    <row r="24" spans="1:12" x14ac:dyDescent="0.25">
      <c r="A24" s="13" t="s">
        <v>41</v>
      </c>
      <c r="B24" s="18" t="s">
        <v>42</v>
      </c>
      <c r="C24" s="18">
        <v>3</v>
      </c>
      <c r="D24" s="18" t="s">
        <v>148</v>
      </c>
      <c r="E24" s="19" t="s">
        <v>107</v>
      </c>
      <c r="F24" s="19" t="s">
        <v>149</v>
      </c>
      <c r="G24" s="19" t="s">
        <v>54</v>
      </c>
      <c r="H24" s="19" t="s">
        <v>55</v>
      </c>
      <c r="I24" s="18" t="s">
        <v>149</v>
      </c>
      <c r="J24" s="20" t="s">
        <v>150</v>
      </c>
      <c r="K24" s="21">
        <v>274524</v>
      </c>
      <c r="L24" s="14">
        <v>66118</v>
      </c>
    </row>
    <row r="25" spans="1:12" x14ac:dyDescent="0.25">
      <c r="A25" s="13" t="s">
        <v>43</v>
      </c>
      <c r="B25" s="18" t="s">
        <v>44</v>
      </c>
      <c r="C25" s="18">
        <v>6</v>
      </c>
      <c r="D25" s="18" t="s">
        <v>113</v>
      </c>
      <c r="E25" s="19" t="s">
        <v>114</v>
      </c>
      <c r="F25" s="19" t="s">
        <v>115</v>
      </c>
      <c r="G25" s="19" t="s">
        <v>54</v>
      </c>
      <c r="H25" s="19" t="s">
        <v>55</v>
      </c>
      <c r="I25" s="18" t="s">
        <v>115</v>
      </c>
      <c r="J25" s="20" t="s">
        <v>116</v>
      </c>
      <c r="K25" s="21">
        <v>219044</v>
      </c>
      <c r="L25" s="21">
        <v>17005</v>
      </c>
    </row>
    <row r="26" spans="1:12" x14ac:dyDescent="0.25">
      <c r="A26" s="13" t="s">
        <v>43</v>
      </c>
      <c r="B26" s="18" t="s">
        <v>44</v>
      </c>
      <c r="C26" s="18">
        <v>6</v>
      </c>
      <c r="D26" s="18" t="s">
        <v>151</v>
      </c>
      <c r="E26" s="19" t="s">
        <v>114</v>
      </c>
      <c r="F26" s="19" t="s">
        <v>152</v>
      </c>
      <c r="G26" s="19" t="s">
        <v>54</v>
      </c>
      <c r="H26" s="19" t="s">
        <v>55</v>
      </c>
      <c r="I26" s="18" t="s">
        <v>152</v>
      </c>
      <c r="J26" s="20" t="s">
        <v>153</v>
      </c>
      <c r="K26" s="21">
        <v>166221</v>
      </c>
      <c r="L26" s="14">
        <v>111788</v>
      </c>
    </row>
    <row r="27" spans="1:12" x14ac:dyDescent="0.25">
      <c r="A27" s="13" t="s">
        <v>43</v>
      </c>
      <c r="B27" s="18" t="s">
        <v>44</v>
      </c>
      <c r="C27" s="18">
        <v>6</v>
      </c>
      <c r="D27" s="18" t="s">
        <v>117</v>
      </c>
      <c r="E27" s="19" t="s">
        <v>114</v>
      </c>
      <c r="F27" s="19" t="s">
        <v>118</v>
      </c>
      <c r="G27" s="19" t="s">
        <v>54</v>
      </c>
      <c r="H27" s="19" t="s">
        <v>55</v>
      </c>
      <c r="I27" s="18" t="s">
        <v>118</v>
      </c>
      <c r="J27" s="20" t="s">
        <v>119</v>
      </c>
      <c r="K27" s="21">
        <v>126908</v>
      </c>
      <c r="L27" s="14">
        <v>11387</v>
      </c>
    </row>
    <row r="28" spans="1:12" x14ac:dyDescent="0.25">
      <c r="A28" s="13" t="s">
        <v>45</v>
      </c>
      <c r="B28" s="18" t="s">
        <v>46</v>
      </c>
      <c r="C28" s="18">
        <v>21</v>
      </c>
      <c r="D28" s="18" t="s">
        <v>120</v>
      </c>
      <c r="E28" s="19" t="s">
        <v>121</v>
      </c>
      <c r="F28" s="19" t="s">
        <v>122</v>
      </c>
      <c r="G28" s="19" t="s">
        <v>54</v>
      </c>
      <c r="H28" s="19" t="s">
        <v>55</v>
      </c>
      <c r="I28" s="18" t="s">
        <v>122</v>
      </c>
      <c r="J28" s="20" t="s">
        <v>123</v>
      </c>
      <c r="K28" s="21">
        <v>306528</v>
      </c>
      <c r="L28" s="14">
        <v>72485</v>
      </c>
    </row>
    <row r="29" spans="1:12" x14ac:dyDescent="0.25">
      <c r="A29" s="13" t="s">
        <v>47</v>
      </c>
      <c r="B29" s="18" t="s">
        <v>48</v>
      </c>
      <c r="C29" s="18">
        <v>1</v>
      </c>
      <c r="D29" s="18" t="s">
        <v>125</v>
      </c>
      <c r="E29" s="19" t="s">
        <v>124</v>
      </c>
      <c r="F29" s="19" t="s">
        <v>126</v>
      </c>
      <c r="G29" s="19" t="s">
        <v>54</v>
      </c>
      <c r="H29" s="19" t="s">
        <v>55</v>
      </c>
      <c r="I29" s="18" t="s">
        <v>126</v>
      </c>
      <c r="J29" s="20" t="s">
        <v>127</v>
      </c>
      <c r="K29" s="21">
        <v>44296</v>
      </c>
      <c r="L29" s="14">
        <v>1029</v>
      </c>
    </row>
    <row r="30" spans="1:12" x14ac:dyDescent="0.25">
      <c r="A30" s="22" t="s">
        <v>49</v>
      </c>
      <c r="B30" s="23" t="s">
        <v>50</v>
      </c>
      <c r="C30" s="23">
        <v>58</v>
      </c>
      <c r="D30" s="23" t="s">
        <v>154</v>
      </c>
      <c r="E30" s="24" t="s">
        <v>128</v>
      </c>
      <c r="F30" s="24" t="s">
        <v>155</v>
      </c>
      <c r="G30" s="24" t="s">
        <v>54</v>
      </c>
      <c r="H30" s="24" t="s">
        <v>55</v>
      </c>
      <c r="I30" s="23" t="s">
        <v>155</v>
      </c>
      <c r="J30" s="25" t="s">
        <v>156</v>
      </c>
      <c r="K30" s="26">
        <v>105646</v>
      </c>
      <c r="L30" s="27">
        <v>66309</v>
      </c>
    </row>
    <row r="31" spans="1:12" ht="15.6" x14ac:dyDescent="0.3">
      <c r="A31" s="43" t="s">
        <v>6</v>
      </c>
      <c r="B31" s="44"/>
      <c r="C31" s="44"/>
      <c r="D31" s="44"/>
      <c r="E31" s="44"/>
      <c r="F31" s="44"/>
      <c r="G31" s="44"/>
      <c r="H31" s="44"/>
      <c r="I31" s="45"/>
      <c r="J31" s="44"/>
      <c r="K31" s="46">
        <f>SUBTOTAL(109,Table3[
2019–20
Final Allocation Amount])</f>
        <v>7073407</v>
      </c>
      <c r="L31" s="46">
        <f>SUBTOTAL(109,Table3[11th
Apportionment])</f>
        <v>1598907</v>
      </c>
    </row>
    <row r="32" spans="1:12" x14ac:dyDescent="0.25">
      <c r="A32" s="1" t="s">
        <v>7</v>
      </c>
      <c r="I32" s="5"/>
      <c r="L32" s="3"/>
    </row>
    <row r="33" spans="1:12" x14ac:dyDescent="0.25">
      <c r="A33" s="1" t="s">
        <v>8</v>
      </c>
      <c r="I33" s="5"/>
      <c r="L33" s="3"/>
    </row>
    <row r="34" spans="1:12" x14ac:dyDescent="0.25">
      <c r="A34" s="17" t="s">
        <v>158</v>
      </c>
      <c r="B34" s="7"/>
      <c r="C34" s="7"/>
      <c r="D34" s="7"/>
      <c r="I34" s="5"/>
      <c r="L3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/>
  </sheetViews>
  <sheetFormatPr defaultColWidth="9.26953125" defaultRowHeight="15" x14ac:dyDescent="0.25"/>
  <cols>
    <col min="1" max="1" width="11.453125" style="10" customWidth="1"/>
    <col min="2" max="2" width="24.54296875" customWidth="1"/>
    <col min="3" max="3" width="21.36328125" customWidth="1"/>
    <col min="4" max="4" width="12.08984375" style="2" bestFit="1" customWidth="1"/>
    <col min="5" max="5" width="9.1796875" customWidth="1"/>
    <col min="6" max="6" width="7.7265625" customWidth="1"/>
    <col min="7" max="7" width="9.26953125" hidden="1" customWidth="1"/>
  </cols>
  <sheetData>
    <row r="1" spans="1:7" ht="21" x14ac:dyDescent="0.4">
      <c r="A1" s="35" t="s">
        <v>157</v>
      </c>
      <c r="B1" s="36"/>
      <c r="C1" s="36"/>
      <c r="D1" s="37"/>
      <c r="E1" s="36"/>
      <c r="F1" s="36"/>
      <c r="G1" s="36"/>
    </row>
    <row r="2" spans="1:7" ht="17.399999999999999" x14ac:dyDescent="0.3">
      <c r="A2" s="48" t="s">
        <v>19</v>
      </c>
      <c r="B2" s="39"/>
      <c r="C2" s="39"/>
      <c r="D2" s="39"/>
      <c r="E2" s="39"/>
      <c r="F2" s="39"/>
      <c r="G2" s="39"/>
    </row>
    <row r="3" spans="1:7" ht="15.6" x14ac:dyDescent="0.3">
      <c r="A3" s="47" t="s">
        <v>15</v>
      </c>
      <c r="B3" s="39"/>
      <c r="C3" s="39"/>
      <c r="D3" s="39"/>
      <c r="E3" s="39"/>
      <c r="F3" s="39"/>
      <c r="G3" s="39"/>
    </row>
    <row r="4" spans="1:7" ht="18" x14ac:dyDescent="0.35">
      <c r="A4" s="11" t="s">
        <v>17</v>
      </c>
      <c r="B4" s="38"/>
      <c r="C4" s="38"/>
      <c r="D4" s="38"/>
      <c r="E4" s="38"/>
      <c r="F4" s="38"/>
      <c r="G4" s="38"/>
    </row>
    <row r="5" spans="1:7" s="8" customFormat="1" ht="31.2" x14ac:dyDescent="0.3">
      <c r="A5" s="29" t="s">
        <v>18</v>
      </c>
      <c r="B5" s="29" t="s">
        <v>13</v>
      </c>
      <c r="C5" s="29" t="s">
        <v>14</v>
      </c>
      <c r="D5" s="30" t="s">
        <v>12</v>
      </c>
      <c r="E5" s="49" t="s">
        <v>160</v>
      </c>
    </row>
    <row r="6" spans="1:7" x14ac:dyDescent="0.25">
      <c r="A6" s="5" t="s">
        <v>52</v>
      </c>
      <c r="B6" s="1" t="s">
        <v>21</v>
      </c>
      <c r="C6" s="15" t="s">
        <v>159</v>
      </c>
      <c r="D6" s="6">
        <v>87389</v>
      </c>
      <c r="E6" s="50" t="s">
        <v>161</v>
      </c>
    </row>
    <row r="7" spans="1:7" x14ac:dyDescent="0.25">
      <c r="A7" s="5" t="s">
        <v>57</v>
      </c>
      <c r="B7" s="1" t="s">
        <v>23</v>
      </c>
      <c r="C7" s="15" t="s">
        <v>159</v>
      </c>
      <c r="D7" s="6">
        <v>59432</v>
      </c>
      <c r="E7" s="50" t="s">
        <v>162</v>
      </c>
    </row>
    <row r="8" spans="1:7" x14ac:dyDescent="0.25">
      <c r="A8" s="5" t="s">
        <v>62</v>
      </c>
      <c r="B8" s="1" t="s">
        <v>25</v>
      </c>
      <c r="C8" s="15" t="s">
        <v>159</v>
      </c>
      <c r="D8" s="6">
        <v>149058</v>
      </c>
      <c r="E8" s="50" t="s">
        <v>163</v>
      </c>
    </row>
    <row r="9" spans="1:7" x14ac:dyDescent="0.25">
      <c r="A9" s="5" t="s">
        <v>66</v>
      </c>
      <c r="B9" s="1" t="s">
        <v>27</v>
      </c>
      <c r="C9" s="15" t="s">
        <v>159</v>
      </c>
      <c r="D9" s="6">
        <v>24900</v>
      </c>
      <c r="E9" s="50" t="s">
        <v>164</v>
      </c>
    </row>
    <row r="10" spans="1:7" x14ac:dyDescent="0.25">
      <c r="A10" s="5" t="s">
        <v>73</v>
      </c>
      <c r="B10" s="1" t="s">
        <v>29</v>
      </c>
      <c r="C10" s="15" t="s">
        <v>159</v>
      </c>
      <c r="D10" s="6">
        <v>3680</v>
      </c>
      <c r="E10" s="50" t="s">
        <v>165</v>
      </c>
    </row>
    <row r="11" spans="1:7" x14ac:dyDescent="0.25">
      <c r="A11" s="5" t="s">
        <v>76</v>
      </c>
      <c r="B11" s="1" t="s">
        <v>31</v>
      </c>
      <c r="C11" s="15" t="s">
        <v>159</v>
      </c>
      <c r="D11" s="6">
        <v>7168</v>
      </c>
      <c r="E11" s="50" t="s">
        <v>166</v>
      </c>
    </row>
    <row r="12" spans="1:7" x14ac:dyDescent="0.25">
      <c r="A12" s="5" t="s">
        <v>137</v>
      </c>
      <c r="B12" s="1" t="s">
        <v>131</v>
      </c>
      <c r="C12" s="15" t="s">
        <v>159</v>
      </c>
      <c r="D12" s="6">
        <v>13621</v>
      </c>
      <c r="E12" s="50" t="s">
        <v>167</v>
      </c>
    </row>
    <row r="13" spans="1:7" x14ac:dyDescent="0.25">
      <c r="A13" s="5" t="s">
        <v>81</v>
      </c>
      <c r="B13" s="1" t="s">
        <v>33</v>
      </c>
      <c r="C13" s="15" t="s">
        <v>159</v>
      </c>
      <c r="D13" s="6">
        <v>12226</v>
      </c>
      <c r="E13" s="50" t="s">
        <v>168</v>
      </c>
    </row>
    <row r="14" spans="1:7" x14ac:dyDescent="0.25">
      <c r="A14" s="5" t="s">
        <v>85</v>
      </c>
      <c r="B14" s="1" t="s">
        <v>35</v>
      </c>
      <c r="C14" s="15" t="s">
        <v>159</v>
      </c>
      <c r="D14" s="6">
        <v>756417</v>
      </c>
      <c r="E14" s="50" t="s">
        <v>169</v>
      </c>
    </row>
    <row r="15" spans="1:7" x14ac:dyDescent="0.25">
      <c r="A15" s="12" t="s">
        <v>99</v>
      </c>
      <c r="B15" s="1" t="s">
        <v>37</v>
      </c>
      <c r="C15" s="15" t="s">
        <v>159</v>
      </c>
      <c r="D15" s="6">
        <v>110533</v>
      </c>
      <c r="E15" s="50" t="s">
        <v>170</v>
      </c>
    </row>
    <row r="16" spans="1:7" x14ac:dyDescent="0.25">
      <c r="A16" s="12" t="s">
        <v>103</v>
      </c>
      <c r="B16" s="1" t="s">
        <v>39</v>
      </c>
      <c r="C16" s="15" t="s">
        <v>159</v>
      </c>
      <c r="D16" s="6">
        <v>7678</v>
      </c>
      <c r="E16" s="50" t="s">
        <v>171</v>
      </c>
    </row>
    <row r="17" spans="1:5" x14ac:dyDescent="0.25">
      <c r="A17" s="12" t="s">
        <v>107</v>
      </c>
      <c r="B17" s="1" t="s">
        <v>41</v>
      </c>
      <c r="C17" s="15" t="s">
        <v>159</v>
      </c>
      <c r="D17" s="6">
        <v>86802</v>
      </c>
      <c r="E17" s="50" t="s">
        <v>172</v>
      </c>
    </row>
    <row r="18" spans="1:5" x14ac:dyDescent="0.25">
      <c r="A18" s="12" t="s">
        <v>114</v>
      </c>
      <c r="B18" s="1" t="s">
        <v>43</v>
      </c>
      <c r="C18" s="15" t="s">
        <v>159</v>
      </c>
      <c r="D18" s="6">
        <v>140180</v>
      </c>
      <c r="E18" s="50" t="s">
        <v>173</v>
      </c>
    </row>
    <row r="19" spans="1:5" x14ac:dyDescent="0.25">
      <c r="A19" s="12" t="s">
        <v>121</v>
      </c>
      <c r="B19" s="1" t="s">
        <v>45</v>
      </c>
      <c r="C19" s="15" t="s">
        <v>159</v>
      </c>
      <c r="D19" s="6">
        <v>72485</v>
      </c>
      <c r="E19" s="50" t="s">
        <v>174</v>
      </c>
    </row>
    <row r="20" spans="1:5" x14ac:dyDescent="0.25">
      <c r="A20" s="12" t="s">
        <v>124</v>
      </c>
      <c r="B20" s="1" t="s">
        <v>47</v>
      </c>
      <c r="C20" s="15" t="s">
        <v>159</v>
      </c>
      <c r="D20" s="6">
        <v>1029</v>
      </c>
      <c r="E20" s="50" t="s">
        <v>175</v>
      </c>
    </row>
    <row r="21" spans="1:5" x14ac:dyDescent="0.25">
      <c r="A21" s="32" t="s">
        <v>128</v>
      </c>
      <c r="B21" s="33" t="s">
        <v>49</v>
      </c>
      <c r="C21" s="28" t="s">
        <v>159</v>
      </c>
      <c r="D21" s="34">
        <v>66309</v>
      </c>
      <c r="E21" s="50" t="s">
        <v>176</v>
      </c>
    </row>
    <row r="22" spans="1:5" s="16" customFormat="1" ht="15.6" x14ac:dyDescent="0.3">
      <c r="A22" s="51" t="s">
        <v>6</v>
      </c>
      <c r="B22" s="44"/>
      <c r="C22" s="44"/>
      <c r="D22" s="46">
        <f>SUM(Table7[County
Total])</f>
        <v>1598907</v>
      </c>
      <c r="E22" s="44"/>
    </row>
    <row r="23" spans="1:5" x14ac:dyDescent="0.25">
      <c r="A23" s="9" t="s">
        <v>7</v>
      </c>
      <c r="B23" s="1"/>
      <c r="C23" s="1"/>
      <c r="D23" s="6"/>
    </row>
    <row r="24" spans="1:5" x14ac:dyDescent="0.25">
      <c r="A24" s="9" t="s">
        <v>8</v>
      </c>
      <c r="B24" s="1"/>
      <c r="C24" s="1"/>
      <c r="D24" s="6"/>
    </row>
    <row r="25" spans="1:5" x14ac:dyDescent="0.25">
      <c r="A25" s="17" t="s">
        <v>158</v>
      </c>
      <c r="B25" s="1"/>
      <c r="C25" s="1"/>
      <c r="D25" s="6"/>
    </row>
  </sheetData>
  <printOptions horizontalCentered="1"/>
  <pageMargins left="0.45" right="0.45" top="0.75" bottom="0.25" header="0.3" footer="0.05"/>
  <pageSetup scale="80" orientation="portrait" r:id="rId1"/>
  <ignoredErrors>
    <ignoredError sqref="A3:A4 A23:A24 A26:A104857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III EL Appt 11th</vt:lpstr>
      <vt:lpstr>2019-20 Title III EL County</vt:lpstr>
      <vt:lpstr>'2019-20 Title III EL Appt 11th'!Print_Titles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III, English Learner (CA Dept of Education)</dc:title>
  <dc:subject>Title III, English Language Acquisition, Language Enhancement, and Academic Achievement for English Learners program first apportionment schedule for fiscal year 2019-20.</dc:subject>
  <dc:creator>Windows User</dc:creator>
  <cp:lastModifiedBy>Jennifer Cavagnaro</cp:lastModifiedBy>
  <cp:lastPrinted>2020-05-22T19:45:34Z</cp:lastPrinted>
  <dcterms:created xsi:type="dcterms:W3CDTF">2018-08-22T16:15:05Z</dcterms:created>
  <dcterms:modified xsi:type="dcterms:W3CDTF">2023-09-29T20:35:53Z</dcterms:modified>
</cp:coreProperties>
</file>