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4DBF2063-2226-4520-800E-789F82E8A9F9}" xr6:coauthVersionLast="47" xr6:coauthVersionMax="47" xr10:uidLastSave="{00000000-0000-0000-0000-000000000000}"/>
  <bookViews>
    <workbookView xWindow="29955" yWindow="-10485" windowWidth="28515" windowHeight="18480" xr2:uid="{00000000-000D-0000-FFFF-FFFF00000000}"/>
  </bookViews>
  <sheets>
    <sheet name="2019-20 Title III EL Appt 9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9th'!$A$5:$L$95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County'!$A$1:$E$42</definedName>
    <definedName name="_xlnm.Print_Titles" localSheetId="0">'2019-20 Title III EL Appt 9th'!$1:$5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K96" i="1" l="1"/>
  <c r="L96" i="1"/>
</calcChain>
</file>

<file path=xl/sharedStrings.xml><?xml version="1.0" encoding="utf-8"?>
<sst xmlns="http://schemas.openxmlformats.org/spreadsheetml/2006/main" count="941" uniqueCount="411">
  <si>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</si>
  <si>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</si>
  <si>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</si>
  <si>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</si>
  <si>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</si>
  <si>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</si>
  <si>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</si>
  <si>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</si>
  <si>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</si>
  <si>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</si>
  <si>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</si>
  <si>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</si>
  <si>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</si>
  <si>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</si>
  <si>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</si>
  <si>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</si>
  <si>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</si>
  <si>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</si>
  <si>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</si>
  <si>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>Alameda</t>
  </si>
  <si>
    <t>0000011784</t>
  </si>
  <si>
    <t>01</t>
  </si>
  <si>
    <t>0000000</t>
  </si>
  <si>
    <t>N/A</t>
  </si>
  <si>
    <t>75093</t>
  </si>
  <si>
    <t>Dublin Unified</t>
  </si>
  <si>
    <t>Contra Costa</t>
  </si>
  <si>
    <t>0000009047</t>
  </si>
  <si>
    <t>07</t>
  </si>
  <si>
    <t>Fresno</t>
  </si>
  <si>
    <t>0000006842</t>
  </si>
  <si>
    <t>10</t>
  </si>
  <si>
    <t>Imperial</t>
  </si>
  <si>
    <t>0000011814</t>
  </si>
  <si>
    <t>13</t>
  </si>
  <si>
    <t>Kern</t>
  </si>
  <si>
    <t>0000040496</t>
  </si>
  <si>
    <t>15</t>
  </si>
  <si>
    <t>63826</t>
  </si>
  <si>
    <t>Tehachapi Unified</t>
  </si>
  <si>
    <t>Kings</t>
  </si>
  <si>
    <t>0000012471</t>
  </si>
  <si>
    <t>16</t>
  </si>
  <si>
    <t>Los Angeles</t>
  </si>
  <si>
    <t>0000044132</t>
  </si>
  <si>
    <t>19</t>
  </si>
  <si>
    <t>64881</t>
  </si>
  <si>
    <t>Pasadena Unified</t>
  </si>
  <si>
    <t>64998</t>
  </si>
  <si>
    <t>Saugus Union</t>
  </si>
  <si>
    <t>Merced</t>
  </si>
  <si>
    <t>0000011831</t>
  </si>
  <si>
    <t>24</t>
  </si>
  <si>
    <t>10249</t>
  </si>
  <si>
    <t>Merced County Office of Education</t>
  </si>
  <si>
    <t>Monterey</t>
  </si>
  <si>
    <t>0000008322</t>
  </si>
  <si>
    <t>27</t>
  </si>
  <si>
    <t>Orange</t>
  </si>
  <si>
    <t>0000012840</t>
  </si>
  <si>
    <t>30</t>
  </si>
  <si>
    <t>Placer</t>
  </si>
  <si>
    <t>0000012839</t>
  </si>
  <si>
    <t>31</t>
  </si>
  <si>
    <t>Riverside</t>
  </si>
  <si>
    <t>0000011837</t>
  </si>
  <si>
    <t>33</t>
  </si>
  <si>
    <t>10330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</si>
  <si>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</si>
  <si>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</si>
  <si>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</si>
  <si>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</si>
  <si>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</si>
  <si>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</si>
  <si>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</si>
  <si>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</si>
  <si>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</si>
  <si>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68155</t>
  </si>
  <si>
    <t>Jamul-Dulzura Union Elementary</t>
  </si>
  <si>
    <t>San Joaquin</t>
  </si>
  <si>
    <t>0000011841</t>
  </si>
  <si>
    <t>39</t>
  </si>
  <si>
    <t>68585</t>
  </si>
  <si>
    <t>Lodi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</si>
  <si>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</si>
  <si>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</si>
  <si>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</si>
  <si>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</si>
  <si>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</si>
  <si>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</si>
  <si>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</si>
  <si>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</si>
  <si>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Santa Barbara</t>
  </si>
  <si>
    <t>0000002583</t>
  </si>
  <si>
    <t>42</t>
  </si>
  <si>
    <t>69310</t>
  </si>
  <si>
    <t>Santa Maria Joint Union High</t>
  </si>
  <si>
    <t>Santa Clara</t>
  </si>
  <si>
    <t>0000011846</t>
  </si>
  <si>
    <t>43</t>
  </si>
  <si>
    <t>Santa Cruz</t>
  </si>
  <si>
    <t>0000011781</t>
  </si>
  <si>
    <t>44</t>
  </si>
  <si>
    <t>Solano</t>
  </si>
  <si>
    <t>0000011854</t>
  </si>
  <si>
    <t>48</t>
  </si>
  <si>
    <t>70565</t>
  </si>
  <si>
    <t>Travis Unified</t>
  </si>
  <si>
    <t>Sonoma</t>
  </si>
  <si>
    <t>0000011855</t>
  </si>
  <si>
    <t>49</t>
  </si>
  <si>
    <t>Tulare</t>
  </si>
  <si>
    <t>0000011859</t>
  </si>
  <si>
    <t>54</t>
  </si>
  <si>
    <t>Ventura</t>
  </si>
  <si>
    <t>0000001357</t>
  </si>
  <si>
    <t>56</t>
  </si>
  <si>
    <t>63875</t>
  </si>
  <si>
    <t>Armona Union Elementary</t>
  </si>
  <si>
    <t>64451</t>
  </si>
  <si>
    <t>Downey Unified</t>
  </si>
  <si>
    <t>64576</t>
  </si>
  <si>
    <t>Glendora Unified</t>
  </si>
  <si>
    <t>64766</t>
  </si>
  <si>
    <t>Lowell Joint</t>
  </si>
  <si>
    <t>Modoc</t>
  </si>
  <si>
    <t>0000004323</t>
  </si>
  <si>
    <t>25</t>
  </si>
  <si>
    <t>73593</t>
  </si>
  <si>
    <t>Tulelake Basin Joint Unified</t>
  </si>
  <si>
    <t>66928</t>
  </si>
  <si>
    <t>Roseville Joint Union High</t>
  </si>
  <si>
    <t>69260</t>
  </si>
  <si>
    <t>Orcutt Union Elementary</t>
  </si>
  <si>
    <t>71811</t>
  </si>
  <si>
    <t>Alta Vista Elementary</t>
  </si>
  <si>
    <t>75531</t>
  </si>
  <si>
    <t>Dinuba Unified</t>
  </si>
  <si>
    <t>61192</t>
  </si>
  <si>
    <t>Hayward Unified</t>
  </si>
  <si>
    <t>61788</t>
  </si>
  <si>
    <t>Pittsburg Unified</t>
  </si>
  <si>
    <t>73809</t>
  </si>
  <si>
    <t>Firebaugh-Las Deltas Unified</t>
  </si>
  <si>
    <t>63164</t>
  </si>
  <si>
    <t>Imperial Unified</t>
  </si>
  <si>
    <t>10157</t>
  </si>
  <si>
    <t>0119669</t>
  </si>
  <si>
    <t>1078</t>
  </si>
  <si>
    <t>Wonderful College Prep Academy</t>
  </si>
  <si>
    <t>64873</t>
  </si>
  <si>
    <t>Paramount Unified</t>
  </si>
  <si>
    <t>65094</t>
  </si>
  <si>
    <t>West Covina Unified</t>
  </si>
  <si>
    <t>Mono</t>
  </si>
  <si>
    <t>0000011833</t>
  </si>
  <si>
    <t>26</t>
  </si>
  <si>
    <t>73692</t>
  </si>
  <si>
    <t>Mammoth Unified</t>
  </si>
  <si>
    <t>66472</t>
  </si>
  <si>
    <t>Centralia Elementary</t>
  </si>
  <si>
    <t>66670</t>
  </si>
  <si>
    <t>Santa Ana Unified</t>
  </si>
  <si>
    <t>75283</t>
  </si>
  <si>
    <t>Natomas Unified</t>
  </si>
  <si>
    <t>75044</t>
  </si>
  <si>
    <t>Hesperia Unified</t>
  </si>
  <si>
    <t>67967</t>
  </si>
  <si>
    <t>Alpine Union Elementary</t>
  </si>
  <si>
    <t>75523</t>
  </si>
  <si>
    <t>Porterville Unified</t>
  </si>
  <si>
    <t>72538</t>
  </si>
  <si>
    <t>Oxnard</t>
  </si>
  <si>
    <t>72553</t>
  </si>
  <si>
    <t>Pleasant Valley</t>
  </si>
  <si>
    <t>Madera</t>
  </si>
  <si>
    <t>Marin</t>
  </si>
  <si>
    <t>Yuba</t>
  </si>
  <si>
    <t>0000011826</t>
  </si>
  <si>
    <t>0000004508</t>
  </si>
  <si>
    <t>0000011783</t>
  </si>
  <si>
    <t>62281</t>
  </si>
  <si>
    <t>Laton Joint Unified</t>
  </si>
  <si>
    <t>62430</t>
  </si>
  <si>
    <t>Selma Unified</t>
  </si>
  <si>
    <t>63115</t>
  </si>
  <si>
    <t>Central Union High</t>
  </si>
  <si>
    <t>63529</t>
  </si>
  <si>
    <t>Kern High</t>
  </si>
  <si>
    <t>64261</t>
  </si>
  <si>
    <t>Arcadia Unified</t>
  </si>
  <si>
    <t>64444</t>
  </si>
  <si>
    <t>Culver City Unified</t>
  </si>
  <si>
    <t>64568</t>
  </si>
  <si>
    <t>Glendale Unified</t>
  </si>
  <si>
    <t>64907</t>
  </si>
  <si>
    <t>Pomona Unified</t>
  </si>
  <si>
    <t>20</t>
  </si>
  <si>
    <t>65243</t>
  </si>
  <si>
    <t>Madera Unified</t>
  </si>
  <si>
    <t>21</t>
  </si>
  <si>
    <t>10215</t>
  </si>
  <si>
    <t>Marin County Office of Education</t>
  </si>
  <si>
    <t>75473</t>
  </si>
  <si>
    <t>Gonzales Unified</t>
  </si>
  <si>
    <t>67181</t>
  </si>
  <si>
    <t>Palo Verde Unified</t>
  </si>
  <si>
    <t>67439</t>
  </si>
  <si>
    <t>Sacramento City Unified</t>
  </si>
  <si>
    <t>0137406</t>
  </si>
  <si>
    <t>1948</t>
  </si>
  <si>
    <t>SAVA - Sacramento Academic and Vocational Academy - SCUSD</t>
  </si>
  <si>
    <t>67637</t>
  </si>
  <si>
    <t>Bear Valley Unified</t>
  </si>
  <si>
    <t>67710</t>
  </si>
  <si>
    <t>Fontana Unified</t>
  </si>
  <si>
    <t>68023</t>
  </si>
  <si>
    <t>6115778</t>
  </si>
  <si>
    <t>0135</t>
  </si>
  <si>
    <t>Chula Vista Learning Community Charter</t>
  </si>
  <si>
    <t>10397</t>
  </si>
  <si>
    <t>San Joaquin County Office of Education</t>
  </si>
  <si>
    <t>68890</t>
  </si>
  <si>
    <t>Cabrillo Unified</t>
  </si>
  <si>
    <t>69195</t>
  </si>
  <si>
    <t>Goleta Union Elementary</t>
  </si>
  <si>
    <t>69435</t>
  </si>
  <si>
    <t>Evergreen Elementary</t>
  </si>
  <si>
    <t>75432</t>
  </si>
  <si>
    <t>Scotts Valley Unified</t>
  </si>
  <si>
    <t>70904</t>
  </si>
  <si>
    <t>Roseland</t>
  </si>
  <si>
    <t>70938</t>
  </si>
  <si>
    <t>Sebastopol Union Elementary</t>
  </si>
  <si>
    <t>70953</t>
  </si>
  <si>
    <t>Sonoma Valley Unified</t>
  </si>
  <si>
    <t>71969</t>
  </si>
  <si>
    <t>Kings River Union Elementary</t>
  </si>
  <si>
    <t>72256</t>
  </si>
  <si>
    <t>Visalia Unified</t>
  </si>
  <si>
    <t>58</t>
  </si>
  <si>
    <t>10587</t>
  </si>
  <si>
    <t>Yuba County Office of Education</t>
  </si>
  <si>
    <t xml:space="preserve">English Language Acquisition, Language Enhancement, and Academic Achievement for English Learner Students </t>
  </si>
  <si>
    <t>Schedule of the Ninth Apportionment for Title III, Part A</t>
  </si>
  <si>
    <t>9th
Apportionment</t>
  </si>
  <si>
    <t>County Summary of the Ninth Apportionment for Title III, Part A</t>
  </si>
  <si>
    <t>San Benito</t>
  </si>
  <si>
    <t>0000011838</t>
  </si>
  <si>
    <t>Lake</t>
  </si>
  <si>
    <t>0000011819</t>
  </si>
  <si>
    <t>El Dorado</t>
  </si>
  <si>
    <t>0000011790</t>
  </si>
  <si>
    <t>1369</t>
  </si>
  <si>
    <t>Aromas - San Juan Unified</t>
  </si>
  <si>
    <t>Beverly Hills Unified</t>
  </si>
  <si>
    <t>Cotati-Rohnert Park Unified</t>
  </si>
  <si>
    <t>Eastside Union Elementary</t>
  </si>
  <si>
    <t>Fairfield-Suisun Unified</t>
  </si>
  <si>
    <t>Gilroy Unified</t>
  </si>
  <si>
    <t>Jefferson Elementary</t>
  </si>
  <si>
    <t>Konocti Unified</t>
  </si>
  <si>
    <t>Lake Tahoe Unified</t>
  </si>
  <si>
    <t>Lompoc Unified</t>
  </si>
  <si>
    <t>Lynwood Unified</t>
  </si>
  <si>
    <t>Merced City Elementary</t>
  </si>
  <si>
    <t>Monson-Sultana Joint Union Elementary</t>
  </si>
  <si>
    <t>Mountain Empire Unified</t>
  </si>
  <si>
    <t>Mountain View Elementary</t>
  </si>
  <si>
    <t>Newhall</t>
  </si>
  <si>
    <t>Ocean View</t>
  </si>
  <si>
    <t>Richland Union Elementary</t>
  </si>
  <si>
    <t>San Rafael City High</t>
  </si>
  <si>
    <t>Santa Rosa Elementary</t>
  </si>
  <si>
    <t>Torrance Unified</t>
  </si>
  <si>
    <t>Traver Joint Elementary</t>
  </si>
  <si>
    <t>West Park Elementary</t>
  </si>
  <si>
    <t>Westside Elementary</t>
  </si>
  <si>
    <t>Woodville Union Elementary</t>
  </si>
  <si>
    <t>Tulare County Office of Education</t>
  </si>
  <si>
    <t>Imagine Schools, Riverside County</t>
  </si>
  <si>
    <t>09</t>
  </si>
  <si>
    <t>61903</t>
  </si>
  <si>
    <t>62539</t>
  </si>
  <si>
    <t>62547</t>
  </si>
  <si>
    <t>63578</t>
  </si>
  <si>
    <t>17</t>
  </si>
  <si>
    <t>64022</t>
  </si>
  <si>
    <t>64311</t>
  </si>
  <si>
    <t>64477</t>
  </si>
  <si>
    <t>64774</t>
  </si>
  <si>
    <t>64832</t>
  </si>
  <si>
    <t>65060</t>
  </si>
  <si>
    <t>65466</t>
  </si>
  <si>
    <t>65771</t>
  </si>
  <si>
    <t>0125385</t>
  </si>
  <si>
    <t>35</t>
  </si>
  <si>
    <t>75259</t>
  </si>
  <si>
    <t>67785</t>
  </si>
  <si>
    <t>68213</t>
  </si>
  <si>
    <t>68544</t>
  </si>
  <si>
    <t>69229</t>
  </si>
  <si>
    <t>69484</t>
  </si>
  <si>
    <t>70540</t>
  </si>
  <si>
    <t>70912</t>
  </si>
  <si>
    <t>73882</t>
  </si>
  <si>
    <t>10546</t>
  </si>
  <si>
    <t>72009</t>
  </si>
  <si>
    <t>72223</t>
  </si>
  <si>
    <t>72298</t>
  </si>
  <si>
    <t>72512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</si>
  <si>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</si>
  <si>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October 2021</t>
  </si>
  <si>
    <t>19-14346 09-24-2021</t>
  </si>
  <si>
    <t>C1078</t>
  </si>
  <si>
    <t>C1369</t>
  </si>
  <si>
    <t>C1948</t>
  </si>
  <si>
    <t>C0135</t>
  </si>
  <si>
    <t>Full CDS Code</t>
  </si>
  <si>
    <t>01611920000000</t>
  </si>
  <si>
    <t>01750930000000</t>
  </si>
  <si>
    <t>07617880000000</t>
  </si>
  <si>
    <t>09619030000000</t>
  </si>
  <si>
    <t>10622810000000</t>
  </si>
  <si>
    <t>10624300000000</t>
  </si>
  <si>
    <t>10625390000000</t>
  </si>
  <si>
    <t>10625470000000</t>
  </si>
  <si>
    <t>10738090000000</t>
  </si>
  <si>
    <t>13631150000000</t>
  </si>
  <si>
    <t>13631640000000</t>
  </si>
  <si>
    <t>15635290000000</t>
  </si>
  <si>
    <t>15635780000000</t>
  </si>
  <si>
    <t>15638260000000</t>
  </si>
  <si>
    <t>15101570119669</t>
  </si>
  <si>
    <t>16638750000000</t>
  </si>
  <si>
    <t>17640220000000</t>
  </si>
  <si>
    <t>19642610000000</t>
  </si>
  <si>
    <t>19643110000000</t>
  </si>
  <si>
    <t>19644440000000</t>
  </si>
  <si>
    <t>19644510000000</t>
  </si>
  <si>
    <t>19644770000000</t>
  </si>
  <si>
    <t>19645680000000</t>
  </si>
  <si>
    <t>19645760000000</t>
  </si>
  <si>
    <t>19647660000000</t>
  </si>
  <si>
    <t>19647740000000</t>
  </si>
  <si>
    <t>19648320000000</t>
  </si>
  <si>
    <t>19648730000000</t>
  </si>
  <si>
    <t>19648810000000</t>
  </si>
  <si>
    <t>19649070000000</t>
  </si>
  <si>
    <t>19649980000000</t>
  </si>
  <si>
    <t>19650600000000</t>
  </si>
  <si>
    <t>19650940000000</t>
  </si>
  <si>
    <t>20652430000000</t>
  </si>
  <si>
    <t>21102150000000</t>
  </si>
  <si>
    <t>21654660000000</t>
  </si>
  <si>
    <t>24102490000000</t>
  </si>
  <si>
    <t>24657710000000</t>
  </si>
  <si>
    <t>25735930000000</t>
  </si>
  <si>
    <t>26736920000000</t>
  </si>
  <si>
    <t>27754730000000</t>
  </si>
  <si>
    <t>30664720000000</t>
  </si>
  <si>
    <t>30666700000000</t>
  </si>
  <si>
    <t>31669280000000</t>
  </si>
  <si>
    <t>33671810000000</t>
  </si>
  <si>
    <t>33103300125385</t>
  </si>
  <si>
    <t>34674390000000</t>
  </si>
  <si>
    <t>34752830000000</t>
  </si>
  <si>
    <t>34674390137406</t>
  </si>
  <si>
    <t>35752590000000</t>
  </si>
  <si>
    <t>36676370000000</t>
  </si>
  <si>
    <t>36677100000000</t>
  </si>
  <si>
    <t>36677850000000</t>
  </si>
  <si>
    <t>36750440000000</t>
  </si>
  <si>
    <t>37679670000000</t>
  </si>
  <si>
    <t>37681550000000</t>
  </si>
  <si>
    <t>37682130000000</t>
  </si>
  <si>
    <t>37680236115778</t>
  </si>
  <si>
    <t>39103970000000</t>
  </si>
  <si>
    <t>39685440000000</t>
  </si>
  <si>
    <t>39685850000000</t>
  </si>
  <si>
    <t>40687590000000</t>
  </si>
  <si>
    <t>41688900000000</t>
  </si>
  <si>
    <t>42691950000000</t>
  </si>
  <si>
    <t>42692290000000</t>
  </si>
  <si>
    <t>42692600000000</t>
  </si>
  <si>
    <t>42693100000000</t>
  </si>
  <si>
    <t>43694350000000</t>
  </si>
  <si>
    <t>43694840000000</t>
  </si>
  <si>
    <t>44754320000000</t>
  </si>
  <si>
    <t>48705400000000</t>
  </si>
  <si>
    <t>48705650000000</t>
  </si>
  <si>
    <t>49709040000000</t>
  </si>
  <si>
    <t>49709120000000</t>
  </si>
  <si>
    <t>49709380000000</t>
  </si>
  <si>
    <t>49709530000000</t>
  </si>
  <si>
    <t>49738820000000</t>
  </si>
  <si>
    <t>54105460000000</t>
  </si>
  <si>
    <t>54718110000000</t>
  </si>
  <si>
    <t>54719690000000</t>
  </si>
  <si>
    <t>54720090000000</t>
  </si>
  <si>
    <t>54722230000000</t>
  </si>
  <si>
    <t>54722560000000</t>
  </si>
  <si>
    <t>54722980000000</t>
  </si>
  <si>
    <t>54755230000000</t>
  </si>
  <si>
    <t>54755310000000</t>
  </si>
  <si>
    <t>56725120000000</t>
  </si>
  <si>
    <t>56725380000000</t>
  </si>
  <si>
    <t>56725530000000</t>
  </si>
  <si>
    <t>58105870000000</t>
  </si>
  <si>
    <t>Voucher Number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</si>
  <si>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20; CDS = County District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</si>
</sst>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0" fontId="5" fillId="0" borderId="0" xfId="4"/>
    <xf numFmtId="49" fontId="26" fillId="0" borderId="0" xfId="3" applyNumberFormat="1" applyFont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" fillId="0" borderId="0" xfId="24" applyFont="1"/>
    <xf numFmtId="0" fontId="26" fillId="0" borderId="0" xfId="3" applyFont="1" applyAlignment="1">
      <alignment horizontal="left" vertical="top"/>
    </xf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96" totalsRowCount="1" headerRowDxfId="28" tableBorderDxfId="27" totalsRowCellStyle="Total">
  <sortState xmlns:xlrd2="http://schemas.microsoft.com/office/spreadsheetml/2017/richdata2" ref="A3:M95">
    <sortCondition ref="E3:E95"/>
    <sortCondition ref="F3:F95"/>
    <sortCondition ref="H3:H95"/>
  </sortState>
  <tableColumns count="12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8" xr3:uid="{232D7F10-947C-4D30-B1A4-386F8A639060}" name="Full CDS Code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9–20_x000a_Final Allocation Amount" totalsRowFunction="sum" dataDxfId="14" totalsRowDxfId="13" dataCellStyle="Normal 7" totalsRowCellStyle="Total"/>
    <tableColumn id="12" xr3:uid="{00000000-0010-0000-0000-00000C000000}" name="9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II,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9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BFD04A76-929A-4160-8CEE-6392401182B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"/>
  <sheetViews>
    <sheetView tabSelected="1" zoomScaleNormal="100" workbookViewId="0"/>
  </sheetViews>
  <sheetFormatPr defaultColWidth="9.26953125" defaultRowHeight="15" x14ac:dyDescent="0.25"/>
  <cols>
    <col min="1" max="2" width="14.1796875" style="1" customWidth="1"/>
    <col min="3" max="3" width="10.54296875" style="1" customWidth="1"/>
    <col min="4" max="4" width="15" style="1" bestFit="1" customWidth="1"/>
    <col min="5" max="6" width="8.453125" style="1" customWidth="1"/>
    <col min="7" max="7" width="10" style="1" bestFit="1" customWidth="1"/>
    <col min="8" max="8" width="9.90625" style="1" customWidth="1"/>
    <col min="9" max="9" width="12.08984375" style="1" customWidth="1"/>
    <col min="10" max="10" width="34.26953125" style="1" customWidth="1"/>
    <col min="11" max="11" width="13.54296875" style="1" customWidth="1"/>
    <col min="12" max="12" width="18.26953125" style="1" customWidth="1"/>
    <col min="13" max="16384" width="9.26953125" style="1"/>
  </cols>
  <sheetData>
    <row r="1" spans="1:12" ht="21" x14ac:dyDescent="0.25">
      <c r="A1" s="47" t="s">
        <v>244</v>
      </c>
    </row>
    <row r="2" spans="1:12" ht="17.399999999999999" x14ac:dyDescent="0.3">
      <c r="A2" s="46" t="s">
        <v>16</v>
      </c>
    </row>
    <row r="3" spans="1:12" ht="15.6" x14ac:dyDescent="0.3">
      <c r="A3" s="40" t="s">
        <v>15</v>
      </c>
    </row>
    <row r="4" spans="1:12" ht="15.6" x14ac:dyDescent="0.3">
      <c r="A4" s="13" t="s">
        <v>410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4" customHeight="1" thickBot="1" x14ac:dyDescent="0.35">
      <c r="A5" s="39" t="s">
        <v>0</v>
      </c>
      <c r="B5" s="39" t="s">
        <v>9</v>
      </c>
      <c r="C5" s="39" t="s">
        <v>10</v>
      </c>
      <c r="D5" s="39" t="s">
        <v>318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11</v>
      </c>
      <c r="J5" s="39" t="s">
        <v>5</v>
      </c>
      <c r="K5" s="39" t="s">
        <v>311</v>
      </c>
      <c r="L5" s="39" t="s">
        <v>245</v>
      </c>
    </row>
    <row r="6" spans="1:12" ht="15.6" thickTop="1" x14ac:dyDescent="0.25">
      <c r="A6" s="15" t="s">
        <v>19</v>
      </c>
      <c r="B6" s="23" t="s">
        <v>20</v>
      </c>
      <c r="C6" s="23">
        <v>1</v>
      </c>
      <c r="D6" s="23" t="s">
        <v>319</v>
      </c>
      <c r="E6" s="24" t="s">
        <v>21</v>
      </c>
      <c r="F6" s="24" t="s">
        <v>138</v>
      </c>
      <c r="G6" s="24" t="s">
        <v>22</v>
      </c>
      <c r="H6" s="24" t="s">
        <v>23</v>
      </c>
      <c r="I6" s="23" t="s">
        <v>138</v>
      </c>
      <c r="J6" s="25" t="s">
        <v>139</v>
      </c>
      <c r="K6" s="26">
        <v>645946</v>
      </c>
      <c r="L6" s="16">
        <v>857</v>
      </c>
    </row>
    <row r="7" spans="1:12" x14ac:dyDescent="0.25">
      <c r="A7" s="15" t="s">
        <v>19</v>
      </c>
      <c r="B7" s="23" t="s">
        <v>20</v>
      </c>
      <c r="C7" s="23">
        <v>1</v>
      </c>
      <c r="D7" s="23" t="s">
        <v>320</v>
      </c>
      <c r="E7" s="24" t="s">
        <v>21</v>
      </c>
      <c r="F7" s="24" t="s">
        <v>24</v>
      </c>
      <c r="G7" s="24" t="s">
        <v>22</v>
      </c>
      <c r="H7" s="24" t="s">
        <v>23</v>
      </c>
      <c r="I7" s="23" t="s">
        <v>24</v>
      </c>
      <c r="J7" s="25" t="s">
        <v>25</v>
      </c>
      <c r="K7" s="26">
        <v>101659</v>
      </c>
      <c r="L7" s="16">
        <v>19590</v>
      </c>
    </row>
    <row r="8" spans="1:12" x14ac:dyDescent="0.25">
      <c r="A8" s="15" t="s">
        <v>26</v>
      </c>
      <c r="B8" s="23" t="s">
        <v>27</v>
      </c>
      <c r="C8" s="23">
        <v>50</v>
      </c>
      <c r="D8" s="23" t="s">
        <v>321</v>
      </c>
      <c r="E8" s="24" t="s">
        <v>28</v>
      </c>
      <c r="F8" s="24" t="s">
        <v>140</v>
      </c>
      <c r="G8" s="24" t="s">
        <v>22</v>
      </c>
      <c r="H8" s="24" t="s">
        <v>23</v>
      </c>
      <c r="I8" s="23" t="s">
        <v>140</v>
      </c>
      <c r="J8" s="25" t="s">
        <v>141</v>
      </c>
      <c r="K8" s="26">
        <v>319263</v>
      </c>
      <c r="L8" s="16">
        <v>151822</v>
      </c>
    </row>
    <row r="9" spans="1:12" x14ac:dyDescent="0.25">
      <c r="A9" s="15" t="s">
        <v>251</v>
      </c>
      <c r="B9" s="23" t="s">
        <v>252</v>
      </c>
      <c r="C9" s="23">
        <v>1</v>
      </c>
      <c r="D9" s="23" t="s">
        <v>322</v>
      </c>
      <c r="E9" s="24" t="s">
        <v>281</v>
      </c>
      <c r="F9" s="24" t="s">
        <v>282</v>
      </c>
      <c r="G9" s="24" t="s">
        <v>22</v>
      </c>
      <c r="H9" s="24" t="s">
        <v>23</v>
      </c>
      <c r="I9" s="23" t="s">
        <v>282</v>
      </c>
      <c r="J9" s="25" t="s">
        <v>262</v>
      </c>
      <c r="K9" s="26">
        <v>100330</v>
      </c>
      <c r="L9" s="16">
        <v>4973</v>
      </c>
    </row>
    <row r="10" spans="1:12" x14ac:dyDescent="0.25">
      <c r="A10" s="15" t="s">
        <v>29</v>
      </c>
      <c r="B10" s="23" t="s">
        <v>30</v>
      </c>
      <c r="C10" s="23">
        <v>10</v>
      </c>
      <c r="D10" s="23" t="s">
        <v>323</v>
      </c>
      <c r="E10" s="24" t="s">
        <v>31</v>
      </c>
      <c r="F10" s="24" t="s">
        <v>181</v>
      </c>
      <c r="G10" s="24" t="s">
        <v>22</v>
      </c>
      <c r="H10" s="24" t="s">
        <v>23</v>
      </c>
      <c r="I10" s="23" t="s">
        <v>181</v>
      </c>
      <c r="J10" s="25" t="s">
        <v>182</v>
      </c>
      <c r="K10" s="26">
        <v>30121</v>
      </c>
      <c r="L10" s="16">
        <v>7490</v>
      </c>
    </row>
    <row r="11" spans="1:12" x14ac:dyDescent="0.25">
      <c r="A11" s="15" t="s">
        <v>29</v>
      </c>
      <c r="B11" s="23" t="s">
        <v>30</v>
      </c>
      <c r="C11" s="23">
        <v>10</v>
      </c>
      <c r="D11" s="23" t="s">
        <v>324</v>
      </c>
      <c r="E11" s="24" t="s">
        <v>31</v>
      </c>
      <c r="F11" s="24" t="s">
        <v>183</v>
      </c>
      <c r="G11" s="24" t="s">
        <v>22</v>
      </c>
      <c r="H11" s="24" t="s">
        <v>23</v>
      </c>
      <c r="I11" s="23" t="s">
        <v>183</v>
      </c>
      <c r="J11" s="25" t="s">
        <v>184</v>
      </c>
      <c r="K11" s="26">
        <v>187704</v>
      </c>
      <c r="L11" s="16">
        <v>43212</v>
      </c>
    </row>
    <row r="12" spans="1:12" x14ac:dyDescent="0.25">
      <c r="A12" s="15" t="s">
        <v>29</v>
      </c>
      <c r="B12" s="23" t="s">
        <v>30</v>
      </c>
      <c r="C12" s="23">
        <v>10</v>
      </c>
      <c r="D12" s="23" t="s">
        <v>325</v>
      </c>
      <c r="E12" s="24" t="s">
        <v>31</v>
      </c>
      <c r="F12" s="24" t="s">
        <v>283</v>
      </c>
      <c r="G12" s="24" t="s">
        <v>22</v>
      </c>
      <c r="H12" s="24" t="s">
        <v>23</v>
      </c>
      <c r="I12" s="23" t="s">
        <v>283</v>
      </c>
      <c r="J12" s="25" t="s">
        <v>276</v>
      </c>
      <c r="K12" s="26">
        <v>24031</v>
      </c>
      <c r="L12" s="16">
        <v>13882</v>
      </c>
    </row>
    <row r="13" spans="1:12" x14ac:dyDescent="0.25">
      <c r="A13" s="15" t="s">
        <v>29</v>
      </c>
      <c r="B13" s="23" t="s">
        <v>30</v>
      </c>
      <c r="C13" s="23">
        <v>10</v>
      </c>
      <c r="D13" s="23" t="s">
        <v>326</v>
      </c>
      <c r="E13" s="24" t="s">
        <v>31</v>
      </c>
      <c r="F13" s="24" t="s">
        <v>284</v>
      </c>
      <c r="G13" s="24" t="s">
        <v>22</v>
      </c>
      <c r="H13" s="24" t="s">
        <v>23</v>
      </c>
      <c r="I13" s="23" t="s">
        <v>284</v>
      </c>
      <c r="J13" s="25" t="s">
        <v>277</v>
      </c>
      <c r="K13" s="26">
        <v>15393</v>
      </c>
      <c r="L13" s="16">
        <v>1483</v>
      </c>
    </row>
    <row r="14" spans="1:12" x14ac:dyDescent="0.25">
      <c r="A14" s="15" t="s">
        <v>29</v>
      </c>
      <c r="B14" s="23" t="s">
        <v>30</v>
      </c>
      <c r="C14" s="23">
        <v>10</v>
      </c>
      <c r="D14" s="23" t="s">
        <v>327</v>
      </c>
      <c r="E14" s="24" t="s">
        <v>31</v>
      </c>
      <c r="F14" s="24" t="s">
        <v>142</v>
      </c>
      <c r="G14" s="24" t="s">
        <v>22</v>
      </c>
      <c r="H14" s="24" t="s">
        <v>23</v>
      </c>
      <c r="I14" s="23" t="s">
        <v>142</v>
      </c>
      <c r="J14" s="25" t="s">
        <v>143</v>
      </c>
      <c r="K14" s="26">
        <v>97451</v>
      </c>
      <c r="L14" s="16">
        <v>18714</v>
      </c>
    </row>
    <row r="15" spans="1:12" x14ac:dyDescent="0.25">
      <c r="A15" s="15" t="s">
        <v>32</v>
      </c>
      <c r="B15" s="23" t="s">
        <v>33</v>
      </c>
      <c r="C15" s="23">
        <v>1</v>
      </c>
      <c r="D15" s="23" t="s">
        <v>328</v>
      </c>
      <c r="E15" s="24" t="s">
        <v>34</v>
      </c>
      <c r="F15" s="24" t="s">
        <v>185</v>
      </c>
      <c r="G15" s="24" t="s">
        <v>22</v>
      </c>
      <c r="H15" s="24" t="s">
        <v>23</v>
      </c>
      <c r="I15" s="23" t="s">
        <v>185</v>
      </c>
      <c r="J15" s="25" t="s">
        <v>186</v>
      </c>
      <c r="K15" s="26">
        <v>112290</v>
      </c>
      <c r="L15" s="16">
        <v>38779</v>
      </c>
    </row>
    <row r="16" spans="1:12" x14ac:dyDescent="0.25">
      <c r="A16" s="15" t="s">
        <v>32</v>
      </c>
      <c r="B16" s="23" t="s">
        <v>33</v>
      </c>
      <c r="C16" s="23">
        <v>1</v>
      </c>
      <c r="D16" s="23" t="s">
        <v>329</v>
      </c>
      <c r="E16" s="24" t="s">
        <v>34</v>
      </c>
      <c r="F16" s="24" t="s">
        <v>144</v>
      </c>
      <c r="G16" s="24" t="s">
        <v>22</v>
      </c>
      <c r="H16" s="24" t="s">
        <v>23</v>
      </c>
      <c r="I16" s="23" t="s">
        <v>144</v>
      </c>
      <c r="J16" s="25" t="s">
        <v>145</v>
      </c>
      <c r="K16" s="26">
        <v>121260</v>
      </c>
      <c r="L16" s="16">
        <v>6186</v>
      </c>
    </row>
    <row r="17" spans="1:12" x14ac:dyDescent="0.25">
      <c r="A17" s="15" t="s">
        <v>35</v>
      </c>
      <c r="B17" s="23" t="s">
        <v>36</v>
      </c>
      <c r="C17" s="23">
        <v>2</v>
      </c>
      <c r="D17" s="23" t="s">
        <v>330</v>
      </c>
      <c r="E17" s="24" t="s">
        <v>37</v>
      </c>
      <c r="F17" s="24" t="s">
        <v>187</v>
      </c>
      <c r="G17" s="24" t="s">
        <v>22</v>
      </c>
      <c r="H17" s="24" t="s">
        <v>23</v>
      </c>
      <c r="I17" s="23" t="s">
        <v>187</v>
      </c>
      <c r="J17" s="25" t="s">
        <v>188</v>
      </c>
      <c r="K17" s="26">
        <v>269320</v>
      </c>
      <c r="L17" s="16">
        <v>22712</v>
      </c>
    </row>
    <row r="18" spans="1:12" x14ac:dyDescent="0.25">
      <c r="A18" s="15" t="s">
        <v>35</v>
      </c>
      <c r="B18" s="23" t="s">
        <v>36</v>
      </c>
      <c r="C18" s="23">
        <v>2</v>
      </c>
      <c r="D18" s="23" t="s">
        <v>331</v>
      </c>
      <c r="E18" s="24" t="s">
        <v>37</v>
      </c>
      <c r="F18" s="24" t="s">
        <v>285</v>
      </c>
      <c r="G18" s="24" t="s">
        <v>22</v>
      </c>
      <c r="H18" s="24" t="s">
        <v>23</v>
      </c>
      <c r="I18" s="23" t="s">
        <v>285</v>
      </c>
      <c r="J18" s="25" t="s">
        <v>271</v>
      </c>
      <c r="K18" s="26">
        <v>121371</v>
      </c>
      <c r="L18" s="16">
        <v>21441</v>
      </c>
    </row>
    <row r="19" spans="1:12" x14ac:dyDescent="0.25">
      <c r="A19" s="15" t="s">
        <v>35</v>
      </c>
      <c r="B19" s="23" t="s">
        <v>36</v>
      </c>
      <c r="C19" s="23">
        <v>2</v>
      </c>
      <c r="D19" s="23" t="s">
        <v>332</v>
      </c>
      <c r="E19" s="24" t="s">
        <v>37</v>
      </c>
      <c r="F19" s="24" t="s">
        <v>38</v>
      </c>
      <c r="G19" s="24" t="s">
        <v>22</v>
      </c>
      <c r="H19" s="24" t="s">
        <v>23</v>
      </c>
      <c r="I19" s="23" t="s">
        <v>38</v>
      </c>
      <c r="J19" s="25" t="s">
        <v>39</v>
      </c>
      <c r="K19" s="26">
        <v>31893</v>
      </c>
      <c r="L19" s="16">
        <v>8306</v>
      </c>
    </row>
    <row r="20" spans="1:12" x14ac:dyDescent="0.25">
      <c r="A20" s="15" t="s">
        <v>35</v>
      </c>
      <c r="B20" s="23" t="s">
        <v>36</v>
      </c>
      <c r="C20" s="23">
        <v>2</v>
      </c>
      <c r="D20" s="23" t="s">
        <v>333</v>
      </c>
      <c r="E20" s="24" t="s">
        <v>37</v>
      </c>
      <c r="F20" s="24" t="s">
        <v>146</v>
      </c>
      <c r="G20" s="24" t="s">
        <v>147</v>
      </c>
      <c r="H20" s="24" t="s">
        <v>148</v>
      </c>
      <c r="I20" s="23" t="s">
        <v>314</v>
      </c>
      <c r="J20" s="25" t="s">
        <v>149</v>
      </c>
      <c r="K20" s="26">
        <v>56920</v>
      </c>
      <c r="L20" s="16">
        <v>10007</v>
      </c>
    </row>
    <row r="21" spans="1:12" x14ac:dyDescent="0.25">
      <c r="A21" s="15" t="s">
        <v>40</v>
      </c>
      <c r="B21" s="23" t="s">
        <v>41</v>
      </c>
      <c r="C21" s="23">
        <v>22</v>
      </c>
      <c r="D21" s="23" t="s">
        <v>334</v>
      </c>
      <c r="E21" s="24" t="s">
        <v>42</v>
      </c>
      <c r="F21" s="24" t="s">
        <v>117</v>
      </c>
      <c r="G21" s="24" t="s">
        <v>22</v>
      </c>
      <c r="H21" s="24" t="s">
        <v>23</v>
      </c>
      <c r="I21" s="23" t="s">
        <v>117</v>
      </c>
      <c r="J21" s="25" t="s">
        <v>118</v>
      </c>
      <c r="K21" s="26">
        <v>35105</v>
      </c>
      <c r="L21" s="16">
        <v>15861</v>
      </c>
    </row>
    <row r="22" spans="1:12" x14ac:dyDescent="0.25">
      <c r="A22" s="15" t="s">
        <v>249</v>
      </c>
      <c r="B22" s="23" t="s">
        <v>250</v>
      </c>
      <c r="C22" s="23">
        <v>5</v>
      </c>
      <c r="D22" s="23" t="s">
        <v>335</v>
      </c>
      <c r="E22" s="24" t="s">
        <v>286</v>
      </c>
      <c r="F22" s="24" t="s">
        <v>287</v>
      </c>
      <c r="G22" s="24" t="s">
        <v>22</v>
      </c>
      <c r="H22" s="24" t="s">
        <v>23</v>
      </c>
      <c r="I22" s="23" t="s">
        <v>287</v>
      </c>
      <c r="J22" s="25" t="s">
        <v>261</v>
      </c>
      <c r="K22" s="26">
        <v>85713</v>
      </c>
      <c r="L22" s="16">
        <v>14134</v>
      </c>
    </row>
    <row r="23" spans="1:12" x14ac:dyDescent="0.25">
      <c r="A23" s="15" t="s">
        <v>43</v>
      </c>
      <c r="B23" s="23" t="s">
        <v>44</v>
      </c>
      <c r="C23" s="23">
        <v>1</v>
      </c>
      <c r="D23" s="23" t="s">
        <v>336</v>
      </c>
      <c r="E23" s="24" t="s">
        <v>45</v>
      </c>
      <c r="F23" s="24" t="s">
        <v>189</v>
      </c>
      <c r="G23" s="24" t="s">
        <v>22</v>
      </c>
      <c r="H23" s="24" t="s">
        <v>23</v>
      </c>
      <c r="I23" s="23" t="s">
        <v>189</v>
      </c>
      <c r="J23" s="25" t="s">
        <v>190</v>
      </c>
      <c r="K23" s="26">
        <v>120928</v>
      </c>
      <c r="L23" s="16">
        <v>41541</v>
      </c>
    </row>
    <row r="24" spans="1:12" x14ac:dyDescent="0.25">
      <c r="A24" s="15" t="s">
        <v>43</v>
      </c>
      <c r="B24" s="23" t="s">
        <v>44</v>
      </c>
      <c r="C24" s="23">
        <v>1</v>
      </c>
      <c r="D24" s="23" t="s">
        <v>337</v>
      </c>
      <c r="E24" s="24" t="s">
        <v>45</v>
      </c>
      <c r="F24" s="24" t="s">
        <v>288</v>
      </c>
      <c r="G24" s="24" t="s">
        <v>22</v>
      </c>
      <c r="H24" s="24" t="s">
        <v>23</v>
      </c>
      <c r="I24" s="23" t="s">
        <v>288</v>
      </c>
      <c r="J24" s="25" t="s">
        <v>255</v>
      </c>
      <c r="K24" s="26">
        <v>27131</v>
      </c>
      <c r="L24" s="16">
        <v>13018</v>
      </c>
    </row>
    <row r="25" spans="1:12" x14ac:dyDescent="0.25">
      <c r="A25" s="15" t="s">
        <v>43</v>
      </c>
      <c r="B25" s="23" t="s">
        <v>44</v>
      </c>
      <c r="C25" s="23">
        <v>1</v>
      </c>
      <c r="D25" s="23" t="s">
        <v>338</v>
      </c>
      <c r="E25" s="24" t="s">
        <v>45</v>
      </c>
      <c r="F25" s="24" t="s">
        <v>191</v>
      </c>
      <c r="G25" s="24" t="s">
        <v>22</v>
      </c>
      <c r="H25" s="24" t="s">
        <v>23</v>
      </c>
      <c r="I25" s="23" t="s">
        <v>191</v>
      </c>
      <c r="J25" s="25" t="s">
        <v>192</v>
      </c>
      <c r="K25" s="26">
        <v>92579</v>
      </c>
      <c r="L25" s="26">
        <v>8234</v>
      </c>
    </row>
    <row r="26" spans="1:12" x14ac:dyDescent="0.25">
      <c r="A26" s="15" t="s">
        <v>43</v>
      </c>
      <c r="B26" s="23" t="s">
        <v>44</v>
      </c>
      <c r="C26" s="23">
        <v>1</v>
      </c>
      <c r="D26" s="23" t="s">
        <v>339</v>
      </c>
      <c r="E26" s="24" t="s">
        <v>45</v>
      </c>
      <c r="F26" s="24" t="s">
        <v>119</v>
      </c>
      <c r="G26" s="24" t="s">
        <v>22</v>
      </c>
      <c r="H26" s="24" t="s">
        <v>23</v>
      </c>
      <c r="I26" s="23" t="s">
        <v>119</v>
      </c>
      <c r="J26" s="25" t="s">
        <v>120</v>
      </c>
      <c r="K26" s="26">
        <v>362563</v>
      </c>
      <c r="L26" s="16">
        <v>37235</v>
      </c>
    </row>
    <row r="27" spans="1:12" x14ac:dyDescent="0.25">
      <c r="A27" s="15" t="s">
        <v>43</v>
      </c>
      <c r="B27" s="23" t="s">
        <v>44</v>
      </c>
      <c r="C27" s="23">
        <v>1</v>
      </c>
      <c r="D27" s="23" t="s">
        <v>340</v>
      </c>
      <c r="E27" s="24" t="s">
        <v>45</v>
      </c>
      <c r="F27" s="24" t="s">
        <v>289</v>
      </c>
      <c r="G27" s="24" t="s">
        <v>22</v>
      </c>
      <c r="H27" s="24" t="s">
        <v>23</v>
      </c>
      <c r="I27" s="23" t="s">
        <v>289</v>
      </c>
      <c r="J27" s="25" t="s">
        <v>257</v>
      </c>
      <c r="K27" s="26">
        <v>95015</v>
      </c>
      <c r="L27" s="16">
        <v>78314</v>
      </c>
    </row>
    <row r="28" spans="1:12" x14ac:dyDescent="0.25">
      <c r="A28" s="15" t="s">
        <v>43</v>
      </c>
      <c r="B28" s="23" t="s">
        <v>44</v>
      </c>
      <c r="C28" s="23">
        <v>1</v>
      </c>
      <c r="D28" s="23" t="s">
        <v>341</v>
      </c>
      <c r="E28" s="24" t="s">
        <v>45</v>
      </c>
      <c r="F28" s="24" t="s">
        <v>193</v>
      </c>
      <c r="G28" s="24" t="s">
        <v>22</v>
      </c>
      <c r="H28" s="24" t="s">
        <v>23</v>
      </c>
      <c r="I28" s="23" t="s">
        <v>193</v>
      </c>
      <c r="J28" s="25" t="s">
        <v>194</v>
      </c>
      <c r="K28" s="26">
        <v>657353</v>
      </c>
      <c r="L28" s="16">
        <v>548431</v>
      </c>
    </row>
    <row r="29" spans="1:12" x14ac:dyDescent="0.25">
      <c r="A29" s="15" t="s">
        <v>43</v>
      </c>
      <c r="B29" s="23" t="s">
        <v>44</v>
      </c>
      <c r="C29" s="23">
        <v>1</v>
      </c>
      <c r="D29" s="23" t="s">
        <v>342</v>
      </c>
      <c r="E29" s="24" t="s">
        <v>45</v>
      </c>
      <c r="F29" s="24" t="s">
        <v>121</v>
      </c>
      <c r="G29" s="24" t="s">
        <v>22</v>
      </c>
      <c r="H29" s="24" t="s">
        <v>23</v>
      </c>
      <c r="I29" s="23" t="s">
        <v>121</v>
      </c>
      <c r="J29" s="25" t="s">
        <v>122</v>
      </c>
      <c r="K29" s="26">
        <v>51494</v>
      </c>
      <c r="L29" s="16">
        <v>6105</v>
      </c>
    </row>
    <row r="30" spans="1:12" x14ac:dyDescent="0.25">
      <c r="A30" s="15" t="s">
        <v>43</v>
      </c>
      <c r="B30" s="23" t="s">
        <v>44</v>
      </c>
      <c r="C30" s="23">
        <v>1</v>
      </c>
      <c r="D30" s="23" t="s">
        <v>344</v>
      </c>
      <c r="E30" s="24" t="s">
        <v>45</v>
      </c>
      <c r="F30" s="24" t="s">
        <v>290</v>
      </c>
      <c r="G30" s="24" t="s">
        <v>22</v>
      </c>
      <c r="H30" s="24" t="s">
        <v>23</v>
      </c>
      <c r="I30" s="23" t="s">
        <v>290</v>
      </c>
      <c r="J30" s="25" t="s">
        <v>264</v>
      </c>
      <c r="K30" s="26">
        <v>410735</v>
      </c>
      <c r="L30" s="16">
        <v>56555</v>
      </c>
    </row>
    <row r="31" spans="1:12" x14ac:dyDescent="0.25">
      <c r="A31" s="15" t="s">
        <v>43</v>
      </c>
      <c r="B31" s="23" t="s">
        <v>44</v>
      </c>
      <c r="C31" s="23">
        <v>1</v>
      </c>
      <c r="D31" s="23" t="s">
        <v>345</v>
      </c>
      <c r="E31" s="24" t="s">
        <v>45</v>
      </c>
      <c r="F31" s="24" t="s">
        <v>291</v>
      </c>
      <c r="G31" s="24" t="s">
        <v>22</v>
      </c>
      <c r="H31" s="24" t="s">
        <v>23</v>
      </c>
      <c r="I31" s="23" t="s">
        <v>291</v>
      </c>
      <c r="J31" s="25" t="s">
        <v>269</v>
      </c>
      <c r="K31" s="26">
        <v>168325</v>
      </c>
      <c r="L31" s="16">
        <v>56417</v>
      </c>
    </row>
    <row r="32" spans="1:12" x14ac:dyDescent="0.25">
      <c r="A32" s="15" t="s">
        <v>43</v>
      </c>
      <c r="B32" s="23" t="s">
        <v>44</v>
      </c>
      <c r="C32" s="23">
        <v>1</v>
      </c>
      <c r="D32" s="23" t="s">
        <v>346</v>
      </c>
      <c r="E32" s="24" t="s">
        <v>45</v>
      </c>
      <c r="F32" s="24" t="s">
        <v>150</v>
      </c>
      <c r="G32" s="24" t="s">
        <v>22</v>
      </c>
      <c r="H32" s="24" t="s">
        <v>23</v>
      </c>
      <c r="I32" s="23" t="s">
        <v>150</v>
      </c>
      <c r="J32" s="25" t="s">
        <v>151</v>
      </c>
      <c r="K32" s="26">
        <v>537421</v>
      </c>
      <c r="L32" s="16">
        <v>6494</v>
      </c>
    </row>
    <row r="33" spans="1:12" x14ac:dyDescent="0.25">
      <c r="A33" s="15" t="s">
        <v>43</v>
      </c>
      <c r="B33" s="23" t="s">
        <v>44</v>
      </c>
      <c r="C33" s="23">
        <v>1</v>
      </c>
      <c r="D33" s="23" t="s">
        <v>347</v>
      </c>
      <c r="E33" s="24" t="s">
        <v>45</v>
      </c>
      <c r="F33" s="24" t="s">
        <v>46</v>
      </c>
      <c r="G33" s="24" t="s">
        <v>22</v>
      </c>
      <c r="H33" s="24" t="s">
        <v>23</v>
      </c>
      <c r="I33" s="23" t="s">
        <v>46</v>
      </c>
      <c r="J33" s="25" t="s">
        <v>47</v>
      </c>
      <c r="K33" s="26">
        <v>286263</v>
      </c>
      <c r="L33" s="16">
        <v>43651</v>
      </c>
    </row>
    <row r="34" spans="1:12" x14ac:dyDescent="0.25">
      <c r="A34" s="15" t="s">
        <v>43</v>
      </c>
      <c r="B34" s="23" t="s">
        <v>44</v>
      </c>
      <c r="C34" s="23">
        <v>1</v>
      </c>
      <c r="D34" s="23" t="s">
        <v>348</v>
      </c>
      <c r="E34" s="24" t="s">
        <v>45</v>
      </c>
      <c r="F34" s="24" t="s">
        <v>195</v>
      </c>
      <c r="G34" s="24" t="s">
        <v>22</v>
      </c>
      <c r="H34" s="24" t="s">
        <v>23</v>
      </c>
      <c r="I34" s="23" t="s">
        <v>195</v>
      </c>
      <c r="J34" s="25" t="s">
        <v>196</v>
      </c>
      <c r="K34" s="26">
        <v>595117</v>
      </c>
      <c r="L34" s="16">
        <v>211764</v>
      </c>
    </row>
    <row r="35" spans="1:12" x14ac:dyDescent="0.25">
      <c r="A35" s="15" t="s">
        <v>43</v>
      </c>
      <c r="B35" s="23" t="s">
        <v>44</v>
      </c>
      <c r="C35" s="23">
        <v>1</v>
      </c>
      <c r="D35" s="23" t="s">
        <v>349</v>
      </c>
      <c r="E35" s="24" t="s">
        <v>45</v>
      </c>
      <c r="F35" s="24" t="s">
        <v>48</v>
      </c>
      <c r="G35" s="24" t="s">
        <v>22</v>
      </c>
      <c r="H35" s="24" t="s">
        <v>23</v>
      </c>
      <c r="I35" s="23" t="s">
        <v>48</v>
      </c>
      <c r="J35" s="25" t="s">
        <v>49</v>
      </c>
      <c r="K35" s="26">
        <v>131559</v>
      </c>
      <c r="L35" s="16">
        <v>11692</v>
      </c>
    </row>
    <row r="36" spans="1:12" x14ac:dyDescent="0.25">
      <c r="A36" s="15" t="s">
        <v>43</v>
      </c>
      <c r="B36" s="23" t="s">
        <v>44</v>
      </c>
      <c r="C36" s="23">
        <v>1</v>
      </c>
      <c r="D36" s="23" t="s">
        <v>350</v>
      </c>
      <c r="E36" s="24" t="s">
        <v>45</v>
      </c>
      <c r="F36" s="24" t="s">
        <v>292</v>
      </c>
      <c r="G36" s="24" t="s">
        <v>22</v>
      </c>
      <c r="H36" s="24" t="s">
        <v>23</v>
      </c>
      <c r="I36" s="23" t="s">
        <v>292</v>
      </c>
      <c r="J36" s="25" t="s">
        <v>274</v>
      </c>
      <c r="K36" s="26">
        <v>396117</v>
      </c>
      <c r="L36" s="16">
        <v>186586</v>
      </c>
    </row>
    <row r="37" spans="1:12" x14ac:dyDescent="0.25">
      <c r="A37" s="15" t="s">
        <v>43</v>
      </c>
      <c r="B37" s="23" t="s">
        <v>44</v>
      </c>
      <c r="C37" s="23">
        <v>1</v>
      </c>
      <c r="D37" s="23" t="s">
        <v>351</v>
      </c>
      <c r="E37" s="24" t="s">
        <v>45</v>
      </c>
      <c r="F37" s="24" t="s">
        <v>152</v>
      </c>
      <c r="G37" s="24" t="s">
        <v>22</v>
      </c>
      <c r="H37" s="24" t="s">
        <v>23</v>
      </c>
      <c r="I37" s="23" t="s">
        <v>152</v>
      </c>
      <c r="J37" s="25" t="s">
        <v>153</v>
      </c>
      <c r="K37" s="26">
        <v>91471</v>
      </c>
      <c r="L37" s="16">
        <v>16</v>
      </c>
    </row>
    <row r="38" spans="1:12" x14ac:dyDescent="0.25">
      <c r="A38" s="15" t="s">
        <v>175</v>
      </c>
      <c r="B38" s="23" t="s">
        <v>178</v>
      </c>
      <c r="C38" s="23">
        <v>1</v>
      </c>
      <c r="D38" s="23" t="s">
        <v>352</v>
      </c>
      <c r="E38" s="24" t="s">
        <v>197</v>
      </c>
      <c r="F38" s="24" t="s">
        <v>198</v>
      </c>
      <c r="G38" s="24" t="s">
        <v>22</v>
      </c>
      <c r="H38" s="24" t="s">
        <v>23</v>
      </c>
      <c r="I38" s="23" t="s">
        <v>198</v>
      </c>
      <c r="J38" s="25" t="s">
        <v>199</v>
      </c>
      <c r="K38" s="26">
        <v>670198</v>
      </c>
      <c r="L38" s="16">
        <v>171120</v>
      </c>
    </row>
    <row r="39" spans="1:12" x14ac:dyDescent="0.25">
      <c r="A39" s="15" t="s">
        <v>176</v>
      </c>
      <c r="B39" s="23" t="s">
        <v>179</v>
      </c>
      <c r="C39" s="23">
        <v>53</v>
      </c>
      <c r="D39" s="23" t="s">
        <v>353</v>
      </c>
      <c r="E39" s="24" t="s">
        <v>200</v>
      </c>
      <c r="F39" s="24" t="s">
        <v>201</v>
      </c>
      <c r="G39" s="24" t="s">
        <v>22</v>
      </c>
      <c r="H39" s="24" t="s">
        <v>23</v>
      </c>
      <c r="I39" s="23" t="s">
        <v>201</v>
      </c>
      <c r="J39" s="25" t="s">
        <v>202</v>
      </c>
      <c r="K39" s="26">
        <v>46954</v>
      </c>
      <c r="L39" s="16">
        <v>9870</v>
      </c>
    </row>
    <row r="40" spans="1:12" x14ac:dyDescent="0.25">
      <c r="A40" s="15" t="s">
        <v>176</v>
      </c>
      <c r="B40" s="23" t="s">
        <v>179</v>
      </c>
      <c r="C40" s="23">
        <v>53</v>
      </c>
      <c r="D40" s="23" t="s">
        <v>354</v>
      </c>
      <c r="E40" s="24" t="s">
        <v>200</v>
      </c>
      <c r="F40" s="24" t="s">
        <v>293</v>
      </c>
      <c r="G40" s="24" t="s">
        <v>22</v>
      </c>
      <c r="H40" s="24" t="s">
        <v>23</v>
      </c>
      <c r="I40" s="23" t="s">
        <v>293</v>
      </c>
      <c r="J40" s="25" t="s">
        <v>272</v>
      </c>
      <c r="K40" s="26">
        <v>54484</v>
      </c>
      <c r="L40" s="16">
        <v>1124</v>
      </c>
    </row>
    <row r="41" spans="1:12" x14ac:dyDescent="0.25">
      <c r="A41" s="15" t="s">
        <v>50</v>
      </c>
      <c r="B41" s="23" t="s">
        <v>51</v>
      </c>
      <c r="C41" s="23">
        <v>1</v>
      </c>
      <c r="D41" s="23" t="s">
        <v>355</v>
      </c>
      <c r="E41" s="24" t="s">
        <v>52</v>
      </c>
      <c r="F41" s="24" t="s">
        <v>53</v>
      </c>
      <c r="G41" s="24" t="s">
        <v>22</v>
      </c>
      <c r="H41" s="24" t="s">
        <v>23</v>
      </c>
      <c r="I41" s="23" t="s">
        <v>53</v>
      </c>
      <c r="J41" s="25" t="s">
        <v>54</v>
      </c>
      <c r="K41" s="26">
        <v>135214</v>
      </c>
      <c r="L41" s="16">
        <v>26870</v>
      </c>
    </row>
    <row r="42" spans="1:12" x14ac:dyDescent="0.25">
      <c r="A42" s="15" t="s">
        <v>50</v>
      </c>
      <c r="B42" s="23" t="s">
        <v>51</v>
      </c>
      <c r="C42" s="23">
        <v>1</v>
      </c>
      <c r="D42" s="23" t="s">
        <v>356</v>
      </c>
      <c r="E42" s="24" t="s">
        <v>52</v>
      </c>
      <c r="F42" s="24" t="s">
        <v>294</v>
      </c>
      <c r="G42" s="24" t="s">
        <v>22</v>
      </c>
      <c r="H42" s="24" t="s">
        <v>23</v>
      </c>
      <c r="I42" s="23" t="s">
        <v>294</v>
      </c>
      <c r="J42" s="25" t="s">
        <v>265</v>
      </c>
      <c r="K42" s="26">
        <v>216829</v>
      </c>
      <c r="L42" s="16">
        <v>136288</v>
      </c>
    </row>
    <row r="43" spans="1:12" x14ac:dyDescent="0.25">
      <c r="A43" s="15" t="s">
        <v>125</v>
      </c>
      <c r="B43" s="23" t="s">
        <v>126</v>
      </c>
      <c r="C43" s="23">
        <v>6</v>
      </c>
      <c r="D43" s="23" t="s">
        <v>357</v>
      </c>
      <c r="E43" s="24" t="s">
        <v>127</v>
      </c>
      <c r="F43" s="24" t="s">
        <v>128</v>
      </c>
      <c r="G43" s="24" t="s">
        <v>22</v>
      </c>
      <c r="H43" s="24" t="s">
        <v>23</v>
      </c>
      <c r="I43" s="23" t="s">
        <v>128</v>
      </c>
      <c r="J43" s="25" t="s">
        <v>129</v>
      </c>
      <c r="K43" s="26">
        <v>25359</v>
      </c>
      <c r="L43" s="16">
        <v>9687</v>
      </c>
    </row>
    <row r="44" spans="1:12" x14ac:dyDescent="0.25">
      <c r="A44" s="15" t="s">
        <v>154</v>
      </c>
      <c r="B44" s="23" t="s">
        <v>155</v>
      </c>
      <c r="C44" s="23">
        <v>1</v>
      </c>
      <c r="D44" s="23" t="s">
        <v>358</v>
      </c>
      <c r="E44" s="24" t="s">
        <v>156</v>
      </c>
      <c r="F44" s="24" t="s">
        <v>157</v>
      </c>
      <c r="G44" s="24" t="s">
        <v>22</v>
      </c>
      <c r="H44" s="24" t="s">
        <v>23</v>
      </c>
      <c r="I44" s="23" t="s">
        <v>157</v>
      </c>
      <c r="J44" s="25" t="s">
        <v>158</v>
      </c>
      <c r="K44" s="26">
        <v>22923</v>
      </c>
      <c r="L44" s="16">
        <v>4448</v>
      </c>
    </row>
    <row r="45" spans="1:12" x14ac:dyDescent="0.25">
      <c r="A45" s="15" t="s">
        <v>55</v>
      </c>
      <c r="B45" s="23" t="s">
        <v>56</v>
      </c>
      <c r="C45" s="23">
        <v>2</v>
      </c>
      <c r="D45" s="23" t="s">
        <v>359</v>
      </c>
      <c r="E45" s="24" t="s">
        <v>57</v>
      </c>
      <c r="F45" s="24" t="s">
        <v>203</v>
      </c>
      <c r="G45" s="24" t="s">
        <v>22</v>
      </c>
      <c r="H45" s="24" t="s">
        <v>23</v>
      </c>
      <c r="I45" s="23" t="s">
        <v>203</v>
      </c>
      <c r="J45" s="25" t="s">
        <v>204</v>
      </c>
      <c r="K45" s="26">
        <v>103542</v>
      </c>
      <c r="L45" s="16">
        <v>28387</v>
      </c>
    </row>
    <row r="46" spans="1:12" x14ac:dyDescent="0.25">
      <c r="A46" s="15" t="s">
        <v>58</v>
      </c>
      <c r="B46" s="23" t="s">
        <v>59</v>
      </c>
      <c r="C46" s="23">
        <v>4</v>
      </c>
      <c r="D46" s="23" t="s">
        <v>343</v>
      </c>
      <c r="E46" s="24">
        <v>30</v>
      </c>
      <c r="F46" s="24" t="s">
        <v>123</v>
      </c>
      <c r="G46" s="24" t="s">
        <v>22</v>
      </c>
      <c r="H46" s="24" t="s">
        <v>23</v>
      </c>
      <c r="I46" s="23" t="s">
        <v>123</v>
      </c>
      <c r="J46" s="25" t="s">
        <v>124</v>
      </c>
      <c r="K46" s="26">
        <v>30786</v>
      </c>
      <c r="L46" s="16">
        <v>874</v>
      </c>
    </row>
    <row r="47" spans="1:12" x14ac:dyDescent="0.25">
      <c r="A47" s="15" t="s">
        <v>58</v>
      </c>
      <c r="B47" s="23" t="s">
        <v>59</v>
      </c>
      <c r="C47" s="23">
        <v>4</v>
      </c>
      <c r="D47" s="23" t="s">
        <v>360</v>
      </c>
      <c r="E47" s="24" t="s">
        <v>60</v>
      </c>
      <c r="F47" s="24" t="s">
        <v>159</v>
      </c>
      <c r="G47" s="24" t="s">
        <v>22</v>
      </c>
      <c r="H47" s="24" t="s">
        <v>23</v>
      </c>
      <c r="I47" s="23" t="s">
        <v>159</v>
      </c>
      <c r="J47" s="25" t="s">
        <v>160</v>
      </c>
      <c r="K47" s="26">
        <v>110961</v>
      </c>
      <c r="L47" s="16">
        <v>29227</v>
      </c>
    </row>
    <row r="48" spans="1:12" x14ac:dyDescent="0.25">
      <c r="A48" s="15" t="s">
        <v>58</v>
      </c>
      <c r="B48" s="23" t="s">
        <v>59</v>
      </c>
      <c r="C48" s="23">
        <v>4</v>
      </c>
      <c r="D48" s="23" t="s">
        <v>361</v>
      </c>
      <c r="E48" s="24" t="s">
        <v>60</v>
      </c>
      <c r="F48" s="24" t="s">
        <v>161</v>
      </c>
      <c r="G48" s="24" t="s">
        <v>22</v>
      </c>
      <c r="H48" s="24" t="s">
        <v>23</v>
      </c>
      <c r="I48" s="23" t="s">
        <v>161</v>
      </c>
      <c r="J48" s="25" t="s">
        <v>162</v>
      </c>
      <c r="K48" s="26">
        <v>1823334</v>
      </c>
      <c r="L48" s="16">
        <v>524748</v>
      </c>
    </row>
    <row r="49" spans="1:12" x14ac:dyDescent="0.25">
      <c r="A49" s="15" t="s">
        <v>61</v>
      </c>
      <c r="B49" s="23" t="s">
        <v>62</v>
      </c>
      <c r="C49" s="23">
        <v>4</v>
      </c>
      <c r="D49" s="23" t="s">
        <v>362</v>
      </c>
      <c r="E49" s="24" t="s">
        <v>63</v>
      </c>
      <c r="F49" s="24" t="s">
        <v>130</v>
      </c>
      <c r="G49" s="24" t="s">
        <v>22</v>
      </c>
      <c r="H49" s="24" t="s">
        <v>23</v>
      </c>
      <c r="I49" s="23" t="s">
        <v>130</v>
      </c>
      <c r="J49" s="25" t="s">
        <v>131</v>
      </c>
      <c r="K49" s="26">
        <v>27242</v>
      </c>
      <c r="L49" s="16">
        <v>1570</v>
      </c>
    </row>
    <row r="50" spans="1:12" x14ac:dyDescent="0.25">
      <c r="A50" s="15" t="s">
        <v>64</v>
      </c>
      <c r="B50" s="23" t="s">
        <v>65</v>
      </c>
      <c r="C50" s="23">
        <v>11</v>
      </c>
      <c r="D50" s="23" t="s">
        <v>363</v>
      </c>
      <c r="E50" s="24" t="s">
        <v>66</v>
      </c>
      <c r="F50" s="24" t="s">
        <v>205</v>
      </c>
      <c r="G50" s="24" t="s">
        <v>22</v>
      </c>
      <c r="H50" s="24" t="s">
        <v>23</v>
      </c>
      <c r="I50" s="23" t="s">
        <v>205</v>
      </c>
      <c r="J50" s="25" t="s">
        <v>206</v>
      </c>
      <c r="K50" s="26">
        <v>33001</v>
      </c>
      <c r="L50" s="16">
        <v>16160</v>
      </c>
    </row>
    <row r="51" spans="1:12" x14ac:dyDescent="0.25">
      <c r="A51" s="15" t="s">
        <v>64</v>
      </c>
      <c r="B51" s="23" t="s">
        <v>65</v>
      </c>
      <c r="C51" s="23">
        <v>11</v>
      </c>
      <c r="D51" s="23" t="s">
        <v>364</v>
      </c>
      <c r="E51" s="24" t="s">
        <v>66</v>
      </c>
      <c r="F51" s="24" t="s">
        <v>67</v>
      </c>
      <c r="G51" s="24" t="s">
        <v>295</v>
      </c>
      <c r="H51" s="24" t="s">
        <v>253</v>
      </c>
      <c r="I51" s="23" t="s">
        <v>315</v>
      </c>
      <c r="J51" s="25" t="s">
        <v>280</v>
      </c>
      <c r="K51" s="26">
        <v>45625</v>
      </c>
      <c r="L51" s="16">
        <v>11406</v>
      </c>
    </row>
    <row r="52" spans="1:12" x14ac:dyDescent="0.25">
      <c r="A52" s="15" t="s">
        <v>68</v>
      </c>
      <c r="B52" s="23" t="s">
        <v>69</v>
      </c>
      <c r="C52" s="23">
        <v>52</v>
      </c>
      <c r="D52" s="23" t="s">
        <v>365</v>
      </c>
      <c r="E52" s="24" t="s">
        <v>70</v>
      </c>
      <c r="F52" s="24" t="s">
        <v>207</v>
      </c>
      <c r="G52" s="24" t="s">
        <v>22</v>
      </c>
      <c r="H52" s="24" t="s">
        <v>23</v>
      </c>
      <c r="I52" s="23" t="s">
        <v>207</v>
      </c>
      <c r="J52" s="25" t="s">
        <v>208</v>
      </c>
      <c r="K52" s="26">
        <v>887913</v>
      </c>
      <c r="L52" s="16">
        <v>135131</v>
      </c>
    </row>
    <row r="53" spans="1:12" x14ac:dyDescent="0.25">
      <c r="A53" s="15" t="s">
        <v>68</v>
      </c>
      <c r="B53" s="23" t="s">
        <v>69</v>
      </c>
      <c r="C53" s="23">
        <v>52</v>
      </c>
      <c r="D53" s="23" t="s">
        <v>366</v>
      </c>
      <c r="E53" s="24" t="s">
        <v>70</v>
      </c>
      <c r="F53" s="24" t="s">
        <v>163</v>
      </c>
      <c r="G53" s="24" t="s">
        <v>22</v>
      </c>
      <c r="H53" s="24" t="s">
        <v>23</v>
      </c>
      <c r="I53" s="23" t="s">
        <v>163</v>
      </c>
      <c r="J53" s="25" t="s">
        <v>164</v>
      </c>
      <c r="K53" s="26">
        <v>194459</v>
      </c>
      <c r="L53" s="16">
        <v>56929</v>
      </c>
    </row>
    <row r="54" spans="1:12" x14ac:dyDescent="0.25">
      <c r="A54" s="15" t="s">
        <v>68</v>
      </c>
      <c r="B54" s="23" t="s">
        <v>69</v>
      </c>
      <c r="C54" s="23">
        <v>52</v>
      </c>
      <c r="D54" s="23" t="s">
        <v>367</v>
      </c>
      <c r="E54" s="24" t="s">
        <v>70</v>
      </c>
      <c r="F54" s="24" t="s">
        <v>207</v>
      </c>
      <c r="G54" s="24" t="s">
        <v>209</v>
      </c>
      <c r="H54" s="24" t="s">
        <v>210</v>
      </c>
      <c r="I54" s="23" t="s">
        <v>316</v>
      </c>
      <c r="J54" s="25" t="s">
        <v>211</v>
      </c>
      <c r="K54" s="26">
        <v>14839</v>
      </c>
      <c r="L54" s="16">
        <v>8464</v>
      </c>
    </row>
    <row r="55" spans="1:12" x14ac:dyDescent="0.25">
      <c r="A55" s="15" t="s">
        <v>247</v>
      </c>
      <c r="B55" s="23" t="s">
        <v>248</v>
      </c>
      <c r="C55" s="23">
        <v>1</v>
      </c>
      <c r="D55" s="23" t="s">
        <v>368</v>
      </c>
      <c r="E55" s="24" t="s">
        <v>296</v>
      </c>
      <c r="F55" s="24" t="s">
        <v>297</v>
      </c>
      <c r="G55" s="24" t="s">
        <v>22</v>
      </c>
      <c r="H55" s="24" t="s">
        <v>23</v>
      </c>
      <c r="I55" s="23" t="s">
        <v>297</v>
      </c>
      <c r="J55" s="25" t="s">
        <v>254</v>
      </c>
      <c r="K55" s="26">
        <v>27906</v>
      </c>
      <c r="L55" s="16">
        <v>3304</v>
      </c>
    </row>
    <row r="56" spans="1:12" x14ac:dyDescent="0.25">
      <c r="A56" s="15" t="s">
        <v>71</v>
      </c>
      <c r="B56" s="23" t="s">
        <v>72</v>
      </c>
      <c r="C56" s="23">
        <v>4</v>
      </c>
      <c r="D56" s="23" t="s">
        <v>369</v>
      </c>
      <c r="E56" s="24" t="s">
        <v>73</v>
      </c>
      <c r="F56" s="24" t="s">
        <v>212</v>
      </c>
      <c r="G56" s="24" t="s">
        <v>22</v>
      </c>
      <c r="H56" s="24" t="s">
        <v>23</v>
      </c>
      <c r="I56" s="23" t="s">
        <v>212</v>
      </c>
      <c r="J56" s="25" t="s">
        <v>213</v>
      </c>
      <c r="K56" s="26">
        <v>38870</v>
      </c>
      <c r="L56" s="16">
        <v>15334</v>
      </c>
    </row>
    <row r="57" spans="1:12" x14ac:dyDescent="0.25">
      <c r="A57" s="15" t="s">
        <v>71</v>
      </c>
      <c r="B57" s="23" t="s">
        <v>72</v>
      </c>
      <c r="C57" s="23">
        <v>4</v>
      </c>
      <c r="D57" s="23" t="s">
        <v>370</v>
      </c>
      <c r="E57" s="24" t="s">
        <v>73</v>
      </c>
      <c r="F57" s="24" t="s">
        <v>214</v>
      </c>
      <c r="G57" s="24" t="s">
        <v>22</v>
      </c>
      <c r="H57" s="24" t="s">
        <v>23</v>
      </c>
      <c r="I57" s="23" t="s">
        <v>214</v>
      </c>
      <c r="J57" s="25" t="s">
        <v>215</v>
      </c>
      <c r="K57" s="26">
        <v>1112162</v>
      </c>
      <c r="L57" s="16">
        <v>129613</v>
      </c>
    </row>
    <row r="58" spans="1:12" x14ac:dyDescent="0.25">
      <c r="A58" s="15" t="s">
        <v>71</v>
      </c>
      <c r="B58" s="23" t="s">
        <v>72</v>
      </c>
      <c r="C58" s="23">
        <v>4</v>
      </c>
      <c r="D58" s="23" t="s">
        <v>371</v>
      </c>
      <c r="E58" s="24" t="s">
        <v>73</v>
      </c>
      <c r="F58" s="24" t="s">
        <v>298</v>
      </c>
      <c r="G58" s="24" t="s">
        <v>22</v>
      </c>
      <c r="H58" s="24" t="s">
        <v>23</v>
      </c>
      <c r="I58" s="23" t="s">
        <v>298</v>
      </c>
      <c r="J58" s="25" t="s">
        <v>268</v>
      </c>
      <c r="K58" s="26">
        <v>42081</v>
      </c>
      <c r="L58" s="16">
        <v>7763</v>
      </c>
    </row>
    <row r="59" spans="1:12" x14ac:dyDescent="0.25">
      <c r="A59" s="15" t="s">
        <v>71</v>
      </c>
      <c r="B59" s="23" t="s">
        <v>72</v>
      </c>
      <c r="C59" s="23">
        <v>4</v>
      </c>
      <c r="D59" s="23" t="s">
        <v>372</v>
      </c>
      <c r="E59" s="24" t="s">
        <v>73</v>
      </c>
      <c r="F59" s="24" t="s">
        <v>165</v>
      </c>
      <c r="G59" s="24" t="s">
        <v>22</v>
      </c>
      <c r="H59" s="24" t="s">
        <v>23</v>
      </c>
      <c r="I59" s="23" t="s">
        <v>165</v>
      </c>
      <c r="J59" s="25" t="s">
        <v>166</v>
      </c>
      <c r="K59" s="26">
        <v>471531</v>
      </c>
      <c r="L59" s="16">
        <v>28764</v>
      </c>
    </row>
    <row r="60" spans="1:12" x14ac:dyDescent="0.25">
      <c r="A60" s="15" t="s">
        <v>74</v>
      </c>
      <c r="B60" s="23" t="s">
        <v>75</v>
      </c>
      <c r="C60" s="23">
        <v>2</v>
      </c>
      <c r="D60" s="23" t="s">
        <v>373</v>
      </c>
      <c r="E60" s="24" t="s">
        <v>76</v>
      </c>
      <c r="F60" s="24" t="s">
        <v>167</v>
      </c>
      <c r="G60" s="24" t="s">
        <v>22</v>
      </c>
      <c r="H60" s="24" t="s">
        <v>23</v>
      </c>
      <c r="I60" s="23" t="s">
        <v>167</v>
      </c>
      <c r="J60" s="25" t="s">
        <v>168</v>
      </c>
      <c r="K60" s="26">
        <v>10520</v>
      </c>
      <c r="L60" s="16">
        <v>2845</v>
      </c>
    </row>
    <row r="61" spans="1:12" x14ac:dyDescent="0.25">
      <c r="A61" s="15" t="s">
        <v>74</v>
      </c>
      <c r="B61" s="23" t="s">
        <v>75</v>
      </c>
      <c r="C61" s="23">
        <v>2</v>
      </c>
      <c r="D61" s="23" t="s">
        <v>374</v>
      </c>
      <c r="E61" s="24" t="s">
        <v>76</v>
      </c>
      <c r="F61" s="24" t="s">
        <v>77</v>
      </c>
      <c r="G61" s="24" t="s">
        <v>22</v>
      </c>
      <c r="H61" s="24" t="s">
        <v>23</v>
      </c>
      <c r="I61" s="23" t="s">
        <v>77</v>
      </c>
      <c r="J61" s="25" t="s">
        <v>78</v>
      </c>
      <c r="K61" s="26">
        <v>12624</v>
      </c>
      <c r="L61" s="16">
        <v>1420</v>
      </c>
    </row>
    <row r="62" spans="1:12" x14ac:dyDescent="0.25">
      <c r="A62" s="15" t="s">
        <v>74</v>
      </c>
      <c r="B62" s="23" t="s">
        <v>75</v>
      </c>
      <c r="C62" s="23">
        <v>2</v>
      </c>
      <c r="D62" s="23" t="s">
        <v>375</v>
      </c>
      <c r="E62" s="24" t="s">
        <v>76</v>
      </c>
      <c r="F62" s="24" t="s">
        <v>299</v>
      </c>
      <c r="G62" s="24" t="s">
        <v>22</v>
      </c>
      <c r="H62" s="24" t="s">
        <v>23</v>
      </c>
      <c r="I62" s="23" t="s">
        <v>299</v>
      </c>
      <c r="J62" s="25" t="s">
        <v>267</v>
      </c>
      <c r="K62" s="26">
        <v>47840</v>
      </c>
      <c r="L62" s="16">
        <v>11460</v>
      </c>
    </row>
    <row r="63" spans="1:12" x14ac:dyDescent="0.25">
      <c r="A63" s="15" t="s">
        <v>74</v>
      </c>
      <c r="B63" s="23" t="s">
        <v>75</v>
      </c>
      <c r="C63" s="23">
        <v>2</v>
      </c>
      <c r="D63" s="23" t="s">
        <v>376</v>
      </c>
      <c r="E63" s="24" t="s">
        <v>76</v>
      </c>
      <c r="F63" s="24" t="s">
        <v>216</v>
      </c>
      <c r="G63" s="24" t="s">
        <v>217</v>
      </c>
      <c r="H63" s="24" t="s">
        <v>218</v>
      </c>
      <c r="I63" s="23" t="s">
        <v>317</v>
      </c>
      <c r="J63" s="25" t="s">
        <v>219</v>
      </c>
      <c r="K63" s="26">
        <v>58803</v>
      </c>
      <c r="L63" s="16">
        <v>8620</v>
      </c>
    </row>
    <row r="64" spans="1:12" x14ac:dyDescent="0.25">
      <c r="A64" s="15" t="s">
        <v>79</v>
      </c>
      <c r="B64" s="23" t="s">
        <v>80</v>
      </c>
      <c r="C64" s="23">
        <v>1</v>
      </c>
      <c r="D64" s="23" t="s">
        <v>377</v>
      </c>
      <c r="E64" s="24" t="s">
        <v>81</v>
      </c>
      <c r="F64" s="24" t="s">
        <v>220</v>
      </c>
      <c r="G64" s="24" t="s">
        <v>22</v>
      </c>
      <c r="H64" s="24" t="s">
        <v>23</v>
      </c>
      <c r="I64" s="23" t="s">
        <v>220</v>
      </c>
      <c r="J64" s="25" t="s">
        <v>221</v>
      </c>
      <c r="K64" s="26">
        <v>59799</v>
      </c>
      <c r="L64" s="16">
        <v>18362</v>
      </c>
    </row>
    <row r="65" spans="1:12" x14ac:dyDescent="0.25">
      <c r="A65" s="15" t="s">
        <v>79</v>
      </c>
      <c r="B65" s="23" t="s">
        <v>80</v>
      </c>
      <c r="C65" s="23">
        <v>1</v>
      </c>
      <c r="D65" s="23" t="s">
        <v>378</v>
      </c>
      <c r="E65" s="24" t="s">
        <v>81</v>
      </c>
      <c r="F65" s="24" t="s">
        <v>300</v>
      </c>
      <c r="G65" s="24" t="s">
        <v>22</v>
      </c>
      <c r="H65" s="24" t="s">
        <v>23</v>
      </c>
      <c r="I65" s="23" t="s">
        <v>300</v>
      </c>
      <c r="J65" s="25" t="s">
        <v>260</v>
      </c>
      <c r="K65" s="26">
        <v>40863</v>
      </c>
      <c r="L65" s="16">
        <v>40863</v>
      </c>
    </row>
    <row r="66" spans="1:12" x14ac:dyDescent="0.25">
      <c r="A66" s="15" t="s">
        <v>79</v>
      </c>
      <c r="B66" s="23" t="s">
        <v>80</v>
      </c>
      <c r="C66" s="23">
        <v>1</v>
      </c>
      <c r="D66" s="23" t="s">
        <v>379</v>
      </c>
      <c r="E66" s="24" t="s">
        <v>81</v>
      </c>
      <c r="F66" s="24" t="s">
        <v>82</v>
      </c>
      <c r="G66" s="24" t="s">
        <v>22</v>
      </c>
      <c r="H66" s="24" t="s">
        <v>23</v>
      </c>
      <c r="I66" s="23" t="s">
        <v>82</v>
      </c>
      <c r="J66" s="25" t="s">
        <v>83</v>
      </c>
      <c r="K66" s="26">
        <v>647275</v>
      </c>
      <c r="L66" s="16">
        <v>49256</v>
      </c>
    </row>
    <row r="67" spans="1:12" x14ac:dyDescent="0.25">
      <c r="A67" s="15" t="s">
        <v>84</v>
      </c>
      <c r="B67" s="23" t="s">
        <v>85</v>
      </c>
      <c r="C67" s="23">
        <v>1</v>
      </c>
      <c r="D67" s="23" t="s">
        <v>380</v>
      </c>
      <c r="E67" s="24" t="s">
        <v>86</v>
      </c>
      <c r="F67" s="24" t="s">
        <v>87</v>
      </c>
      <c r="G67" s="24" t="s">
        <v>22</v>
      </c>
      <c r="H67" s="24" t="s">
        <v>23</v>
      </c>
      <c r="I67" s="23" t="s">
        <v>87</v>
      </c>
      <c r="J67" s="25" t="s">
        <v>88</v>
      </c>
      <c r="K67" s="26">
        <v>140308</v>
      </c>
      <c r="L67" s="16">
        <v>48110</v>
      </c>
    </row>
    <row r="68" spans="1:12" x14ac:dyDescent="0.25">
      <c r="A68" s="15" t="s">
        <v>89</v>
      </c>
      <c r="B68" s="23" t="s">
        <v>90</v>
      </c>
      <c r="C68" s="23">
        <v>1</v>
      </c>
      <c r="D68" s="23" t="s">
        <v>381</v>
      </c>
      <c r="E68" s="24" t="s">
        <v>91</v>
      </c>
      <c r="F68" s="24" t="s">
        <v>222</v>
      </c>
      <c r="G68" s="24" t="s">
        <v>22</v>
      </c>
      <c r="H68" s="24" t="s">
        <v>23</v>
      </c>
      <c r="I68" s="23" t="s">
        <v>222</v>
      </c>
      <c r="J68" s="25" t="s">
        <v>223</v>
      </c>
      <c r="K68" s="26">
        <v>77518</v>
      </c>
      <c r="L68" s="16">
        <v>50826</v>
      </c>
    </row>
    <row r="69" spans="1:12" x14ac:dyDescent="0.25">
      <c r="A69" s="15" t="s">
        <v>92</v>
      </c>
      <c r="B69" s="23" t="s">
        <v>93</v>
      </c>
      <c r="C69" s="23">
        <v>39</v>
      </c>
      <c r="D69" s="23" t="s">
        <v>382</v>
      </c>
      <c r="E69" s="24" t="s">
        <v>94</v>
      </c>
      <c r="F69" s="24" t="s">
        <v>224</v>
      </c>
      <c r="G69" s="24" t="s">
        <v>22</v>
      </c>
      <c r="H69" s="24" t="s">
        <v>23</v>
      </c>
      <c r="I69" s="23" t="s">
        <v>224</v>
      </c>
      <c r="J69" s="25" t="s">
        <v>225</v>
      </c>
      <c r="K69" s="26">
        <v>100884</v>
      </c>
      <c r="L69" s="16">
        <v>20694</v>
      </c>
    </row>
    <row r="70" spans="1:12" x14ac:dyDescent="0.25">
      <c r="A70" s="15" t="s">
        <v>92</v>
      </c>
      <c r="B70" s="23" t="s">
        <v>93</v>
      </c>
      <c r="C70" s="23">
        <v>39</v>
      </c>
      <c r="D70" s="23" t="s">
        <v>383</v>
      </c>
      <c r="E70" s="24" t="s">
        <v>94</v>
      </c>
      <c r="F70" s="24" t="s">
        <v>301</v>
      </c>
      <c r="G70" s="24" t="s">
        <v>22</v>
      </c>
      <c r="H70" s="24" t="s">
        <v>23</v>
      </c>
      <c r="I70" s="23" t="s">
        <v>301</v>
      </c>
      <c r="J70" s="25" t="s">
        <v>263</v>
      </c>
      <c r="K70" s="26">
        <v>165446</v>
      </c>
      <c r="L70" s="16">
        <v>13715</v>
      </c>
    </row>
    <row r="71" spans="1:12" x14ac:dyDescent="0.25">
      <c r="A71" s="15" t="s">
        <v>92</v>
      </c>
      <c r="B71" s="23" t="s">
        <v>93</v>
      </c>
      <c r="C71" s="23">
        <v>39</v>
      </c>
      <c r="D71" s="23" t="s">
        <v>384</v>
      </c>
      <c r="E71" s="24" t="s">
        <v>94</v>
      </c>
      <c r="F71" s="24" t="s">
        <v>132</v>
      </c>
      <c r="G71" s="24" t="s">
        <v>22</v>
      </c>
      <c r="H71" s="24" t="s">
        <v>23</v>
      </c>
      <c r="I71" s="23" t="s">
        <v>132</v>
      </c>
      <c r="J71" s="25" t="s">
        <v>133</v>
      </c>
      <c r="K71" s="26">
        <v>69323</v>
      </c>
      <c r="L71" s="16">
        <v>12615</v>
      </c>
    </row>
    <row r="72" spans="1:12" x14ac:dyDescent="0.25">
      <c r="A72" s="15" t="s">
        <v>92</v>
      </c>
      <c r="B72" s="23" t="s">
        <v>93</v>
      </c>
      <c r="C72" s="23">
        <v>39</v>
      </c>
      <c r="D72" s="23" t="s">
        <v>385</v>
      </c>
      <c r="E72" s="24" t="s">
        <v>94</v>
      </c>
      <c r="F72" s="24" t="s">
        <v>95</v>
      </c>
      <c r="G72" s="24" t="s">
        <v>22</v>
      </c>
      <c r="H72" s="24" t="s">
        <v>23</v>
      </c>
      <c r="I72" s="23" t="s">
        <v>95</v>
      </c>
      <c r="J72" s="25" t="s">
        <v>96</v>
      </c>
      <c r="K72" s="26">
        <v>175966</v>
      </c>
      <c r="L72" s="16">
        <v>30846</v>
      </c>
    </row>
    <row r="73" spans="1:12" x14ac:dyDescent="0.25">
      <c r="A73" s="15" t="s">
        <v>97</v>
      </c>
      <c r="B73" s="23" t="s">
        <v>98</v>
      </c>
      <c r="C73" s="23">
        <v>3</v>
      </c>
      <c r="D73" s="23" t="s">
        <v>386</v>
      </c>
      <c r="E73" s="24" t="s">
        <v>99</v>
      </c>
      <c r="F73" s="24" t="s">
        <v>226</v>
      </c>
      <c r="G73" s="24" t="s">
        <v>22</v>
      </c>
      <c r="H73" s="24" t="s">
        <v>23</v>
      </c>
      <c r="I73" s="23" t="s">
        <v>226</v>
      </c>
      <c r="J73" s="25" t="s">
        <v>227</v>
      </c>
      <c r="K73" s="26">
        <v>291246</v>
      </c>
      <c r="L73" s="16">
        <v>79988</v>
      </c>
    </row>
    <row r="74" spans="1:12" x14ac:dyDescent="0.25">
      <c r="A74" s="15" t="s">
        <v>97</v>
      </c>
      <c r="B74" s="23" t="s">
        <v>98</v>
      </c>
      <c r="C74" s="23">
        <v>3</v>
      </c>
      <c r="D74" s="23" t="s">
        <v>387</v>
      </c>
      <c r="E74" s="24" t="s">
        <v>99</v>
      </c>
      <c r="F74" s="24" t="s">
        <v>302</v>
      </c>
      <c r="G74" s="24" t="s">
        <v>22</v>
      </c>
      <c r="H74" s="24" t="s">
        <v>23</v>
      </c>
      <c r="I74" s="23" t="s">
        <v>302</v>
      </c>
      <c r="J74" s="25" t="s">
        <v>259</v>
      </c>
      <c r="K74" s="26">
        <v>278622</v>
      </c>
      <c r="L74" s="16">
        <v>88763</v>
      </c>
    </row>
    <row r="75" spans="1:12" x14ac:dyDescent="0.25">
      <c r="A75" s="15" t="s">
        <v>100</v>
      </c>
      <c r="B75" s="23" t="s">
        <v>101</v>
      </c>
      <c r="C75" s="23">
        <v>1</v>
      </c>
      <c r="D75" s="23" t="s">
        <v>388</v>
      </c>
      <c r="E75" s="24" t="s">
        <v>102</v>
      </c>
      <c r="F75" s="24" t="s">
        <v>228</v>
      </c>
      <c r="G75" s="24" t="s">
        <v>22</v>
      </c>
      <c r="H75" s="24" t="s">
        <v>23</v>
      </c>
      <c r="I75" s="23" t="s">
        <v>228</v>
      </c>
      <c r="J75" s="25" t="s">
        <v>229</v>
      </c>
      <c r="K75" s="26">
        <v>13067</v>
      </c>
      <c r="L75" s="16">
        <v>8798</v>
      </c>
    </row>
    <row r="76" spans="1:12" x14ac:dyDescent="0.25">
      <c r="A76" s="15" t="s">
        <v>103</v>
      </c>
      <c r="B76" s="23" t="s">
        <v>104</v>
      </c>
      <c r="C76" s="23">
        <v>3</v>
      </c>
      <c r="D76" s="23" t="s">
        <v>389</v>
      </c>
      <c r="E76" s="24" t="s">
        <v>105</v>
      </c>
      <c r="F76" s="24" t="s">
        <v>303</v>
      </c>
      <c r="G76" s="24" t="s">
        <v>22</v>
      </c>
      <c r="H76" s="24" t="s">
        <v>23</v>
      </c>
      <c r="I76" s="23" t="s">
        <v>303</v>
      </c>
      <c r="J76" s="25" t="s">
        <v>258</v>
      </c>
      <c r="K76" s="26">
        <v>318820</v>
      </c>
      <c r="L76" s="16">
        <v>15805</v>
      </c>
    </row>
    <row r="77" spans="1:12" x14ac:dyDescent="0.25">
      <c r="A77" s="15" t="s">
        <v>103</v>
      </c>
      <c r="B77" s="23" t="s">
        <v>104</v>
      </c>
      <c r="C77" s="23">
        <v>3</v>
      </c>
      <c r="D77" s="23" t="s">
        <v>390</v>
      </c>
      <c r="E77" s="24" t="s">
        <v>105</v>
      </c>
      <c r="F77" s="24" t="s">
        <v>106</v>
      </c>
      <c r="G77" s="24" t="s">
        <v>22</v>
      </c>
      <c r="H77" s="24" t="s">
        <v>23</v>
      </c>
      <c r="I77" s="23" t="s">
        <v>106</v>
      </c>
      <c r="J77" s="25" t="s">
        <v>107</v>
      </c>
      <c r="K77" s="26">
        <v>15393</v>
      </c>
      <c r="L77" s="16">
        <v>2861</v>
      </c>
    </row>
    <row r="78" spans="1:12" x14ac:dyDescent="0.25">
      <c r="A78" s="15" t="s">
        <v>108</v>
      </c>
      <c r="B78" s="23" t="s">
        <v>109</v>
      </c>
      <c r="C78" s="23">
        <v>6</v>
      </c>
      <c r="D78" s="23" t="s">
        <v>391</v>
      </c>
      <c r="E78" s="24" t="s">
        <v>110</v>
      </c>
      <c r="F78" s="24" t="s">
        <v>230</v>
      </c>
      <c r="G78" s="24" t="s">
        <v>22</v>
      </c>
      <c r="H78" s="24" t="s">
        <v>23</v>
      </c>
      <c r="I78" s="23" t="s">
        <v>230</v>
      </c>
      <c r="J78" s="25" t="s">
        <v>231</v>
      </c>
      <c r="K78" s="26">
        <v>118270</v>
      </c>
      <c r="L78" s="16">
        <v>16290</v>
      </c>
    </row>
    <row r="79" spans="1:12" x14ac:dyDescent="0.25">
      <c r="A79" s="15" t="s">
        <v>108</v>
      </c>
      <c r="B79" s="23" t="s">
        <v>109</v>
      </c>
      <c r="C79" s="23">
        <v>6</v>
      </c>
      <c r="D79" s="23" t="s">
        <v>392</v>
      </c>
      <c r="E79" s="24" t="s">
        <v>110</v>
      </c>
      <c r="F79" s="24" t="s">
        <v>304</v>
      </c>
      <c r="G79" s="24" t="s">
        <v>22</v>
      </c>
      <c r="H79" s="24" t="s">
        <v>23</v>
      </c>
      <c r="I79" s="23" t="s">
        <v>304</v>
      </c>
      <c r="J79" s="25" t="s">
        <v>273</v>
      </c>
      <c r="K79" s="26">
        <v>219044</v>
      </c>
      <c r="L79" s="16">
        <v>6459</v>
      </c>
    </row>
    <row r="80" spans="1:12" x14ac:dyDescent="0.25">
      <c r="A80" s="15" t="s">
        <v>108</v>
      </c>
      <c r="B80" s="23" t="s">
        <v>109</v>
      </c>
      <c r="C80" s="23">
        <v>6</v>
      </c>
      <c r="D80" s="23" t="s">
        <v>393</v>
      </c>
      <c r="E80" s="24" t="s">
        <v>110</v>
      </c>
      <c r="F80" s="24" t="s">
        <v>232</v>
      </c>
      <c r="G80" s="24" t="s">
        <v>22</v>
      </c>
      <c r="H80" s="24" t="s">
        <v>23</v>
      </c>
      <c r="I80" s="23" t="s">
        <v>232</v>
      </c>
      <c r="J80" s="25" t="s">
        <v>233</v>
      </c>
      <c r="K80" s="26">
        <v>31229</v>
      </c>
      <c r="L80" s="16">
        <v>13302</v>
      </c>
    </row>
    <row r="81" spans="1:12" x14ac:dyDescent="0.25">
      <c r="A81" s="15" t="s">
        <v>108</v>
      </c>
      <c r="B81" s="23" t="s">
        <v>109</v>
      </c>
      <c r="C81" s="23">
        <v>6</v>
      </c>
      <c r="D81" s="23" t="s">
        <v>394</v>
      </c>
      <c r="E81" s="24" t="s">
        <v>110</v>
      </c>
      <c r="F81" s="24" t="s">
        <v>234</v>
      </c>
      <c r="G81" s="24" t="s">
        <v>22</v>
      </c>
      <c r="H81" s="24" t="s">
        <v>23</v>
      </c>
      <c r="I81" s="23" t="s">
        <v>234</v>
      </c>
      <c r="J81" s="25" t="s">
        <v>235</v>
      </c>
      <c r="K81" s="26">
        <v>125025</v>
      </c>
      <c r="L81" s="16">
        <v>50547</v>
      </c>
    </row>
    <row r="82" spans="1:12" x14ac:dyDescent="0.25">
      <c r="A82" s="15" t="s">
        <v>108</v>
      </c>
      <c r="B82" s="23" t="s">
        <v>109</v>
      </c>
      <c r="C82" s="23">
        <v>6</v>
      </c>
      <c r="D82" s="23" t="s">
        <v>395</v>
      </c>
      <c r="E82" s="24" t="s">
        <v>110</v>
      </c>
      <c r="F82" s="24" t="s">
        <v>305</v>
      </c>
      <c r="G82" s="24" t="s">
        <v>22</v>
      </c>
      <c r="H82" s="24" t="s">
        <v>23</v>
      </c>
      <c r="I82" s="23" t="s">
        <v>305</v>
      </c>
      <c r="J82" s="25" t="s">
        <v>256</v>
      </c>
      <c r="K82" s="26">
        <v>126908</v>
      </c>
      <c r="L82" s="16">
        <v>17608</v>
      </c>
    </row>
    <row r="83" spans="1:12" x14ac:dyDescent="0.25">
      <c r="A83" s="15" t="s">
        <v>111</v>
      </c>
      <c r="B83" s="23" t="s">
        <v>112</v>
      </c>
      <c r="C83" s="23">
        <v>6</v>
      </c>
      <c r="D83" s="23" t="s">
        <v>396</v>
      </c>
      <c r="E83" s="24" t="s">
        <v>113</v>
      </c>
      <c r="F83" s="24" t="s">
        <v>306</v>
      </c>
      <c r="G83" s="24" t="s">
        <v>22</v>
      </c>
      <c r="H83" s="24" t="s">
        <v>23</v>
      </c>
      <c r="I83" s="23" t="s">
        <v>306</v>
      </c>
      <c r="J83" s="25" t="s">
        <v>279</v>
      </c>
      <c r="K83" s="26">
        <v>88481</v>
      </c>
      <c r="L83" s="16">
        <v>41689</v>
      </c>
    </row>
    <row r="84" spans="1:12" x14ac:dyDescent="0.25">
      <c r="A84" s="15" t="s">
        <v>111</v>
      </c>
      <c r="B84" s="23" t="s">
        <v>112</v>
      </c>
      <c r="C84" s="23">
        <v>6</v>
      </c>
      <c r="D84" s="23" t="s">
        <v>397</v>
      </c>
      <c r="E84" s="24" t="s">
        <v>113</v>
      </c>
      <c r="F84" s="24" t="s">
        <v>134</v>
      </c>
      <c r="G84" s="24" t="s">
        <v>22</v>
      </c>
      <c r="H84" s="24" t="s">
        <v>23</v>
      </c>
      <c r="I84" s="23" t="s">
        <v>134</v>
      </c>
      <c r="J84" s="25" t="s">
        <v>135</v>
      </c>
      <c r="K84" s="26">
        <v>38980</v>
      </c>
      <c r="L84" s="16">
        <v>3540</v>
      </c>
    </row>
    <row r="85" spans="1:12" x14ac:dyDescent="0.25">
      <c r="A85" s="15" t="s">
        <v>111</v>
      </c>
      <c r="B85" s="23" t="s">
        <v>112</v>
      </c>
      <c r="C85" s="23">
        <v>6</v>
      </c>
      <c r="D85" s="23" t="s">
        <v>398</v>
      </c>
      <c r="E85" s="24" t="s">
        <v>113</v>
      </c>
      <c r="F85" s="24" t="s">
        <v>236</v>
      </c>
      <c r="G85" s="24" t="s">
        <v>22</v>
      </c>
      <c r="H85" s="24" t="s">
        <v>23</v>
      </c>
      <c r="I85" s="23" t="s">
        <v>236</v>
      </c>
      <c r="J85" s="25" t="s">
        <v>237</v>
      </c>
      <c r="K85" s="26">
        <v>27574</v>
      </c>
      <c r="L85" s="16">
        <v>6894</v>
      </c>
    </row>
    <row r="86" spans="1:12" x14ac:dyDescent="0.25">
      <c r="A86" s="15" t="s">
        <v>111</v>
      </c>
      <c r="B86" s="23" t="s">
        <v>112</v>
      </c>
      <c r="C86" s="23">
        <v>6</v>
      </c>
      <c r="D86" s="23" t="s">
        <v>399</v>
      </c>
      <c r="E86" s="24" t="s">
        <v>113</v>
      </c>
      <c r="F86" s="24" t="s">
        <v>307</v>
      </c>
      <c r="G86" s="24" t="s">
        <v>22</v>
      </c>
      <c r="H86" s="24" t="s">
        <v>23</v>
      </c>
      <c r="I86" s="23" t="s">
        <v>307</v>
      </c>
      <c r="J86" s="25" t="s">
        <v>266</v>
      </c>
      <c r="K86" s="26">
        <v>14507</v>
      </c>
      <c r="L86" s="16">
        <v>7951</v>
      </c>
    </row>
    <row r="87" spans="1:12" x14ac:dyDescent="0.25">
      <c r="A87" s="15" t="s">
        <v>111</v>
      </c>
      <c r="B87" s="23" t="s">
        <v>112</v>
      </c>
      <c r="C87" s="23">
        <v>6</v>
      </c>
      <c r="D87" s="23" t="s">
        <v>400</v>
      </c>
      <c r="E87" s="24" t="s">
        <v>113</v>
      </c>
      <c r="F87" s="24" t="s">
        <v>308</v>
      </c>
      <c r="G87" s="24" t="s">
        <v>22</v>
      </c>
      <c r="H87" s="24" t="s">
        <v>23</v>
      </c>
      <c r="I87" s="23" t="s">
        <v>308</v>
      </c>
      <c r="J87" s="25" t="s">
        <v>275</v>
      </c>
      <c r="K87" s="26">
        <v>15614</v>
      </c>
      <c r="L87" s="16">
        <v>7924</v>
      </c>
    </row>
    <row r="88" spans="1:12" x14ac:dyDescent="0.25">
      <c r="A88" s="15" t="s">
        <v>111</v>
      </c>
      <c r="B88" s="23" t="s">
        <v>112</v>
      </c>
      <c r="C88" s="23">
        <v>6</v>
      </c>
      <c r="D88" s="23" t="s">
        <v>401</v>
      </c>
      <c r="E88" s="24" t="s">
        <v>113</v>
      </c>
      <c r="F88" s="24" t="s">
        <v>238</v>
      </c>
      <c r="G88" s="24" t="s">
        <v>22</v>
      </c>
      <c r="H88" s="24" t="s">
        <v>23</v>
      </c>
      <c r="I88" s="23" t="s">
        <v>238</v>
      </c>
      <c r="J88" s="25" t="s">
        <v>239</v>
      </c>
      <c r="K88" s="26">
        <v>481165</v>
      </c>
      <c r="L88" s="16">
        <v>184488</v>
      </c>
    </row>
    <row r="89" spans="1:12" x14ac:dyDescent="0.25">
      <c r="A89" s="15" t="s">
        <v>111</v>
      </c>
      <c r="B89" s="23" t="s">
        <v>112</v>
      </c>
      <c r="C89" s="23">
        <v>6</v>
      </c>
      <c r="D89" s="23" t="s">
        <v>402</v>
      </c>
      <c r="E89" s="24" t="s">
        <v>113</v>
      </c>
      <c r="F89" s="24" t="s">
        <v>309</v>
      </c>
      <c r="G89" s="24" t="s">
        <v>22</v>
      </c>
      <c r="H89" s="24" t="s">
        <v>23</v>
      </c>
      <c r="I89" s="23" t="s">
        <v>309</v>
      </c>
      <c r="J89" s="25" t="s">
        <v>278</v>
      </c>
      <c r="K89" s="26">
        <v>28128</v>
      </c>
      <c r="L89" s="16">
        <v>1394</v>
      </c>
    </row>
    <row r="90" spans="1:12" x14ac:dyDescent="0.25">
      <c r="A90" s="15" t="s">
        <v>111</v>
      </c>
      <c r="B90" s="23" t="s">
        <v>112</v>
      </c>
      <c r="C90" s="23">
        <v>6</v>
      </c>
      <c r="D90" s="23" t="s">
        <v>403</v>
      </c>
      <c r="E90" s="24" t="s">
        <v>113</v>
      </c>
      <c r="F90" s="24" t="s">
        <v>169</v>
      </c>
      <c r="G90" s="24" t="s">
        <v>22</v>
      </c>
      <c r="H90" s="24" t="s">
        <v>23</v>
      </c>
      <c r="I90" s="23" t="s">
        <v>169</v>
      </c>
      <c r="J90" s="25" t="s">
        <v>170</v>
      </c>
      <c r="K90" s="26">
        <v>417268</v>
      </c>
      <c r="L90" s="16">
        <v>230906</v>
      </c>
    </row>
    <row r="91" spans="1:12" x14ac:dyDescent="0.25">
      <c r="A91" s="15" t="s">
        <v>111</v>
      </c>
      <c r="B91" s="23" t="s">
        <v>112</v>
      </c>
      <c r="C91" s="23">
        <v>6</v>
      </c>
      <c r="D91" s="23" t="s">
        <v>404</v>
      </c>
      <c r="E91" s="24" t="s">
        <v>113</v>
      </c>
      <c r="F91" s="24" t="s">
        <v>136</v>
      </c>
      <c r="G91" s="24" t="s">
        <v>22</v>
      </c>
      <c r="H91" s="24" t="s">
        <v>23</v>
      </c>
      <c r="I91" s="23" t="s">
        <v>136</v>
      </c>
      <c r="J91" s="25" t="s">
        <v>137</v>
      </c>
      <c r="K91" s="26">
        <v>249497</v>
      </c>
      <c r="L91" s="16">
        <v>47692</v>
      </c>
    </row>
    <row r="92" spans="1:12" x14ac:dyDescent="0.25">
      <c r="A92" s="15" t="s">
        <v>114</v>
      </c>
      <c r="B92" s="23" t="s">
        <v>115</v>
      </c>
      <c r="C92" s="23">
        <v>58</v>
      </c>
      <c r="D92" s="23" t="s">
        <v>405</v>
      </c>
      <c r="E92" s="24" t="s">
        <v>116</v>
      </c>
      <c r="F92" s="24" t="s">
        <v>310</v>
      </c>
      <c r="G92" s="24" t="s">
        <v>22</v>
      </c>
      <c r="H92" s="24" t="s">
        <v>23</v>
      </c>
      <c r="I92" s="23" t="s">
        <v>310</v>
      </c>
      <c r="J92" s="25" t="s">
        <v>270</v>
      </c>
      <c r="K92" s="26">
        <v>172644</v>
      </c>
      <c r="L92" s="16">
        <v>6773</v>
      </c>
    </row>
    <row r="93" spans="1:12" x14ac:dyDescent="0.25">
      <c r="A93" s="15" t="s">
        <v>114</v>
      </c>
      <c r="B93" s="23" t="s">
        <v>115</v>
      </c>
      <c r="C93" s="23">
        <v>58</v>
      </c>
      <c r="D93" s="23" t="s">
        <v>406</v>
      </c>
      <c r="E93" s="24" t="s">
        <v>116</v>
      </c>
      <c r="F93" s="24" t="s">
        <v>171</v>
      </c>
      <c r="G93" s="24" t="s">
        <v>22</v>
      </c>
      <c r="H93" s="24" t="s">
        <v>23</v>
      </c>
      <c r="I93" s="23" t="s">
        <v>171</v>
      </c>
      <c r="J93" s="25" t="s">
        <v>172</v>
      </c>
      <c r="K93" s="26">
        <v>905964</v>
      </c>
      <c r="L93" s="16">
        <v>188637</v>
      </c>
    </row>
    <row r="94" spans="1:12" x14ac:dyDescent="0.25">
      <c r="A94" s="15" t="s">
        <v>114</v>
      </c>
      <c r="B94" s="23" t="s">
        <v>115</v>
      </c>
      <c r="C94" s="23">
        <v>58</v>
      </c>
      <c r="D94" s="23" t="s">
        <v>407</v>
      </c>
      <c r="E94" s="24" t="s">
        <v>116</v>
      </c>
      <c r="F94" s="24" t="s">
        <v>173</v>
      </c>
      <c r="G94" s="24" t="s">
        <v>22</v>
      </c>
      <c r="H94" s="24" t="s">
        <v>23</v>
      </c>
      <c r="I94" s="23" t="s">
        <v>173</v>
      </c>
      <c r="J94" s="25" t="s">
        <v>174</v>
      </c>
      <c r="K94" s="26">
        <v>64672</v>
      </c>
      <c r="L94" s="16">
        <v>1527</v>
      </c>
    </row>
    <row r="95" spans="1:12" x14ac:dyDescent="0.25">
      <c r="A95" s="30" t="s">
        <v>177</v>
      </c>
      <c r="B95" s="31" t="s">
        <v>180</v>
      </c>
      <c r="C95" s="31">
        <v>2</v>
      </c>
      <c r="D95" s="31" t="s">
        <v>408</v>
      </c>
      <c r="E95" s="32" t="s">
        <v>240</v>
      </c>
      <c r="F95" s="32" t="s">
        <v>241</v>
      </c>
      <c r="G95" s="32" t="s">
        <v>22</v>
      </c>
      <c r="H95" s="32" t="s">
        <v>23</v>
      </c>
      <c r="I95" s="31" t="s">
        <v>241</v>
      </c>
      <c r="J95" s="33" t="s">
        <v>242</v>
      </c>
      <c r="K95" s="34">
        <v>32226</v>
      </c>
      <c r="L95" s="35">
        <v>13927</v>
      </c>
    </row>
    <row r="96" spans="1:12" ht="15.6" x14ac:dyDescent="0.3">
      <c r="A96" s="48" t="s">
        <v>6</v>
      </c>
      <c r="B96" s="44"/>
      <c r="C96" s="44"/>
      <c r="D96" s="44"/>
      <c r="E96" s="44"/>
      <c r="F96" s="44"/>
      <c r="G96" s="44"/>
      <c r="H96" s="44"/>
      <c r="I96" s="49"/>
      <c r="J96" s="44"/>
      <c r="K96" s="45">
        <f>SUBTOTAL(109,Table3[
2019–20
Final Allocation Amount])</f>
        <v>18197567</v>
      </c>
      <c r="L96" s="45">
        <f>SUBTOTAL(109,Table3[9th
Apportionment])</f>
        <v>4415978</v>
      </c>
    </row>
    <row r="97" spans="1:12" x14ac:dyDescent="0.25">
      <c r="A97" s="1" t="s">
        <v>7</v>
      </c>
      <c r="I97" s="5"/>
      <c r="L97" s="3"/>
    </row>
    <row r="98" spans="1:12" x14ac:dyDescent="0.25">
      <c r="A98" s="1" t="s">
        <v>8</v>
      </c>
      <c r="I98" s="5"/>
      <c r="L98" s="3"/>
    </row>
    <row r="99" spans="1:12" x14ac:dyDescent="0.25">
      <c r="A99" s="20" t="s">
        <v>312</v>
      </c>
      <c r="B99" s="7"/>
      <c r="C99" s="7"/>
      <c r="D99" s="7"/>
      <c r="I99" s="5"/>
      <c r="L99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47:B95 E47:G95 I47:I95 D47:D95 D6:D29 I6:I29 E6:G29 B6:B29 D30:D45 I30:I45 E30:G45 B30:B4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/>
  </sheetViews>
  <sheetFormatPr defaultColWidth="9.26953125" defaultRowHeight="15" x14ac:dyDescent="0.25"/>
  <cols>
    <col min="1" max="1" width="11.453125" style="10" customWidth="1"/>
    <col min="2" max="2" width="19" customWidth="1"/>
    <col min="3" max="3" width="21.36328125" customWidth="1"/>
    <col min="4" max="4" width="12" style="2" bestFit="1" customWidth="1"/>
    <col min="5" max="5" width="11.7265625" customWidth="1"/>
  </cols>
  <sheetData>
    <row r="1" spans="1:5" ht="21" x14ac:dyDescent="0.25">
      <c r="A1" s="41" t="s">
        <v>246</v>
      </c>
    </row>
    <row r="2" spans="1:5" ht="17.399999999999999" x14ac:dyDescent="0.3">
      <c r="A2" s="42" t="s">
        <v>243</v>
      </c>
      <c r="D2"/>
    </row>
    <row r="3" spans="1:5" ht="15.6" x14ac:dyDescent="0.3">
      <c r="A3" s="40" t="s">
        <v>15</v>
      </c>
    </row>
    <row r="4" spans="1:5" ht="15.6" x14ac:dyDescent="0.3">
      <c r="A4" s="13" t="s">
        <v>17</v>
      </c>
      <c r="B4" s="11"/>
      <c r="C4" s="11"/>
      <c r="D4" s="12"/>
    </row>
    <row r="5" spans="1:5" s="8" customFormat="1" ht="31.2" x14ac:dyDescent="0.3">
      <c r="A5" s="37" t="s">
        <v>18</v>
      </c>
      <c r="B5" s="37" t="s">
        <v>13</v>
      </c>
      <c r="C5" s="37" t="s">
        <v>14</v>
      </c>
      <c r="D5" s="38" t="s">
        <v>12</v>
      </c>
      <c r="E5" s="37" t="s">
        <v>409</v>
      </c>
    </row>
    <row r="6" spans="1:5" x14ac:dyDescent="0.25">
      <c r="A6" s="5" t="s">
        <v>21</v>
      </c>
      <c r="B6" s="1" t="s">
        <v>19</v>
      </c>
      <c r="C6" s="18" t="s">
        <v>313</v>
      </c>
      <c r="D6" s="6">
        <v>20447</v>
      </c>
      <c r="E6" s="17">
        <v>270983</v>
      </c>
    </row>
    <row r="7" spans="1:5" x14ac:dyDescent="0.25">
      <c r="A7" s="5" t="s">
        <v>28</v>
      </c>
      <c r="B7" s="1" t="s">
        <v>26</v>
      </c>
      <c r="C7" s="18" t="s">
        <v>313</v>
      </c>
      <c r="D7" s="6">
        <v>151822</v>
      </c>
      <c r="E7" s="17">
        <v>270984</v>
      </c>
    </row>
    <row r="8" spans="1:5" x14ac:dyDescent="0.25">
      <c r="A8" s="5" t="s">
        <v>281</v>
      </c>
      <c r="B8" s="1" t="s">
        <v>251</v>
      </c>
      <c r="C8" s="18" t="s">
        <v>313</v>
      </c>
      <c r="D8" s="6">
        <v>4973</v>
      </c>
      <c r="E8" s="17">
        <v>270985</v>
      </c>
    </row>
    <row r="9" spans="1:5" x14ac:dyDescent="0.25">
      <c r="A9" s="5" t="s">
        <v>31</v>
      </c>
      <c r="B9" s="1" t="s">
        <v>29</v>
      </c>
      <c r="C9" s="18" t="s">
        <v>313</v>
      </c>
      <c r="D9" s="6">
        <v>84781</v>
      </c>
      <c r="E9" s="17">
        <v>270986</v>
      </c>
    </row>
    <row r="10" spans="1:5" x14ac:dyDescent="0.25">
      <c r="A10" s="5" t="s">
        <v>34</v>
      </c>
      <c r="B10" s="1" t="s">
        <v>32</v>
      </c>
      <c r="C10" s="18" t="s">
        <v>313</v>
      </c>
      <c r="D10" s="6">
        <v>44965</v>
      </c>
      <c r="E10" s="17">
        <v>270987</v>
      </c>
    </row>
    <row r="11" spans="1:5" x14ac:dyDescent="0.25">
      <c r="A11" s="5" t="s">
        <v>37</v>
      </c>
      <c r="B11" s="1" t="s">
        <v>35</v>
      </c>
      <c r="C11" s="18" t="s">
        <v>313</v>
      </c>
      <c r="D11" s="6">
        <v>62466</v>
      </c>
      <c r="E11" s="17">
        <v>270988</v>
      </c>
    </row>
    <row r="12" spans="1:5" x14ac:dyDescent="0.25">
      <c r="A12" s="5" t="s">
        <v>42</v>
      </c>
      <c r="B12" s="1" t="s">
        <v>40</v>
      </c>
      <c r="C12" s="18" t="s">
        <v>313</v>
      </c>
      <c r="D12" s="6">
        <v>15861</v>
      </c>
      <c r="E12" s="17">
        <v>270989</v>
      </c>
    </row>
    <row r="13" spans="1:5" x14ac:dyDescent="0.25">
      <c r="A13" s="5" t="s">
        <v>286</v>
      </c>
      <c r="B13" s="1" t="s">
        <v>249</v>
      </c>
      <c r="C13" s="18" t="s">
        <v>313</v>
      </c>
      <c r="D13" s="6">
        <v>14134</v>
      </c>
      <c r="E13" s="17">
        <v>270990</v>
      </c>
    </row>
    <row r="14" spans="1:5" x14ac:dyDescent="0.25">
      <c r="A14" s="5" t="s">
        <v>45</v>
      </c>
      <c r="B14" s="1" t="s">
        <v>43</v>
      </c>
      <c r="C14" s="18" t="s">
        <v>313</v>
      </c>
      <c r="D14" s="6">
        <v>1306053</v>
      </c>
      <c r="E14" s="17">
        <v>270991</v>
      </c>
    </row>
    <row r="15" spans="1:5" x14ac:dyDescent="0.25">
      <c r="A15" s="14" t="s">
        <v>197</v>
      </c>
      <c r="B15" s="1" t="s">
        <v>175</v>
      </c>
      <c r="C15" s="18" t="s">
        <v>313</v>
      </c>
      <c r="D15" s="6">
        <v>171120</v>
      </c>
      <c r="E15" s="17">
        <v>270992</v>
      </c>
    </row>
    <row r="16" spans="1:5" x14ac:dyDescent="0.25">
      <c r="A16" s="14" t="s">
        <v>200</v>
      </c>
      <c r="B16" s="1" t="s">
        <v>176</v>
      </c>
      <c r="C16" s="18" t="s">
        <v>313</v>
      </c>
      <c r="D16" s="6">
        <v>10994</v>
      </c>
      <c r="E16" s="17">
        <v>270993</v>
      </c>
    </row>
    <row r="17" spans="1:5" x14ac:dyDescent="0.25">
      <c r="A17" s="14" t="s">
        <v>52</v>
      </c>
      <c r="B17" s="1" t="s">
        <v>50</v>
      </c>
      <c r="C17" s="18" t="s">
        <v>313</v>
      </c>
      <c r="D17" s="6">
        <v>163158</v>
      </c>
      <c r="E17" s="17">
        <v>270994</v>
      </c>
    </row>
    <row r="18" spans="1:5" x14ac:dyDescent="0.25">
      <c r="A18" s="14" t="s">
        <v>127</v>
      </c>
      <c r="B18" s="1" t="s">
        <v>125</v>
      </c>
      <c r="C18" s="18" t="s">
        <v>313</v>
      </c>
      <c r="D18" s="6">
        <v>9687</v>
      </c>
      <c r="E18" s="17">
        <v>270995</v>
      </c>
    </row>
    <row r="19" spans="1:5" x14ac:dyDescent="0.25">
      <c r="A19" s="14" t="s">
        <v>156</v>
      </c>
      <c r="B19" s="1" t="s">
        <v>154</v>
      </c>
      <c r="C19" s="18" t="s">
        <v>313</v>
      </c>
      <c r="D19" s="6">
        <v>4448</v>
      </c>
      <c r="E19" s="17">
        <v>270996</v>
      </c>
    </row>
    <row r="20" spans="1:5" x14ac:dyDescent="0.25">
      <c r="A20" s="14" t="s">
        <v>57</v>
      </c>
      <c r="B20" s="1" t="s">
        <v>55</v>
      </c>
      <c r="C20" s="18" t="s">
        <v>313</v>
      </c>
      <c r="D20" s="6">
        <v>28387</v>
      </c>
      <c r="E20" s="17">
        <v>270997</v>
      </c>
    </row>
    <row r="21" spans="1:5" x14ac:dyDescent="0.25">
      <c r="A21" s="14" t="s">
        <v>60</v>
      </c>
      <c r="B21" s="1" t="s">
        <v>58</v>
      </c>
      <c r="C21" s="18" t="s">
        <v>313</v>
      </c>
      <c r="D21" s="6">
        <v>554849</v>
      </c>
      <c r="E21" s="17">
        <v>270998</v>
      </c>
    </row>
    <row r="22" spans="1:5" x14ac:dyDescent="0.25">
      <c r="A22" s="21" t="s">
        <v>63</v>
      </c>
      <c r="B22" s="17" t="s">
        <v>61</v>
      </c>
      <c r="C22" s="18" t="s">
        <v>313</v>
      </c>
      <c r="D22" s="22">
        <v>1570</v>
      </c>
      <c r="E22" s="17">
        <v>270999</v>
      </c>
    </row>
    <row r="23" spans="1:5" x14ac:dyDescent="0.25">
      <c r="A23" s="21" t="s">
        <v>66</v>
      </c>
      <c r="B23" s="17" t="s">
        <v>64</v>
      </c>
      <c r="C23" s="18" t="s">
        <v>313</v>
      </c>
      <c r="D23" s="22">
        <v>27566</v>
      </c>
      <c r="E23" s="17">
        <v>271000</v>
      </c>
    </row>
    <row r="24" spans="1:5" x14ac:dyDescent="0.25">
      <c r="A24" s="21" t="s">
        <v>70</v>
      </c>
      <c r="B24" s="17" t="s">
        <v>68</v>
      </c>
      <c r="C24" s="18" t="s">
        <v>313</v>
      </c>
      <c r="D24" s="22">
        <v>200524</v>
      </c>
      <c r="E24" s="17">
        <v>271001</v>
      </c>
    </row>
    <row r="25" spans="1:5" x14ac:dyDescent="0.25">
      <c r="A25" s="21" t="s">
        <v>296</v>
      </c>
      <c r="B25" s="17" t="s">
        <v>247</v>
      </c>
      <c r="C25" s="18" t="s">
        <v>313</v>
      </c>
      <c r="D25" s="22">
        <v>3304</v>
      </c>
      <c r="E25" s="17">
        <v>271002</v>
      </c>
    </row>
    <row r="26" spans="1:5" x14ac:dyDescent="0.25">
      <c r="A26" s="21" t="s">
        <v>73</v>
      </c>
      <c r="B26" s="17" t="s">
        <v>71</v>
      </c>
      <c r="C26" s="18" t="s">
        <v>313</v>
      </c>
      <c r="D26" s="22">
        <v>181474</v>
      </c>
      <c r="E26" s="17">
        <v>271003</v>
      </c>
    </row>
    <row r="27" spans="1:5" x14ac:dyDescent="0.25">
      <c r="A27" s="21" t="s">
        <v>76</v>
      </c>
      <c r="B27" s="17" t="s">
        <v>74</v>
      </c>
      <c r="C27" s="18" t="s">
        <v>313</v>
      </c>
      <c r="D27" s="22">
        <v>24345</v>
      </c>
      <c r="E27" s="17">
        <v>271004</v>
      </c>
    </row>
    <row r="28" spans="1:5" x14ac:dyDescent="0.25">
      <c r="A28" s="21" t="s">
        <v>81</v>
      </c>
      <c r="B28" s="17" t="s">
        <v>79</v>
      </c>
      <c r="C28" s="18" t="s">
        <v>313</v>
      </c>
      <c r="D28" s="22">
        <v>108481</v>
      </c>
      <c r="E28" s="17">
        <v>271005</v>
      </c>
    </row>
    <row r="29" spans="1:5" x14ac:dyDescent="0.25">
      <c r="A29" s="21" t="s">
        <v>86</v>
      </c>
      <c r="B29" s="17" t="s">
        <v>84</v>
      </c>
      <c r="C29" s="18" t="s">
        <v>313</v>
      </c>
      <c r="D29" s="22">
        <v>48110</v>
      </c>
      <c r="E29" s="17">
        <v>271006</v>
      </c>
    </row>
    <row r="30" spans="1:5" x14ac:dyDescent="0.25">
      <c r="A30" s="21" t="s">
        <v>91</v>
      </c>
      <c r="B30" s="17" t="s">
        <v>89</v>
      </c>
      <c r="C30" s="18" t="s">
        <v>313</v>
      </c>
      <c r="D30" s="22">
        <v>50826</v>
      </c>
      <c r="E30" s="17">
        <v>271007</v>
      </c>
    </row>
    <row r="31" spans="1:5" x14ac:dyDescent="0.25">
      <c r="A31" s="21" t="s">
        <v>94</v>
      </c>
      <c r="B31" s="17" t="s">
        <v>92</v>
      </c>
      <c r="C31" s="18" t="s">
        <v>313</v>
      </c>
      <c r="D31" s="22">
        <v>77870</v>
      </c>
      <c r="E31" s="17">
        <v>271008</v>
      </c>
    </row>
    <row r="32" spans="1:5" x14ac:dyDescent="0.25">
      <c r="A32" s="21" t="s">
        <v>99</v>
      </c>
      <c r="B32" s="17" t="s">
        <v>97</v>
      </c>
      <c r="C32" s="18" t="s">
        <v>313</v>
      </c>
      <c r="D32" s="22">
        <v>168751</v>
      </c>
      <c r="E32" s="17">
        <v>271009</v>
      </c>
    </row>
    <row r="33" spans="1:5" x14ac:dyDescent="0.25">
      <c r="A33" s="21" t="s">
        <v>102</v>
      </c>
      <c r="B33" s="17" t="s">
        <v>100</v>
      </c>
      <c r="C33" s="18" t="s">
        <v>313</v>
      </c>
      <c r="D33" s="22">
        <v>8798</v>
      </c>
      <c r="E33" s="17">
        <v>271010</v>
      </c>
    </row>
    <row r="34" spans="1:5" x14ac:dyDescent="0.25">
      <c r="A34" s="21" t="s">
        <v>105</v>
      </c>
      <c r="B34" s="17" t="s">
        <v>103</v>
      </c>
      <c r="C34" s="18" t="s">
        <v>313</v>
      </c>
      <c r="D34" s="22">
        <v>18666</v>
      </c>
      <c r="E34" s="17">
        <v>271011</v>
      </c>
    </row>
    <row r="35" spans="1:5" x14ac:dyDescent="0.25">
      <c r="A35" s="21" t="s">
        <v>110</v>
      </c>
      <c r="B35" s="17" t="s">
        <v>108</v>
      </c>
      <c r="C35" s="18" t="s">
        <v>313</v>
      </c>
      <c r="D35" s="22">
        <v>104206</v>
      </c>
      <c r="E35" s="17">
        <v>271012</v>
      </c>
    </row>
    <row r="36" spans="1:5" x14ac:dyDescent="0.25">
      <c r="A36" s="21" t="s">
        <v>113</v>
      </c>
      <c r="B36" s="17" t="s">
        <v>111</v>
      </c>
      <c r="C36" s="18" t="s">
        <v>313</v>
      </c>
      <c r="D36" s="22">
        <v>532478</v>
      </c>
      <c r="E36" s="17">
        <v>271013</v>
      </c>
    </row>
    <row r="37" spans="1:5" x14ac:dyDescent="0.25">
      <c r="A37" s="21" t="s">
        <v>116</v>
      </c>
      <c r="B37" s="17" t="s">
        <v>114</v>
      </c>
      <c r="C37" s="18" t="s">
        <v>313</v>
      </c>
      <c r="D37" s="22">
        <v>196937</v>
      </c>
      <c r="E37" s="17">
        <v>271014</v>
      </c>
    </row>
    <row r="38" spans="1:5" x14ac:dyDescent="0.25">
      <c r="A38" s="27" t="s">
        <v>240</v>
      </c>
      <c r="B38" s="28" t="s">
        <v>177</v>
      </c>
      <c r="C38" s="36" t="s">
        <v>313</v>
      </c>
      <c r="D38" s="29">
        <v>13927</v>
      </c>
      <c r="E38" s="17">
        <v>271015</v>
      </c>
    </row>
    <row r="39" spans="1:5" s="19" customFormat="1" ht="15.6" x14ac:dyDescent="0.3">
      <c r="A39" s="43" t="s">
        <v>6</v>
      </c>
      <c r="B39" s="44"/>
      <c r="C39" s="44"/>
      <c r="D39" s="45">
        <f>SUM(Table7[County
Total])</f>
        <v>4415978</v>
      </c>
      <c r="E39" s="44"/>
    </row>
    <row r="40" spans="1:5" x14ac:dyDescent="0.25">
      <c r="A40" s="9" t="s">
        <v>7</v>
      </c>
      <c r="B40" s="1"/>
      <c r="C40" s="1"/>
      <c r="D40" s="6"/>
    </row>
    <row r="41" spans="1:5" x14ac:dyDescent="0.25">
      <c r="A41" s="9" t="s">
        <v>8</v>
      </c>
      <c r="B41" s="1"/>
      <c r="C41" s="1"/>
      <c r="D41" s="6"/>
    </row>
    <row r="42" spans="1:5" x14ac:dyDescent="0.25">
      <c r="A42" s="20" t="s">
        <v>312</v>
      </c>
      <c r="B42" s="1"/>
      <c r="C42" s="1"/>
      <c r="D42" s="6"/>
    </row>
  </sheetData>
  <printOptions horizontalCentered="1"/>
  <pageMargins left="0.45" right="0.45" top="0.75" bottom="0.25" header="0.3" footer="0.05"/>
  <pageSetup scale="95" orientation="portrait" r:id="rId1"/>
  <ignoredErrors>
    <ignoredError sqref="A3:A4 A40:A41 A43:A1048576 A6:B3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III EL Appt 9th</vt:lpstr>
      <vt:lpstr>2019-20 Title III EL County</vt:lpstr>
      <vt:lpstr>'2019-20 Title III EL County'!Print_Area</vt:lpstr>
      <vt:lpstr>'2019-20 Title III EL Appt 9th'!Print_Titles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III, English Learner (CA Dept of Education)</dc:title>
  <dc:subject>Title III, English Language Acquisition, Language Enhancement, and Academic Achievement for English Learners program ninth apportionment schedule for fiscal year 2019-20.</dc:subject>
  <dc:creator>Windows User</dc:creator>
  <cp:lastModifiedBy>Jennifer Cavagnaro</cp:lastModifiedBy>
  <cp:lastPrinted>2021-10-05T22:38:16Z</cp:lastPrinted>
  <dcterms:created xsi:type="dcterms:W3CDTF">2018-08-22T16:15:05Z</dcterms:created>
  <dcterms:modified xsi:type="dcterms:W3CDTF">2023-09-11T23:35:56Z</dcterms:modified>
</cp:coreProperties>
</file>