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G:\DATA\CATEG\Categorical Web Migration\Title III\LEP_EL\2020-21\"/>
    </mc:Choice>
  </mc:AlternateContent>
  <xr:revisionPtr revIDLastSave="0" documentId="13_ncr:1_{8B6D835E-AF40-4225-82CB-123ACC65F3B6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2020-21 EL Appt9" sheetId="1" r:id="rId1"/>
    <sheet name="2020-21 Title III EL County" sheetId="2" r:id="rId2"/>
  </sheets>
  <externalReferences>
    <externalReference r:id="rId3"/>
    <externalReference r:id="rId4"/>
    <externalReference r:id="rId5"/>
  </externalReferences>
  <definedNames>
    <definedName name="_1_2005_06_RE_CERTIFICATIO">#REF!</definedName>
    <definedName name="_xlnm._FilterDatabase" localSheetId="0" hidden="1">'2020-21 EL Appt9'!$A$6:$L$93</definedName>
    <definedName name="_xlnm._FilterDatabase" localSheetId="1" hidden="1">'2020-21 Title III EL County'!$A$4</definedName>
    <definedName name="CALSTARS_to_FI_Cal_Crosswalk">#REF!</definedName>
    <definedName name="CharterInfoReport">#REF!</definedName>
    <definedName name="closed">#REF!</definedName>
    <definedName name="closed_cs">'[1]Closed Charters'!$B$5:$L$69</definedName>
    <definedName name="CNIPS">#REF!</definedName>
    <definedName name="CNVAP">#REF!</definedName>
    <definedName name="Crosswalk">#REF!</definedName>
    <definedName name="Debbie">#REF!</definedName>
    <definedName name="DistrictDetailExpanded">#REF!</definedName>
    <definedName name="EL_Count_and_Criteria">'[2]137-MRPD-EL'!#REF!</definedName>
    <definedName name="EMP">#REF!</definedName>
    <definedName name="ENC">#REF!</definedName>
    <definedName name="epa">[1]EPA!$A$4:$J$2290</definedName>
    <definedName name="GOV">#REF!</definedName>
    <definedName name="Merge_ELPD_Base_Data3">#REF!</definedName>
    <definedName name="Merged_CBEDS_Charter_Data">#REF!</definedName>
    <definedName name="Open_ClosedSchools">#REF!</definedName>
    <definedName name="OpenDoc">#REF!</definedName>
    <definedName name="PARIS">#REF!</definedName>
    <definedName name="_xlnm.Print_Titles" localSheetId="0">'2020-21 EL Appt9'!$1:$6</definedName>
    <definedName name="_xlnm.Print_Titles" localSheetId="1">'2020-21 Title III EL County'!$4:$5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STD">#REF!</definedName>
    <definedName name="tblPubschlsDownload">#REF!</definedName>
    <definedName name="TEST">'[3]4a. Rvsd LEA Ent -No DFCS'!$A$1:$G$1030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2" l="1"/>
  <c r="L94" i="1" l="1"/>
  <c r="K94" i="1" l="1"/>
</calcChain>
</file>

<file path=xl/sharedStrings.xml><?xml version="1.0" encoding="utf-8"?>
<sst xmlns="http://schemas.openxmlformats.org/spreadsheetml/2006/main" count="945" uniqueCount="462">
  <si>
    <t>County
Name</t>
  </si>
  <si>
    <t>County
Code</t>
  </si>
  <si>
    <t>District
Code</t>
  </si>
  <si>
    <t>School
Code</t>
  </si>
  <si>
    <t>Direct
Funded
Charter School
Number</t>
  </si>
  <si>
    <t>Local Educational Agency</t>
  </si>
  <si>
    <t>Statewide Total</t>
  </si>
  <si>
    <t>California Department of Education</t>
  </si>
  <si>
    <t>School Fiscal Services Division</t>
  </si>
  <si>
    <t>FI$Cal
Supplier ID</t>
  </si>
  <si>
    <t>FI$Cal
Address
Sequence
ID</t>
  </si>
  <si>
    <t>Service
Location
Field</t>
  </si>
  <si>
    <t>County
Total</t>
  </si>
  <si>
    <t>County
Treasurer</t>
  </si>
  <si>
    <t>Invoice #</t>
  </si>
  <si>
    <t>Every Student Succeeds Act</t>
  </si>
  <si>
    <t>English Language Acquisition, Language Enhancement, and Academic Achievement for English Learner Students</t>
  </si>
  <si>
    <t>County Code</t>
  </si>
  <si>
    <t>Alameda</t>
  </si>
  <si>
    <t>0000011784</t>
  </si>
  <si>
    <t>01</t>
  </si>
  <si>
    <t>0000000</t>
  </si>
  <si>
    <t>N/A</t>
  </si>
  <si>
    <t>Butte</t>
  </si>
  <si>
    <t>0000004172</t>
  </si>
  <si>
    <t>04</t>
  </si>
  <si>
    <t>El Dorado</t>
  </si>
  <si>
    <t>0000011790</t>
  </si>
  <si>
    <t>09</t>
  </si>
  <si>
    <t>Fresno</t>
  </si>
  <si>
    <t>0000006842</t>
  </si>
  <si>
    <t>10</t>
  </si>
  <si>
    <t>Imperial</t>
  </si>
  <si>
    <t>0000011814</t>
  </si>
  <si>
    <t>13</t>
  </si>
  <si>
    <t>Kern</t>
  </si>
  <si>
    <t>0000040496</t>
  </si>
  <si>
    <t>15</t>
  </si>
  <si>
    <t>Kings</t>
  </si>
  <si>
    <t>0000012471</t>
  </si>
  <si>
    <t>16</t>
  </si>
  <si>
    <t>Los Angeles</t>
  </si>
  <si>
    <t>0000044132</t>
  </si>
  <si>
    <t>19</t>
  </si>
  <si>
    <t>64733</t>
  </si>
  <si>
    <t>Merced</t>
  </si>
  <si>
    <t>0000011831</t>
  </si>
  <si>
    <t>24</t>
  </si>
  <si>
    <t>Orange</t>
  </si>
  <si>
    <t>0000012840</t>
  </si>
  <si>
    <t>30</t>
  </si>
  <si>
    <t>Placer</t>
  </si>
  <si>
    <t>0000012839</t>
  </si>
  <si>
    <t>31</t>
  </si>
  <si>
    <t>Riverside</t>
  </si>
  <si>
    <t>0000011837</t>
  </si>
  <si>
    <t>33</t>
  </si>
  <si>
    <t>Sacramento</t>
  </si>
  <si>
    <t>0000004357</t>
  </si>
  <si>
    <t>34</t>
  </si>
  <si>
    <t>San Benito</t>
  </si>
  <si>
    <t>0000011838</t>
  </si>
  <si>
    <t>35</t>
  </si>
  <si>
    <t>San Bernardino</t>
  </si>
  <si>
    <t>0000011839</t>
  </si>
  <si>
    <t>36</t>
  </si>
  <si>
    <t>San Diego</t>
  </si>
  <si>
    <t>0000007988</t>
  </si>
  <si>
    <t>37</t>
  </si>
  <si>
    <t>68023</t>
  </si>
  <si>
    <t>San Joaquin</t>
  </si>
  <si>
    <t>0000011841</t>
  </si>
  <si>
    <t>39</t>
  </si>
  <si>
    <t>San Mateo</t>
  </si>
  <si>
    <t>0000011843</t>
  </si>
  <si>
    <t>41</t>
  </si>
  <si>
    <t>Santa Clara</t>
  </si>
  <si>
    <t>0000011846</t>
  </si>
  <si>
    <t>43</t>
  </si>
  <si>
    <t>10439</t>
  </si>
  <si>
    <t>Santa Cruz</t>
  </si>
  <si>
    <t>0000011781</t>
  </si>
  <si>
    <t>44</t>
  </si>
  <si>
    <t>Solano</t>
  </si>
  <si>
    <t>0000011854</t>
  </si>
  <si>
    <t>48</t>
  </si>
  <si>
    <t>Sonoma</t>
  </si>
  <si>
    <t>0000011855</t>
  </si>
  <si>
    <t>49</t>
  </si>
  <si>
    <t>Stanislaus</t>
  </si>
  <si>
    <t>0000013338</t>
  </si>
  <si>
    <t>50</t>
  </si>
  <si>
    <t>Tehama</t>
  </si>
  <si>
    <t>0000011857</t>
  </si>
  <si>
    <t>52</t>
  </si>
  <si>
    <t>Tulare</t>
  </si>
  <si>
    <t>0000011859</t>
  </si>
  <si>
    <t>54</t>
  </si>
  <si>
    <t>Ventura</t>
  </si>
  <si>
    <t>0000001357</t>
  </si>
  <si>
    <t>56</t>
  </si>
  <si>
    <r>
      <t>Fiscal Year 2020</t>
    </r>
    <r>
      <rPr>
        <b/>
        <sz val="12"/>
        <color theme="1"/>
        <rFont val="Calibri"/>
        <family val="2"/>
      </rPr>
      <t>–</t>
    </r>
    <r>
      <rPr>
        <b/>
        <sz val="12"/>
        <color theme="1"/>
        <rFont val="Arial"/>
        <family val="2"/>
      </rPr>
      <t>21</t>
    </r>
  </si>
  <si>
    <t>20</t>
  </si>
  <si>
    <t>Madera</t>
  </si>
  <si>
    <t>0000011826</t>
  </si>
  <si>
    <t>64303</t>
  </si>
  <si>
    <t>Bellflower Unified</t>
  </si>
  <si>
    <t>63503</t>
  </si>
  <si>
    <t>Greenfield Union</t>
  </si>
  <si>
    <t>Calaveras</t>
  </si>
  <si>
    <t>0000011788</t>
  </si>
  <si>
    <t>05</t>
  </si>
  <si>
    <t>61564</t>
  </si>
  <si>
    <t>Calaveras Unified</t>
  </si>
  <si>
    <t>66514</t>
  </si>
  <si>
    <t>Fullerton Joint Union High</t>
  </si>
  <si>
    <t>71571</t>
  </si>
  <si>
    <t>Los Molinos Unified</t>
  </si>
  <si>
    <t xml:space="preserve">English Language Acquisition, Language Enhancement, and Academic Achievement for English Learner Students </t>
  </si>
  <si>
    <t>Marin</t>
  </si>
  <si>
    <t>0000004508</t>
  </si>
  <si>
    <t>Yuba</t>
  </si>
  <si>
    <t>0000011783</t>
  </si>
  <si>
    <t>63164</t>
  </si>
  <si>
    <t>68155</t>
  </si>
  <si>
    <t>68932</t>
  </si>
  <si>
    <t>61903</t>
  </si>
  <si>
    <t>65243</t>
  </si>
  <si>
    <t>67439</t>
  </si>
  <si>
    <t>1948</t>
  </si>
  <si>
    <t>C1948</t>
  </si>
  <si>
    <t>Imperial Unified</t>
  </si>
  <si>
    <t>Jamul-Dulzura Union Elementary</t>
  </si>
  <si>
    <t>Pacifica</t>
  </si>
  <si>
    <t>Lake Tahoe Unified</t>
  </si>
  <si>
    <t>Madera Unified</t>
  </si>
  <si>
    <t>SAVA - Sacramento Academic and Vocational Academy - SCUSD</t>
  </si>
  <si>
    <t>21</t>
  </si>
  <si>
    <t>0137406</t>
  </si>
  <si>
    <t>58</t>
  </si>
  <si>
    <r>
      <t xml:space="preserve">
2020</t>
    </r>
    <r>
      <rPr>
        <b/>
        <sz val="12"/>
        <color theme="0"/>
        <rFont val="Calibri"/>
        <family val="2"/>
      </rPr>
      <t>–</t>
    </r>
    <r>
      <rPr>
        <b/>
        <sz val="12"/>
        <color theme="0"/>
        <rFont val="Arial"/>
        <family val="2"/>
      </rPr>
      <t>21
Final Allocation Amount</t>
    </r>
  </si>
  <si>
    <t>Full CDS Code</t>
  </si>
  <si>
    <t>05615640000000</t>
  </si>
  <si>
    <t>09619030000000</t>
  </si>
  <si>
    <t>13631640000000</t>
  </si>
  <si>
    <t>15635030000000</t>
  </si>
  <si>
    <t>19643030000000</t>
  </si>
  <si>
    <t>20652430000000</t>
  </si>
  <si>
    <t>30665140000000</t>
  </si>
  <si>
    <t>34674390137406</t>
  </si>
  <si>
    <t>37681550000000</t>
  </si>
  <si>
    <t>41689320000000</t>
  </si>
  <si>
    <t>52715710000000</t>
  </si>
  <si>
    <t>04755070000000</t>
  </si>
  <si>
    <t>75507</t>
  </si>
  <si>
    <t>Gridley Unified</t>
  </si>
  <si>
    <t>10621250000000</t>
  </si>
  <si>
    <t>62125</t>
  </si>
  <si>
    <t>Coalinga-Huron Unified</t>
  </si>
  <si>
    <t>13631150000000</t>
  </si>
  <si>
    <t>63115</t>
  </si>
  <si>
    <t>Central Union High</t>
  </si>
  <si>
    <t>19650520000000</t>
  </si>
  <si>
    <t>65052</t>
  </si>
  <si>
    <t>Temple City Unified</t>
  </si>
  <si>
    <t>19734450000000</t>
  </si>
  <si>
    <t>73445</t>
  </si>
  <si>
    <t>Hacienda la Puente Unified</t>
  </si>
  <si>
    <t>30667460000000</t>
  </si>
  <si>
    <t>66746</t>
  </si>
  <si>
    <t>Westminster</t>
  </si>
  <si>
    <t>10330</t>
  </si>
  <si>
    <t>33103300125385</t>
  </si>
  <si>
    <t>0125385</t>
  </si>
  <si>
    <t>1369</t>
  </si>
  <si>
    <t>C1369</t>
  </si>
  <si>
    <t>Imagine Schools, Riverside County</t>
  </si>
  <si>
    <t>58727360000000</t>
  </si>
  <si>
    <t>72736</t>
  </si>
  <si>
    <t>Marysville Joint Unified</t>
  </si>
  <si>
    <t>10739650000000</t>
  </si>
  <si>
    <t>73965</t>
  </si>
  <si>
    <t>Central Unified</t>
  </si>
  <si>
    <t>15638590000000</t>
  </si>
  <si>
    <t>63859</t>
  </si>
  <si>
    <t>Wasco Union High</t>
  </si>
  <si>
    <t>16638910000000</t>
  </si>
  <si>
    <t>63891</t>
  </si>
  <si>
    <t>Corcoran Joint Unified</t>
  </si>
  <si>
    <t>19642790000000</t>
  </si>
  <si>
    <t>64279</t>
  </si>
  <si>
    <t>Azusa Unified</t>
  </si>
  <si>
    <t>21653180000000</t>
  </si>
  <si>
    <t>65318</t>
  </si>
  <si>
    <t>Miller Creek Elementary</t>
  </si>
  <si>
    <t>21654170000000</t>
  </si>
  <si>
    <t>65417</t>
  </si>
  <si>
    <t>Novato Unified</t>
  </si>
  <si>
    <t>37682210101360</t>
  </si>
  <si>
    <t>68221</t>
  </si>
  <si>
    <t>0101360</t>
  </si>
  <si>
    <t>0553</t>
  </si>
  <si>
    <t>C0553</t>
  </si>
  <si>
    <t>Integrity Charter</t>
  </si>
  <si>
    <t>39685850000000</t>
  </si>
  <si>
    <t>68585</t>
  </si>
  <si>
    <t>Lodi Unified</t>
  </si>
  <si>
    <t>48705650000000</t>
  </si>
  <si>
    <t>70565</t>
  </si>
  <si>
    <t>Travis Unified</t>
  </si>
  <si>
    <t>49709120000000</t>
  </si>
  <si>
    <t>70912</t>
  </si>
  <si>
    <t>Santa Rosa Elementary</t>
  </si>
  <si>
    <t>50105040000000</t>
  </si>
  <si>
    <t>10504</t>
  </si>
  <si>
    <t>Stanislaus County Office of Education</t>
  </si>
  <si>
    <t>54768360000000</t>
  </si>
  <si>
    <t>76836</t>
  </si>
  <si>
    <t>Exeter Unified</t>
  </si>
  <si>
    <t>10752340000000</t>
  </si>
  <si>
    <t>75234</t>
  </si>
  <si>
    <t>Golden Plains Unified</t>
  </si>
  <si>
    <t>15638180000000</t>
  </si>
  <si>
    <t>63818</t>
  </si>
  <si>
    <t>Taft Union High</t>
  </si>
  <si>
    <t>15751680000000</t>
  </si>
  <si>
    <t>75168</t>
  </si>
  <si>
    <t>El Tejon Unified</t>
  </si>
  <si>
    <t>16638830000000</t>
  </si>
  <si>
    <t>63883</t>
  </si>
  <si>
    <t>Central Union Elementary</t>
  </si>
  <si>
    <t>19647580000000</t>
  </si>
  <si>
    <t>64758</t>
  </si>
  <si>
    <t>Los Nietos</t>
  </si>
  <si>
    <t>24657890000000</t>
  </si>
  <si>
    <t>65789</t>
  </si>
  <si>
    <t>Merced Union High</t>
  </si>
  <si>
    <t>30664560000000</t>
  </si>
  <si>
    <t>66456</t>
  </si>
  <si>
    <t>Buena Park Elementary</t>
  </si>
  <si>
    <t>31667870000000</t>
  </si>
  <si>
    <t>66787</t>
  </si>
  <si>
    <t>Auburn Union Elementary</t>
  </si>
  <si>
    <t>34739730000000</t>
  </si>
  <si>
    <t>73973</t>
  </si>
  <si>
    <t>Center Joint Unified</t>
  </si>
  <si>
    <t>36677770000000</t>
  </si>
  <si>
    <t>67777</t>
  </si>
  <si>
    <t>Morongo Unified</t>
  </si>
  <si>
    <t>37682210000000</t>
  </si>
  <si>
    <t>National Elementary</t>
  </si>
  <si>
    <t>37684520000000</t>
  </si>
  <si>
    <t>68452</t>
  </si>
  <si>
    <t>Vista Unified</t>
  </si>
  <si>
    <t>37680236037980</t>
  </si>
  <si>
    <t>6037980</t>
  </si>
  <si>
    <t>0064</t>
  </si>
  <si>
    <t>C0064</t>
  </si>
  <si>
    <t>Mueller Charter (Robert L.)</t>
  </si>
  <si>
    <t>43696090000000</t>
  </si>
  <si>
    <t>69609</t>
  </si>
  <si>
    <t>Mountain View-Los Altos Union High</t>
  </si>
  <si>
    <t>43104390120642</t>
  </si>
  <si>
    <t>0120642</t>
  </si>
  <si>
    <t>1127</t>
  </si>
  <si>
    <t>C1127</t>
  </si>
  <si>
    <t>Rocketship Los Suenos Academy</t>
  </si>
  <si>
    <t>43104390125781</t>
  </si>
  <si>
    <t>0125781</t>
  </si>
  <si>
    <t>1393</t>
  </si>
  <si>
    <t>C1393</t>
  </si>
  <si>
    <t>Rocketship Academy Brilliant Minds</t>
  </si>
  <si>
    <t>43104390125799</t>
  </si>
  <si>
    <t>0125799</t>
  </si>
  <si>
    <t>1394</t>
  </si>
  <si>
    <t>C1394</t>
  </si>
  <si>
    <t>Rocketship Alma Academy</t>
  </si>
  <si>
    <t>49709200000000</t>
  </si>
  <si>
    <t>70920</t>
  </si>
  <si>
    <t>Santa Rosa High</t>
  </si>
  <si>
    <t>54721810000000</t>
  </si>
  <si>
    <t>72181</t>
  </si>
  <si>
    <t>Sunnyside Union Elementary</t>
  </si>
  <si>
    <t>Schedule of the Ninth Apportionment for Title III, Part A</t>
  </si>
  <si>
    <t>9th
Apportionment</t>
  </si>
  <si>
    <t>County Summary of the Ninth Apportionment for Title III, Part A</t>
  </si>
  <si>
    <t>Inyo</t>
  </si>
  <si>
    <t>0000008422</t>
  </si>
  <si>
    <t>Mendocino</t>
  </si>
  <si>
    <t>0000004364</t>
  </si>
  <si>
    <t>01611680000000</t>
  </si>
  <si>
    <t>61168</t>
  </si>
  <si>
    <t>Emery Unified</t>
  </si>
  <si>
    <t>04614240000000</t>
  </si>
  <si>
    <t>61424</t>
  </si>
  <si>
    <t>Chico Unified</t>
  </si>
  <si>
    <t>13631310000000</t>
  </si>
  <si>
    <t>63131</t>
  </si>
  <si>
    <t>Heber Elementary</t>
  </si>
  <si>
    <t>14101400117994</t>
  </si>
  <si>
    <t>14</t>
  </si>
  <si>
    <t>10140</t>
  </si>
  <si>
    <t>0117994</t>
  </si>
  <si>
    <t>1012</t>
  </si>
  <si>
    <t>C1012</t>
  </si>
  <si>
    <t>YouthBuild Charter School of California</t>
  </si>
  <si>
    <t>15633210000000</t>
  </si>
  <si>
    <t>63321</t>
  </si>
  <si>
    <t>Bakersfield City</t>
  </si>
  <si>
    <t>19642870000000</t>
  </si>
  <si>
    <t>64287</t>
  </si>
  <si>
    <t>Baldwin Park Unified</t>
  </si>
  <si>
    <t>19645680000000</t>
  </si>
  <si>
    <t>64568</t>
  </si>
  <si>
    <t>Glendale Unified</t>
  </si>
  <si>
    <t>19646420000000</t>
  </si>
  <si>
    <t>64642</t>
  </si>
  <si>
    <t>Keppel Union Elementary</t>
  </si>
  <si>
    <t>19647090000000</t>
  </si>
  <si>
    <t>64709</t>
  </si>
  <si>
    <t>Lennox</t>
  </si>
  <si>
    <t>19648080000000</t>
  </si>
  <si>
    <t>64808</t>
  </si>
  <si>
    <t>Montebello Unified</t>
  </si>
  <si>
    <t>19752910000000</t>
  </si>
  <si>
    <t>75291</t>
  </si>
  <si>
    <t>San Gabriel Unified</t>
  </si>
  <si>
    <t>19647330120097</t>
  </si>
  <si>
    <t>0120097</t>
  </si>
  <si>
    <t>1101</t>
  </si>
  <si>
    <t>C1101</t>
  </si>
  <si>
    <t>Academia Moderna</t>
  </si>
  <si>
    <t>23656150000000</t>
  </si>
  <si>
    <t>23</t>
  </si>
  <si>
    <t>65615</t>
  </si>
  <si>
    <t>Ukiah Unified</t>
  </si>
  <si>
    <t>23656230000000</t>
  </si>
  <si>
    <t>65623</t>
  </si>
  <si>
    <t>Willits Unified</t>
  </si>
  <si>
    <t>24753660000000</t>
  </si>
  <si>
    <t>75366</t>
  </si>
  <si>
    <t>Delhi Unified</t>
  </si>
  <si>
    <t>30103060134288</t>
  </si>
  <si>
    <t>10306</t>
  </si>
  <si>
    <t>0134288</t>
  </si>
  <si>
    <t>1808</t>
  </si>
  <si>
    <t>C1808</t>
  </si>
  <si>
    <t>Scholarship Prep</t>
  </si>
  <si>
    <t>33669850000000</t>
  </si>
  <si>
    <t>66985</t>
  </si>
  <si>
    <t>Banning Unified</t>
  </si>
  <si>
    <t>34752830000000</t>
  </si>
  <si>
    <t>75283</t>
  </si>
  <si>
    <t>Natomas Unified</t>
  </si>
  <si>
    <t>35752590000000</t>
  </si>
  <si>
    <t>75259</t>
  </si>
  <si>
    <t>Aromas - San Juan Unified</t>
  </si>
  <si>
    <t>37681220000000</t>
  </si>
  <si>
    <t>68122</t>
  </si>
  <si>
    <t>Fallbrook Union High</t>
  </si>
  <si>
    <t>37681890000000</t>
  </si>
  <si>
    <t>68189</t>
  </si>
  <si>
    <t>Lakeside Union Elementary</t>
  </si>
  <si>
    <t>37684520106120</t>
  </si>
  <si>
    <t>0106120</t>
  </si>
  <si>
    <t>0627</t>
  </si>
  <si>
    <t>C0627</t>
  </si>
  <si>
    <t>SIATech</t>
  </si>
  <si>
    <t>37680490132506</t>
  </si>
  <si>
    <t>68049</t>
  </si>
  <si>
    <t>0132506</t>
  </si>
  <si>
    <t>1748</t>
  </si>
  <si>
    <t>C1748</t>
  </si>
  <si>
    <t>Cabrillo Point Academy</t>
  </si>
  <si>
    <t>41688900000000</t>
  </si>
  <si>
    <t>68890</t>
  </si>
  <si>
    <t>Cabrillo Unified</t>
  </si>
  <si>
    <t>41689160000000</t>
  </si>
  <si>
    <t>68916</t>
  </si>
  <si>
    <t>Jefferson Elementary</t>
  </si>
  <si>
    <t>43694350000000</t>
  </si>
  <si>
    <t>69435</t>
  </si>
  <si>
    <t>Evergreen Elementary</t>
  </si>
  <si>
    <t>43696250000000</t>
  </si>
  <si>
    <t>69625</t>
  </si>
  <si>
    <t>Oak Grove Elementary</t>
  </si>
  <si>
    <t>43104390113704</t>
  </si>
  <si>
    <t>0113704</t>
  </si>
  <si>
    <t>0850</t>
  </si>
  <si>
    <t>C0850</t>
  </si>
  <si>
    <t>Rocketship Mateo Sheedy Elementary</t>
  </si>
  <si>
    <t>43104390119024</t>
  </si>
  <si>
    <t>0119024</t>
  </si>
  <si>
    <t>1061</t>
  </si>
  <si>
    <t>C1061</t>
  </si>
  <si>
    <t>Rocketship Si Se Puede Academy</t>
  </si>
  <si>
    <t>43694500123299</t>
  </si>
  <si>
    <t>69450</t>
  </si>
  <si>
    <t>0123299</t>
  </si>
  <si>
    <t>1192</t>
  </si>
  <si>
    <t>C1192</t>
  </si>
  <si>
    <t>Rocketship Mosaic Elementary</t>
  </si>
  <si>
    <t>43694270132274</t>
  </si>
  <si>
    <t>69427</t>
  </si>
  <si>
    <t>0132274</t>
  </si>
  <si>
    <t>1737</t>
  </si>
  <si>
    <t>C1737</t>
  </si>
  <si>
    <t>Alpha Cindy Avitia High</t>
  </si>
  <si>
    <t>44754320000000</t>
  </si>
  <si>
    <t>75432</t>
  </si>
  <si>
    <t>Scotts Valley Unified</t>
  </si>
  <si>
    <t>49104960000000</t>
  </si>
  <si>
    <t>10496</t>
  </si>
  <si>
    <t>Sonoma County Office of Education</t>
  </si>
  <si>
    <t>54718110000000</t>
  </si>
  <si>
    <t>71811</t>
  </si>
  <si>
    <t>Alta Vista Elementary</t>
  </si>
  <si>
    <t>54718940000000</t>
  </si>
  <si>
    <t>71894</t>
  </si>
  <si>
    <t>Ducor Union Elementary</t>
  </si>
  <si>
    <t>54755230000000</t>
  </si>
  <si>
    <t>75523</t>
  </si>
  <si>
    <t>Porterville Unified</t>
  </si>
  <si>
    <t>56724540000000</t>
  </si>
  <si>
    <t>72454</t>
  </si>
  <si>
    <t>Fillmore Unified</t>
  </si>
  <si>
    <t>November 2022</t>
  </si>
  <si>
    <t>20-14346 10-13-2022</t>
  </si>
  <si>
    <t>00329776</t>
  </si>
  <si>
    <t>00329777</t>
  </si>
  <si>
    <t>00329778</t>
  </si>
  <si>
    <t>00329779</t>
  </si>
  <si>
    <t>00329780</t>
  </si>
  <si>
    <t>00329781</t>
  </si>
  <si>
    <t>00329782</t>
  </si>
  <si>
    <t>00329783</t>
  </si>
  <si>
    <t>00329784</t>
  </si>
  <si>
    <t>00329785</t>
  </si>
  <si>
    <t>00329786</t>
  </si>
  <si>
    <t>00329787</t>
  </si>
  <si>
    <t>00329788</t>
  </si>
  <si>
    <t>00329789</t>
  </si>
  <si>
    <t>00329790</t>
  </si>
  <si>
    <t>00329791</t>
  </si>
  <si>
    <t>00329792</t>
  </si>
  <si>
    <t>00329793</t>
  </si>
  <si>
    <t>00329794</t>
  </si>
  <si>
    <t>00329795</t>
  </si>
  <si>
    <t>00329796</t>
  </si>
  <si>
    <t>00329797</t>
  </si>
  <si>
    <t>00329798</t>
  </si>
  <si>
    <t>00329799</t>
  </si>
  <si>
    <t>00329800</t>
  </si>
  <si>
    <t>00329801</t>
  </si>
  <si>
    <t>00329802</t>
  </si>
  <si>
    <t>00329803</t>
  </si>
  <si>
    <t>00329804</t>
  </si>
  <si>
    <t>00329805</t>
  </si>
  <si>
    <t>00329806</t>
  </si>
  <si>
    <t>00329807</t>
  </si>
  <si>
    <t>Voucher Number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</si>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</sst>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2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name val="Segoe UI"/>
      <family val="2"/>
    </font>
    <font>
      <sz val="10"/>
      <name val="Arial"/>
      <family val="2"/>
    </font>
    <font>
      <b/>
      <sz val="12"/>
      <color theme="1"/>
      <name val="Calibri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008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6">
    <xf numFmtId="0" fontId="0" fillId="0" borderId="0"/>
    <xf numFmtId="0" fontId="2" fillId="0" borderId="0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2" applyNumberFormat="0" applyAlignment="0" applyProtection="0"/>
    <xf numFmtId="0" fontId="13" fillId="6" borderId="3" applyNumberFormat="0" applyAlignment="0" applyProtection="0"/>
    <xf numFmtId="0" fontId="14" fillId="6" borderId="2" applyNumberFormat="0" applyAlignment="0" applyProtection="0"/>
    <xf numFmtId="0" fontId="15" fillId="0" borderId="4" applyNumberFormat="0" applyFill="0" applyAlignment="0" applyProtection="0"/>
    <xf numFmtId="0" fontId="16" fillId="7" borderId="5" applyNumberFormat="0" applyAlignment="0" applyProtection="0"/>
    <xf numFmtId="0" fontId="17" fillId="0" borderId="0" applyNumberFormat="0" applyFill="0" applyBorder="0" applyAlignment="0" applyProtection="0"/>
    <xf numFmtId="0" fontId="7" fillId="8" borderId="6" applyNumberFormat="0" applyFon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Alignment="0" applyProtection="0"/>
    <xf numFmtId="0" fontId="19" fillId="0" borderId="0"/>
    <xf numFmtId="0" fontId="3" fillId="0" borderId="0"/>
    <xf numFmtId="0" fontId="20" fillId="0" borderId="0"/>
    <xf numFmtId="0" fontId="22" fillId="0" borderId="0"/>
    <xf numFmtId="0" fontId="7" fillId="0" borderId="0"/>
    <xf numFmtId="0" fontId="22" fillId="0" borderId="0"/>
    <xf numFmtId="0" fontId="5" fillId="0" borderId="0" applyNumberFormat="0" applyFill="0" applyAlignment="0" applyProtection="0"/>
    <xf numFmtId="0" fontId="4" fillId="0" borderId="8" applyNumberFormat="0" applyFill="0" applyAlignment="0" applyProtection="0"/>
  </cellStyleXfs>
  <cellXfs count="60">
    <xf numFmtId="0" fontId="0" fillId="0" borderId="0" xfId="0"/>
    <xf numFmtId="0" fontId="3" fillId="0" borderId="0" xfId="0" applyFont="1"/>
    <xf numFmtId="164" fontId="0" fillId="0" borderId="0" xfId="0" applyNumberFormat="1"/>
    <xf numFmtId="6" fontId="6" fillId="0" borderId="0" xfId="0" applyNumberFormat="1" applyFont="1"/>
    <xf numFmtId="0" fontId="0" fillId="0" borderId="0" xfId="0"/>
    <xf numFmtId="0" fontId="5" fillId="0" borderId="0" xfId="1" applyFont="1" applyFill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0" fontId="5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164" fontId="3" fillId="0" borderId="0" xfId="0" applyNumberFormat="1" applyFont="1" applyFill="1"/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"/>
    </xf>
    <xf numFmtId="0" fontId="6" fillId="0" borderId="0" xfId="22" applyFont="1"/>
    <xf numFmtId="164" fontId="6" fillId="0" borderId="0" xfId="2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0" fontId="23" fillId="0" borderId="0" xfId="0" applyFont="1"/>
    <xf numFmtId="164" fontId="3" fillId="0" borderId="0" xfId="0" applyNumberFormat="1" applyFont="1" applyFill="1" applyBorder="1"/>
    <xf numFmtId="15" fontId="1" fillId="0" borderId="0" xfId="0" quotePrefix="1" applyNumberFormat="1" applyFont="1"/>
    <xf numFmtId="49" fontId="1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22" applyFont="1" applyAlignment="1">
      <alignment horizontal="center"/>
    </xf>
    <xf numFmtId="0" fontId="6" fillId="0" borderId="0" xfId="23" applyFont="1" applyAlignment="1">
      <alignment horizontal="center"/>
    </xf>
    <xf numFmtId="0" fontId="6" fillId="0" borderId="0" xfId="23" applyFont="1"/>
    <xf numFmtId="164" fontId="1" fillId="0" borderId="0" xfId="22" applyNumberFormat="1" applyFont="1"/>
    <xf numFmtId="0" fontId="4" fillId="0" borderId="0" xfId="0" applyFont="1" applyAlignment="1"/>
    <xf numFmtId="0" fontId="1" fillId="0" borderId="7" xfId="0" applyFont="1" applyBorder="1" applyAlignment="1">
      <alignment horizontal="center"/>
    </xf>
    <xf numFmtId="0" fontId="5" fillId="0" borderId="0" xfId="1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164" fontId="1" fillId="0" borderId="7" xfId="0" applyNumberFormat="1" applyFont="1" applyBorder="1"/>
    <xf numFmtId="0" fontId="24" fillId="9" borderId="1" xfId="0" applyFont="1" applyFill="1" applyBorder="1" applyAlignment="1">
      <alignment horizontal="center" wrapText="1"/>
    </xf>
    <xf numFmtId="0" fontId="24" fillId="9" borderId="7" xfId="0" applyFont="1" applyFill="1" applyBorder="1" applyAlignment="1">
      <alignment horizontal="center" wrapText="1"/>
    </xf>
    <xf numFmtId="164" fontId="24" fillId="9" borderId="7" xfId="0" applyNumberFormat="1" applyFont="1" applyFill="1" applyBorder="1" applyAlignment="1">
      <alignment horizontal="center" wrapText="1"/>
    </xf>
    <xf numFmtId="0" fontId="6" fillId="0" borderId="7" xfId="22" applyFont="1" applyBorder="1"/>
    <xf numFmtId="0" fontId="1" fillId="0" borderId="7" xfId="22" applyFont="1" applyBorder="1" applyAlignment="1">
      <alignment horizontal="center"/>
    </xf>
    <xf numFmtId="0" fontId="6" fillId="0" borderId="7" xfId="23" applyFont="1" applyBorder="1" applyAlignment="1">
      <alignment horizontal="center"/>
    </xf>
    <xf numFmtId="0" fontId="6" fillId="0" borderId="7" xfId="23" applyFont="1" applyBorder="1"/>
    <xf numFmtId="164" fontId="1" fillId="0" borderId="7" xfId="22" applyNumberFormat="1" applyFont="1" applyBorder="1"/>
    <xf numFmtId="164" fontId="6" fillId="0" borderId="7" xfId="22" applyNumberFormat="1" applyFont="1" applyBorder="1"/>
    <xf numFmtId="0" fontId="1" fillId="0" borderId="0" xfId="22" applyFont="1" applyAlignment="1">
      <alignment horizontal="left"/>
    </xf>
    <xf numFmtId="0" fontId="1" fillId="0" borderId="7" xfId="22" applyFont="1" applyBorder="1" applyAlignment="1">
      <alignment horizontal="left"/>
    </xf>
    <xf numFmtId="0" fontId="0" fillId="0" borderId="0" xfId="0" applyAlignment="1"/>
    <xf numFmtId="0" fontId="5" fillId="0" borderId="0" xfId="4"/>
    <xf numFmtId="49" fontId="27" fillId="0" borderId="0" xfId="3" applyNumberFormat="1" applyFont="1" applyBorder="1" applyAlignment="1">
      <alignment horizontal="left" vertical="top"/>
    </xf>
    <xf numFmtId="0" fontId="2" fillId="0" borderId="0" xfId="24" applyFont="1" applyAlignment="1"/>
    <xf numFmtId="0" fontId="26" fillId="0" borderId="0" xfId="0" applyFont="1" applyAlignment="1">
      <alignment horizontal="center"/>
    </xf>
    <xf numFmtId="0" fontId="4" fillId="0" borderId="8" xfId="25" applyAlignment="1">
      <alignment horizontal="left"/>
    </xf>
    <xf numFmtId="0" fontId="4" fillId="0" borderId="8" xfId="25"/>
    <xf numFmtId="164" fontId="4" fillId="0" borderId="8" xfId="25" applyNumberFormat="1"/>
    <xf numFmtId="0" fontId="27" fillId="0" borderId="0" xfId="3" applyFont="1" applyAlignment="1">
      <alignment horizontal="left" vertical="top"/>
    </xf>
    <xf numFmtId="0" fontId="2" fillId="0" borderId="0" xfId="24" applyFont="1"/>
    <xf numFmtId="0" fontId="0" fillId="0" borderId="0" xfId="0" applyFont="1" applyAlignment="1"/>
    <xf numFmtId="0" fontId="4" fillId="0" borderId="8" xfId="25" applyFill="1"/>
    <xf numFmtId="0" fontId="4" fillId="0" borderId="8" xfId="25" applyAlignment="1">
      <alignment horizontal="center"/>
    </xf>
  </cellXfs>
  <cellStyles count="26">
    <cellStyle name="Bad" xfId="7" builtinId="27" hidden="1"/>
    <cellStyle name="Calculation" xfId="11" builtinId="22" hidden="1"/>
    <cellStyle name="Check Cell" xfId="13" builtinId="23" hidden="1"/>
    <cellStyle name="Explanatory Text" xfId="16" builtinId="53" hidden="1"/>
    <cellStyle name="Good" xfId="6" builtinId="26" hidden="1"/>
    <cellStyle name="Heading 1" xfId="3" builtinId="16" customBuiltin="1"/>
    <cellStyle name="Heading 1 4" xfId="1" xr:uid="{00000000-0005-0000-0000-000006000000}"/>
    <cellStyle name="Heading 2" xfId="24" builtinId="17" customBuiltin="1"/>
    <cellStyle name="Heading 3" xfId="4" builtinId="18" customBuiltin="1"/>
    <cellStyle name="Heading 4" xfId="5" builtinId="19" customBuiltin="1"/>
    <cellStyle name="Input" xfId="9" builtinId="20" hidden="1"/>
    <cellStyle name="Linked Cell" xfId="12" builtinId="24" hidden="1"/>
    <cellStyle name="Neutral" xfId="8" builtinId="28" hidden="1"/>
    <cellStyle name="Normal" xfId="0" builtinId="0" customBuiltin="1"/>
    <cellStyle name="Normal 2" xfId="18" xr:uid="{00000000-0005-0000-0000-00000D000000}"/>
    <cellStyle name="Normal 2 3" xfId="20" xr:uid="{00000000-0005-0000-0000-00000E000000}"/>
    <cellStyle name="Normal 3" xfId="19" xr:uid="{00000000-0005-0000-0000-00000F000000}"/>
    <cellStyle name="Normal 5" xfId="21" xr:uid="{00000000-0005-0000-0000-000010000000}"/>
    <cellStyle name="Normal 5 2" xfId="23" xr:uid="{00000000-0005-0000-0000-000011000000}"/>
    <cellStyle name="Normal 7" xfId="22" xr:uid="{00000000-0005-0000-0000-000012000000}"/>
    <cellStyle name="Note" xfId="15" builtinId="10" hidden="1"/>
    <cellStyle name="Output" xfId="10" builtinId="21" hidden="1"/>
    <cellStyle name="Title" xfId="2" builtinId="15" hidden="1"/>
    <cellStyle name="Total" xfId="25" builtinId="25" customBuiltin="1"/>
    <cellStyle name="Total 2" xfId="17" xr:uid="{00000000-0005-0000-0000-000016000000}"/>
    <cellStyle name="Warning Text" xfId="14" builtinId="11" hidden="1"/>
  </cellStyles>
  <dxfs count="36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&quot;$&quot;#,##0"/>
    </dxf>
    <dxf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6:L94" totalsRowCount="1" headerRowDxfId="35" tableBorderDxfId="34" totalsRowCellStyle="Total">
  <autoFilter ref="A6:L93" xr:uid="{EC946351-4087-4065-B525-352614201EC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_x000a_Name" totalsRowLabel="Statewide Total" dataDxfId="33" totalsRowDxfId="32" dataCellStyle="Normal 7" totalsRowCellStyle="Total"/>
    <tableColumn id="2" xr3:uid="{00000000-0010-0000-0000-000002000000}" name="FI$Cal_x000a_Supplier ID" dataDxfId="31" totalsRowDxfId="30" dataCellStyle="Normal 7" totalsRowCellStyle="Total"/>
    <tableColumn id="3" xr3:uid="{00000000-0010-0000-0000-000003000000}" name="FI$Cal_x000a_Address_x000a_Sequence_x000a_ID" dataDxfId="29" totalsRowDxfId="28" dataCellStyle="Normal 7" totalsRowCellStyle="Total"/>
    <tableColumn id="13" xr3:uid="{589C6D47-DCF9-41AE-B29C-A82D9D2D7AE7}" name="Full CDS Code" dataDxfId="27" totalsRowDxfId="26" dataCellStyle="Normal 7" totalsRowCellStyle="Total"/>
    <tableColumn id="4" xr3:uid="{00000000-0010-0000-0000-000004000000}" name="County_x000a_Code" dataDxfId="25" totalsRowDxfId="24" dataCellStyle="Normal 5 2" totalsRowCellStyle="Total"/>
    <tableColumn id="5" xr3:uid="{00000000-0010-0000-0000-000005000000}" name="District_x000a_Code" dataDxfId="23" totalsRowDxfId="22" dataCellStyle="Normal 5 2" totalsRowCellStyle="Total"/>
    <tableColumn id="6" xr3:uid="{00000000-0010-0000-0000-000006000000}" name="School_x000a_Code" dataDxfId="21" totalsRowDxfId="20" dataCellStyle="Normal 5 2" totalsRowCellStyle="Total"/>
    <tableColumn id="7" xr3:uid="{00000000-0010-0000-0000-000007000000}" name="Direct_x000a_Funded_x000a_Charter School_x000a_Number" dataDxfId="19" totalsRowDxfId="18" dataCellStyle="Normal 5 2" totalsRowCellStyle="Total"/>
    <tableColumn id="9" xr3:uid="{00000000-0010-0000-0000-000009000000}" name="Service_x000a_Location_x000a_Field" dataDxfId="17" totalsRowDxfId="16" dataCellStyle="Normal 7" totalsRowCellStyle="Total"/>
    <tableColumn id="10" xr3:uid="{00000000-0010-0000-0000-00000A000000}" name="Local Educational Agency" dataDxfId="15" dataCellStyle="Normal 5 2" totalsRowCellStyle="Total"/>
    <tableColumn id="11" xr3:uid="{00000000-0010-0000-0000-00000B000000}" name="_x000a_2020–21_x000a_Final Allocation Amount" totalsRowFunction="sum" dataDxfId="14" totalsRowDxfId="13" dataCellStyle="Normal 7" totalsRowCellStyle="Total"/>
    <tableColumn id="12" xr3:uid="{00000000-0010-0000-0000-00000C000000}" name="9th_x000a_Apportionment" totalsRowFunction="sum" dataDxfId="12" totalsRowDxfId="11" dataCellStyle="Normal 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local educational agency summary provides a subtotal for each local educational agency receiving funds for the Title III Part A English Learner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7" displayName="Table7" ref="A5:E38" totalsRowCount="1" headerRowDxfId="10" dataDxfId="8" headerRowBorderDxfId="9" tableBorderDxfId="7" totalsRowCellStyle="Total">
  <tableColumns count="5">
    <tableColumn id="1" xr3:uid="{00000000-0010-0000-0100-000001000000}" name="County Code" totalsRowLabel="Statewide Total" dataDxfId="6" totalsRowDxfId="5" totalsRowCellStyle="Total"/>
    <tableColumn id="2" xr3:uid="{00000000-0010-0000-0100-000002000000}" name="County_x000a_Treasurer" dataDxfId="4" totalsRowCellStyle="Total"/>
    <tableColumn id="3" xr3:uid="{00000000-0010-0000-0100-000003000000}" name="Invoice #" dataDxfId="3" totalsRowCellStyle="Total"/>
    <tableColumn id="4" xr3:uid="{00000000-0010-0000-0100-000004000000}" name="County_x000a_Total" totalsRowFunction="sum" dataDxfId="1" totalsRowDxfId="2" totalsRowCellStyle="Total"/>
    <tableColumn id="5" xr3:uid="{EC627473-847A-4C29-9115-ABE90DD281E1}" name="Voucher Number" data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for the Title III Part A English Learner program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7"/>
  <sheetViews>
    <sheetView tabSelected="1" zoomScaleNormal="100" workbookViewId="0"/>
  </sheetViews>
  <sheetFormatPr defaultColWidth="9.23046875" defaultRowHeight="15.5" x14ac:dyDescent="0.35"/>
  <cols>
    <col min="1" max="1" width="14.23046875" style="1" customWidth="1"/>
    <col min="2" max="2" width="14.23046875" style="6" customWidth="1"/>
    <col min="3" max="3" width="10.53515625" style="6" customWidth="1"/>
    <col min="4" max="4" width="15.07421875" style="6" bestFit="1" customWidth="1"/>
    <col min="5" max="6" width="8.4609375" style="6" customWidth="1"/>
    <col min="7" max="7" width="10" style="6" bestFit="1" customWidth="1"/>
    <col min="8" max="8" width="10" style="6" customWidth="1"/>
    <col min="9" max="9" width="12" style="6" customWidth="1"/>
    <col min="10" max="10" width="34.4609375" style="1" customWidth="1"/>
    <col min="11" max="11" width="13.53515625" style="1" customWidth="1"/>
    <col min="12" max="12" width="18.23046875" style="1" customWidth="1"/>
    <col min="13" max="16384" width="9.23046875" style="1"/>
  </cols>
  <sheetData>
    <row r="1" spans="1:12" ht="20" x14ac:dyDescent="0.35">
      <c r="A1" s="55" t="s">
        <v>283</v>
      </c>
    </row>
    <row r="2" spans="1:12" ht="18" x14ac:dyDescent="0.4">
      <c r="A2" s="56" t="s">
        <v>16</v>
      </c>
    </row>
    <row r="3" spans="1:12" x14ac:dyDescent="0.35">
      <c r="A3" s="48" t="s">
        <v>15</v>
      </c>
    </row>
    <row r="4" spans="1:12" x14ac:dyDescent="0.35">
      <c r="A4" s="29" t="s">
        <v>101</v>
      </c>
      <c r="B4" s="31"/>
      <c r="C4" s="31"/>
      <c r="D4" s="31"/>
      <c r="E4" s="31"/>
      <c r="F4" s="31"/>
      <c r="G4" s="31"/>
      <c r="H4" s="31"/>
      <c r="I4" s="31"/>
      <c r="J4" s="5"/>
      <c r="K4" s="5"/>
      <c r="L4" s="5"/>
    </row>
    <row r="5" spans="1:12" x14ac:dyDescent="0.35">
      <c r="A5" s="57" t="s">
        <v>461</v>
      </c>
      <c r="B5" s="31"/>
      <c r="C5" s="31"/>
      <c r="D5" s="31"/>
      <c r="E5" s="31"/>
      <c r="F5" s="31"/>
      <c r="G5" s="31"/>
      <c r="H5" s="31"/>
      <c r="I5" s="31"/>
      <c r="J5" s="5"/>
      <c r="K5" s="5"/>
      <c r="L5" s="5"/>
    </row>
    <row r="6" spans="1:12" ht="84" customHeight="1" thickBot="1" x14ac:dyDescent="0.4">
      <c r="A6" s="36" t="s">
        <v>0</v>
      </c>
      <c r="B6" s="36" t="s">
        <v>9</v>
      </c>
      <c r="C6" s="36" t="s">
        <v>10</v>
      </c>
      <c r="D6" s="36" t="s">
        <v>141</v>
      </c>
      <c r="E6" s="36" t="s">
        <v>1</v>
      </c>
      <c r="F6" s="36" t="s">
        <v>2</v>
      </c>
      <c r="G6" s="36" t="s">
        <v>3</v>
      </c>
      <c r="H6" s="36" t="s">
        <v>4</v>
      </c>
      <c r="I6" s="36" t="s">
        <v>11</v>
      </c>
      <c r="J6" s="36" t="s">
        <v>5</v>
      </c>
      <c r="K6" s="36" t="s">
        <v>140</v>
      </c>
      <c r="L6" s="36" t="s">
        <v>284</v>
      </c>
    </row>
    <row r="7" spans="1:12" ht="16" thickTop="1" x14ac:dyDescent="0.35">
      <c r="A7" s="16" t="s">
        <v>18</v>
      </c>
      <c r="B7" s="25" t="s">
        <v>19</v>
      </c>
      <c r="C7" s="25">
        <v>1</v>
      </c>
      <c r="D7" s="45" t="s">
        <v>290</v>
      </c>
      <c r="E7" s="26" t="s">
        <v>20</v>
      </c>
      <c r="F7" s="26" t="s">
        <v>291</v>
      </c>
      <c r="G7" s="26" t="s">
        <v>21</v>
      </c>
      <c r="H7" s="26" t="s">
        <v>22</v>
      </c>
      <c r="I7" s="25" t="s">
        <v>291</v>
      </c>
      <c r="J7" s="27" t="s">
        <v>292</v>
      </c>
      <c r="K7" s="28">
        <v>18693</v>
      </c>
      <c r="L7" s="17">
        <v>4673</v>
      </c>
    </row>
    <row r="8" spans="1:12" x14ac:dyDescent="0.35">
      <c r="A8" s="16" t="s">
        <v>23</v>
      </c>
      <c r="B8" s="25" t="s">
        <v>24</v>
      </c>
      <c r="C8" s="25">
        <v>5</v>
      </c>
      <c r="D8" s="45" t="s">
        <v>293</v>
      </c>
      <c r="E8" s="26" t="s">
        <v>25</v>
      </c>
      <c r="F8" s="26" t="s">
        <v>294</v>
      </c>
      <c r="G8" s="26" t="s">
        <v>21</v>
      </c>
      <c r="H8" s="26" t="s">
        <v>22</v>
      </c>
      <c r="I8" s="25" t="s">
        <v>294</v>
      </c>
      <c r="J8" s="27" t="s">
        <v>295</v>
      </c>
      <c r="K8" s="28">
        <v>84782</v>
      </c>
      <c r="L8" s="17">
        <v>23754</v>
      </c>
    </row>
    <row r="9" spans="1:12" x14ac:dyDescent="0.35">
      <c r="A9" s="16" t="s">
        <v>23</v>
      </c>
      <c r="B9" s="25" t="s">
        <v>24</v>
      </c>
      <c r="C9" s="25">
        <v>5</v>
      </c>
      <c r="D9" s="45" t="s">
        <v>153</v>
      </c>
      <c r="E9" s="26" t="s">
        <v>25</v>
      </c>
      <c r="F9" s="26" t="s">
        <v>154</v>
      </c>
      <c r="G9" s="26" t="s">
        <v>21</v>
      </c>
      <c r="H9" s="26" t="s">
        <v>22</v>
      </c>
      <c r="I9" s="25" t="s">
        <v>154</v>
      </c>
      <c r="J9" s="27" t="s">
        <v>155</v>
      </c>
      <c r="K9" s="28">
        <v>39074</v>
      </c>
      <c r="L9" s="17">
        <v>2237</v>
      </c>
    </row>
    <row r="10" spans="1:12" x14ac:dyDescent="0.35">
      <c r="A10" s="16" t="s">
        <v>109</v>
      </c>
      <c r="B10" s="25" t="s">
        <v>110</v>
      </c>
      <c r="C10" s="25">
        <v>1</v>
      </c>
      <c r="D10" s="45" t="s">
        <v>142</v>
      </c>
      <c r="E10" s="26" t="s">
        <v>111</v>
      </c>
      <c r="F10" s="26" t="s">
        <v>112</v>
      </c>
      <c r="G10" s="26" t="s">
        <v>21</v>
      </c>
      <c r="H10" s="26" t="s">
        <v>22</v>
      </c>
      <c r="I10" s="25" t="s">
        <v>112</v>
      </c>
      <c r="J10" s="27" t="s">
        <v>113</v>
      </c>
      <c r="K10" s="28">
        <v>18452</v>
      </c>
      <c r="L10" s="17">
        <v>794</v>
      </c>
    </row>
    <row r="11" spans="1:12" x14ac:dyDescent="0.35">
      <c r="A11" s="16" t="s">
        <v>26</v>
      </c>
      <c r="B11" s="25" t="s">
        <v>27</v>
      </c>
      <c r="C11" s="25">
        <v>1</v>
      </c>
      <c r="D11" s="45" t="s">
        <v>143</v>
      </c>
      <c r="E11" s="26" t="s">
        <v>28</v>
      </c>
      <c r="F11" s="26" t="s">
        <v>126</v>
      </c>
      <c r="G11" s="26" t="s">
        <v>21</v>
      </c>
      <c r="H11" s="26" t="s">
        <v>22</v>
      </c>
      <c r="I11" s="25" t="s">
        <v>126</v>
      </c>
      <c r="J11" s="27" t="s">
        <v>134</v>
      </c>
      <c r="K11" s="28">
        <v>110228</v>
      </c>
      <c r="L11" s="17">
        <v>16936</v>
      </c>
    </row>
    <row r="12" spans="1:12" x14ac:dyDescent="0.35">
      <c r="A12" s="16" t="s">
        <v>29</v>
      </c>
      <c r="B12" s="25" t="s">
        <v>30</v>
      </c>
      <c r="C12" s="25">
        <v>10</v>
      </c>
      <c r="D12" s="45" t="s">
        <v>156</v>
      </c>
      <c r="E12" s="26" t="s">
        <v>31</v>
      </c>
      <c r="F12" s="26" t="s">
        <v>157</v>
      </c>
      <c r="G12" s="26" t="s">
        <v>21</v>
      </c>
      <c r="H12" s="26" t="s">
        <v>22</v>
      </c>
      <c r="I12" s="25" t="s">
        <v>157</v>
      </c>
      <c r="J12" s="27" t="s">
        <v>158</v>
      </c>
      <c r="K12" s="28">
        <v>226487</v>
      </c>
      <c r="L12" s="17">
        <v>55853</v>
      </c>
    </row>
    <row r="13" spans="1:12" x14ac:dyDescent="0.35">
      <c r="A13" s="16" t="s">
        <v>29</v>
      </c>
      <c r="B13" s="25" t="s">
        <v>30</v>
      </c>
      <c r="C13" s="25">
        <v>10</v>
      </c>
      <c r="D13" s="45" t="s">
        <v>180</v>
      </c>
      <c r="E13" s="26" t="s">
        <v>31</v>
      </c>
      <c r="F13" s="26" t="s">
        <v>181</v>
      </c>
      <c r="G13" s="26" t="s">
        <v>21</v>
      </c>
      <c r="H13" s="26" t="s">
        <v>22</v>
      </c>
      <c r="I13" s="25" t="s">
        <v>181</v>
      </c>
      <c r="J13" s="27" t="s">
        <v>182</v>
      </c>
      <c r="K13" s="28">
        <v>257963</v>
      </c>
      <c r="L13" s="17">
        <v>18055</v>
      </c>
    </row>
    <row r="14" spans="1:12" x14ac:dyDescent="0.35">
      <c r="A14" s="16" t="s">
        <v>29</v>
      </c>
      <c r="B14" s="25" t="s">
        <v>30</v>
      </c>
      <c r="C14" s="25">
        <v>10</v>
      </c>
      <c r="D14" s="45" t="s">
        <v>219</v>
      </c>
      <c r="E14" s="26" t="s">
        <v>31</v>
      </c>
      <c r="F14" s="26" t="s">
        <v>220</v>
      </c>
      <c r="G14" s="26" t="s">
        <v>21</v>
      </c>
      <c r="H14" s="26" t="s">
        <v>22</v>
      </c>
      <c r="I14" s="25" t="s">
        <v>220</v>
      </c>
      <c r="J14" s="27" t="s">
        <v>221</v>
      </c>
      <c r="K14" s="28">
        <v>102028</v>
      </c>
      <c r="L14" s="17">
        <v>55192</v>
      </c>
    </row>
    <row r="15" spans="1:12" x14ac:dyDescent="0.35">
      <c r="A15" s="16" t="s">
        <v>32</v>
      </c>
      <c r="B15" s="25" t="s">
        <v>33</v>
      </c>
      <c r="C15" s="25">
        <v>1</v>
      </c>
      <c r="D15" s="45" t="s">
        <v>159</v>
      </c>
      <c r="E15" s="26" t="s">
        <v>34</v>
      </c>
      <c r="F15" s="26" t="s">
        <v>160</v>
      </c>
      <c r="G15" s="26" t="s">
        <v>21</v>
      </c>
      <c r="H15" s="26" t="s">
        <v>22</v>
      </c>
      <c r="I15" s="25" t="s">
        <v>160</v>
      </c>
      <c r="J15" s="27" t="s">
        <v>161</v>
      </c>
      <c r="K15" s="28">
        <v>130972</v>
      </c>
      <c r="L15" s="17">
        <v>5652</v>
      </c>
    </row>
    <row r="16" spans="1:12" x14ac:dyDescent="0.35">
      <c r="A16" s="16" t="s">
        <v>32</v>
      </c>
      <c r="B16" s="25" t="s">
        <v>33</v>
      </c>
      <c r="C16" s="25">
        <v>1</v>
      </c>
      <c r="D16" s="45" t="s">
        <v>296</v>
      </c>
      <c r="E16" s="26" t="s">
        <v>34</v>
      </c>
      <c r="F16" s="26" t="s">
        <v>297</v>
      </c>
      <c r="G16" s="26" t="s">
        <v>21</v>
      </c>
      <c r="H16" s="26" t="s">
        <v>22</v>
      </c>
      <c r="I16" s="25" t="s">
        <v>297</v>
      </c>
      <c r="J16" s="27" t="s">
        <v>298</v>
      </c>
      <c r="K16" s="28">
        <v>79958</v>
      </c>
      <c r="L16" s="17">
        <v>916</v>
      </c>
    </row>
    <row r="17" spans="1:12" x14ac:dyDescent="0.35">
      <c r="A17" s="16" t="s">
        <v>32</v>
      </c>
      <c r="B17" s="25" t="s">
        <v>33</v>
      </c>
      <c r="C17" s="25">
        <v>1</v>
      </c>
      <c r="D17" s="45" t="s">
        <v>144</v>
      </c>
      <c r="E17" s="26" t="s">
        <v>34</v>
      </c>
      <c r="F17" s="26" t="s">
        <v>123</v>
      </c>
      <c r="G17" s="26" t="s">
        <v>21</v>
      </c>
      <c r="H17" s="26" t="s">
        <v>22</v>
      </c>
      <c r="I17" s="25" t="s">
        <v>123</v>
      </c>
      <c r="J17" s="27" t="s">
        <v>131</v>
      </c>
      <c r="K17" s="28">
        <v>130489</v>
      </c>
      <c r="L17" s="17">
        <v>18722</v>
      </c>
    </row>
    <row r="18" spans="1:12" x14ac:dyDescent="0.35">
      <c r="A18" s="16" t="s">
        <v>286</v>
      </c>
      <c r="B18" s="25" t="s">
        <v>287</v>
      </c>
      <c r="C18" s="25">
        <v>14</v>
      </c>
      <c r="D18" s="45" t="s">
        <v>299</v>
      </c>
      <c r="E18" s="26" t="s">
        <v>300</v>
      </c>
      <c r="F18" s="26" t="s">
        <v>301</v>
      </c>
      <c r="G18" s="26" t="s">
        <v>302</v>
      </c>
      <c r="H18" s="26" t="s">
        <v>303</v>
      </c>
      <c r="I18" s="25" t="s">
        <v>304</v>
      </c>
      <c r="J18" s="27" t="s">
        <v>305</v>
      </c>
      <c r="K18" s="28">
        <v>21467</v>
      </c>
      <c r="L18" s="17">
        <v>10733</v>
      </c>
    </row>
    <row r="19" spans="1:12" x14ac:dyDescent="0.35">
      <c r="A19" s="16" t="s">
        <v>35</v>
      </c>
      <c r="B19" s="25" t="s">
        <v>36</v>
      </c>
      <c r="C19" s="25">
        <v>2</v>
      </c>
      <c r="D19" s="45" t="s">
        <v>306</v>
      </c>
      <c r="E19" s="26" t="s">
        <v>37</v>
      </c>
      <c r="F19" s="26" t="s">
        <v>307</v>
      </c>
      <c r="G19" s="26" t="s">
        <v>21</v>
      </c>
      <c r="H19" s="26" t="s">
        <v>22</v>
      </c>
      <c r="I19" s="25" t="s">
        <v>307</v>
      </c>
      <c r="J19" s="27" t="s">
        <v>308</v>
      </c>
      <c r="K19" s="28">
        <v>978066</v>
      </c>
      <c r="L19" s="17">
        <v>769325</v>
      </c>
    </row>
    <row r="20" spans="1:12" x14ac:dyDescent="0.35">
      <c r="A20" s="16" t="s">
        <v>35</v>
      </c>
      <c r="B20" s="25" t="s">
        <v>36</v>
      </c>
      <c r="C20" s="25">
        <v>2</v>
      </c>
      <c r="D20" s="45" t="s">
        <v>145</v>
      </c>
      <c r="E20" s="26" t="s">
        <v>37</v>
      </c>
      <c r="F20" s="26" t="s">
        <v>107</v>
      </c>
      <c r="G20" s="26" t="s">
        <v>21</v>
      </c>
      <c r="H20" s="26" t="s">
        <v>22</v>
      </c>
      <c r="I20" s="25" t="s">
        <v>107</v>
      </c>
      <c r="J20" s="27" t="s">
        <v>108</v>
      </c>
      <c r="K20" s="28">
        <v>223351</v>
      </c>
      <c r="L20" s="17">
        <v>42931</v>
      </c>
    </row>
    <row r="21" spans="1:12" x14ac:dyDescent="0.35">
      <c r="A21" s="16" t="s">
        <v>35</v>
      </c>
      <c r="B21" s="25" t="s">
        <v>36</v>
      </c>
      <c r="C21" s="25">
        <v>2</v>
      </c>
      <c r="D21" s="45" t="s">
        <v>222</v>
      </c>
      <c r="E21" s="26" t="s">
        <v>37</v>
      </c>
      <c r="F21" s="26" t="s">
        <v>223</v>
      </c>
      <c r="G21" s="26" t="s">
        <v>21</v>
      </c>
      <c r="H21" s="26" t="s">
        <v>22</v>
      </c>
      <c r="I21" s="25" t="s">
        <v>223</v>
      </c>
      <c r="J21" s="27" t="s">
        <v>224</v>
      </c>
      <c r="K21" s="28">
        <v>13507</v>
      </c>
      <c r="L21" s="17">
        <v>12834</v>
      </c>
    </row>
    <row r="22" spans="1:12" x14ac:dyDescent="0.35">
      <c r="A22" s="16" t="s">
        <v>35</v>
      </c>
      <c r="B22" s="25" t="s">
        <v>36</v>
      </c>
      <c r="C22" s="25">
        <v>2</v>
      </c>
      <c r="D22" s="45" t="s">
        <v>183</v>
      </c>
      <c r="E22" s="26" t="s">
        <v>37</v>
      </c>
      <c r="F22" s="26" t="s">
        <v>184</v>
      </c>
      <c r="G22" s="26" t="s">
        <v>21</v>
      </c>
      <c r="H22" s="26" t="s">
        <v>22</v>
      </c>
      <c r="I22" s="25" t="s">
        <v>184</v>
      </c>
      <c r="J22" s="27" t="s">
        <v>185</v>
      </c>
      <c r="K22" s="28">
        <v>35939</v>
      </c>
      <c r="L22" s="17">
        <v>3676</v>
      </c>
    </row>
    <row r="23" spans="1:12" x14ac:dyDescent="0.35">
      <c r="A23" s="16" t="s">
        <v>35</v>
      </c>
      <c r="B23" s="25" t="s">
        <v>36</v>
      </c>
      <c r="C23" s="25">
        <v>2</v>
      </c>
      <c r="D23" s="45" t="s">
        <v>225</v>
      </c>
      <c r="E23" s="26" t="s">
        <v>37</v>
      </c>
      <c r="F23" s="26" t="s">
        <v>226</v>
      </c>
      <c r="G23" s="26" t="s">
        <v>21</v>
      </c>
      <c r="H23" s="26" t="s">
        <v>22</v>
      </c>
      <c r="I23" s="25" t="s">
        <v>226</v>
      </c>
      <c r="J23" s="27" t="s">
        <v>227</v>
      </c>
      <c r="K23" s="28">
        <v>14231</v>
      </c>
      <c r="L23" s="17">
        <v>10174</v>
      </c>
    </row>
    <row r="24" spans="1:12" x14ac:dyDescent="0.35">
      <c r="A24" s="16" t="s">
        <v>38</v>
      </c>
      <c r="B24" s="25" t="s">
        <v>39</v>
      </c>
      <c r="C24" s="25">
        <v>22</v>
      </c>
      <c r="D24" s="45" t="s">
        <v>228</v>
      </c>
      <c r="E24" s="26" t="s">
        <v>40</v>
      </c>
      <c r="F24" s="26" t="s">
        <v>229</v>
      </c>
      <c r="G24" s="26" t="s">
        <v>21</v>
      </c>
      <c r="H24" s="26" t="s">
        <v>22</v>
      </c>
      <c r="I24" s="25" t="s">
        <v>229</v>
      </c>
      <c r="J24" s="27" t="s">
        <v>230</v>
      </c>
      <c r="K24" s="28">
        <v>16040</v>
      </c>
      <c r="L24" s="17">
        <v>5893</v>
      </c>
    </row>
    <row r="25" spans="1:12" x14ac:dyDescent="0.35">
      <c r="A25" s="16" t="s">
        <v>38</v>
      </c>
      <c r="B25" s="25" t="s">
        <v>39</v>
      </c>
      <c r="C25" s="25">
        <v>22</v>
      </c>
      <c r="D25" s="45" t="s">
        <v>186</v>
      </c>
      <c r="E25" s="26" t="s">
        <v>40</v>
      </c>
      <c r="F25" s="26" t="s">
        <v>187</v>
      </c>
      <c r="G25" s="26" t="s">
        <v>21</v>
      </c>
      <c r="H25" s="26" t="s">
        <v>22</v>
      </c>
      <c r="I25" s="25" t="s">
        <v>187</v>
      </c>
      <c r="J25" s="27" t="s">
        <v>188</v>
      </c>
      <c r="K25" s="28">
        <v>54752</v>
      </c>
      <c r="L25" s="28">
        <v>13688</v>
      </c>
    </row>
    <row r="26" spans="1:12" x14ac:dyDescent="0.35">
      <c r="A26" s="16" t="s">
        <v>41</v>
      </c>
      <c r="B26" s="25" t="s">
        <v>42</v>
      </c>
      <c r="C26" s="25">
        <v>1</v>
      </c>
      <c r="D26" s="45" t="s">
        <v>189</v>
      </c>
      <c r="E26" s="26" t="s">
        <v>43</v>
      </c>
      <c r="F26" s="26" t="s">
        <v>190</v>
      </c>
      <c r="G26" s="26" t="s">
        <v>21</v>
      </c>
      <c r="H26" s="26" t="s">
        <v>22</v>
      </c>
      <c r="I26" s="25" t="s">
        <v>190</v>
      </c>
      <c r="J26" s="27" t="s">
        <v>191</v>
      </c>
      <c r="K26" s="28">
        <v>225763</v>
      </c>
      <c r="L26" s="17">
        <v>82587</v>
      </c>
    </row>
    <row r="27" spans="1:12" x14ac:dyDescent="0.35">
      <c r="A27" s="16" t="s">
        <v>41</v>
      </c>
      <c r="B27" s="25" t="s">
        <v>42</v>
      </c>
      <c r="C27" s="25">
        <v>1</v>
      </c>
      <c r="D27" s="45" t="s">
        <v>309</v>
      </c>
      <c r="E27" s="26" t="s">
        <v>43</v>
      </c>
      <c r="F27" s="26" t="s">
        <v>310</v>
      </c>
      <c r="G27" s="26" t="s">
        <v>21</v>
      </c>
      <c r="H27" s="26" t="s">
        <v>22</v>
      </c>
      <c r="I27" s="25" t="s">
        <v>310</v>
      </c>
      <c r="J27" s="27" t="s">
        <v>311</v>
      </c>
      <c r="K27" s="28">
        <v>262184</v>
      </c>
      <c r="L27" s="17">
        <v>19190</v>
      </c>
    </row>
    <row r="28" spans="1:12" x14ac:dyDescent="0.35">
      <c r="A28" s="16" t="s">
        <v>41</v>
      </c>
      <c r="B28" s="25" t="s">
        <v>42</v>
      </c>
      <c r="C28" s="25">
        <v>1</v>
      </c>
      <c r="D28" s="45" t="s">
        <v>146</v>
      </c>
      <c r="E28" s="26" t="s">
        <v>43</v>
      </c>
      <c r="F28" s="26" t="s">
        <v>105</v>
      </c>
      <c r="G28" s="26" t="s">
        <v>21</v>
      </c>
      <c r="H28" s="26" t="s">
        <v>22</v>
      </c>
      <c r="I28" s="25" t="s">
        <v>105</v>
      </c>
      <c r="J28" s="27" t="s">
        <v>106</v>
      </c>
      <c r="K28" s="28">
        <v>233843</v>
      </c>
      <c r="L28" s="17">
        <v>997</v>
      </c>
    </row>
    <row r="29" spans="1:12" x14ac:dyDescent="0.35">
      <c r="A29" s="16" t="s">
        <v>41</v>
      </c>
      <c r="B29" s="25" t="s">
        <v>42</v>
      </c>
      <c r="C29" s="25">
        <v>1</v>
      </c>
      <c r="D29" s="45" t="s">
        <v>312</v>
      </c>
      <c r="E29" s="26" t="s">
        <v>43</v>
      </c>
      <c r="F29" s="26" t="s">
        <v>313</v>
      </c>
      <c r="G29" s="26" t="s">
        <v>21</v>
      </c>
      <c r="H29" s="26" t="s">
        <v>22</v>
      </c>
      <c r="I29" s="25" t="s">
        <v>313</v>
      </c>
      <c r="J29" s="27" t="s">
        <v>314</v>
      </c>
      <c r="K29" s="28">
        <v>722153</v>
      </c>
      <c r="L29" s="17">
        <v>153907</v>
      </c>
    </row>
    <row r="30" spans="1:12" x14ac:dyDescent="0.35">
      <c r="A30" s="16" t="s">
        <v>41</v>
      </c>
      <c r="B30" s="25" t="s">
        <v>42</v>
      </c>
      <c r="C30" s="25">
        <v>1</v>
      </c>
      <c r="D30" s="45" t="s">
        <v>315</v>
      </c>
      <c r="E30" s="26" t="s">
        <v>43</v>
      </c>
      <c r="F30" s="26" t="s">
        <v>316</v>
      </c>
      <c r="G30" s="26" t="s">
        <v>21</v>
      </c>
      <c r="H30" s="26" t="s">
        <v>22</v>
      </c>
      <c r="I30" s="25" t="s">
        <v>316</v>
      </c>
      <c r="J30" s="27" t="s">
        <v>317</v>
      </c>
      <c r="K30" s="28">
        <v>96118</v>
      </c>
      <c r="L30" s="17">
        <v>4941</v>
      </c>
    </row>
    <row r="31" spans="1:12" x14ac:dyDescent="0.35">
      <c r="A31" s="16" t="s">
        <v>41</v>
      </c>
      <c r="B31" s="25" t="s">
        <v>42</v>
      </c>
      <c r="C31" s="25">
        <v>1</v>
      </c>
      <c r="D31" s="45" t="s">
        <v>318</v>
      </c>
      <c r="E31" s="26" t="s">
        <v>43</v>
      </c>
      <c r="F31" s="26" t="s">
        <v>319</v>
      </c>
      <c r="G31" s="26" t="s">
        <v>21</v>
      </c>
      <c r="H31" s="26" t="s">
        <v>22</v>
      </c>
      <c r="I31" s="25" t="s">
        <v>319</v>
      </c>
      <c r="J31" s="27" t="s">
        <v>320</v>
      </c>
      <c r="K31" s="28">
        <v>267853</v>
      </c>
      <c r="L31" s="17">
        <v>167214</v>
      </c>
    </row>
    <row r="32" spans="1:12" x14ac:dyDescent="0.35">
      <c r="A32" s="16" t="s">
        <v>41</v>
      </c>
      <c r="B32" s="25" t="s">
        <v>42</v>
      </c>
      <c r="C32" s="25">
        <v>1</v>
      </c>
      <c r="D32" s="45" t="s">
        <v>231</v>
      </c>
      <c r="E32" s="26" t="s">
        <v>43</v>
      </c>
      <c r="F32" s="26" t="s">
        <v>232</v>
      </c>
      <c r="G32" s="26" t="s">
        <v>21</v>
      </c>
      <c r="H32" s="26" t="s">
        <v>22</v>
      </c>
      <c r="I32" s="25" t="s">
        <v>232</v>
      </c>
      <c r="J32" s="27" t="s">
        <v>233</v>
      </c>
      <c r="K32" s="28">
        <v>53305</v>
      </c>
      <c r="L32" s="17">
        <v>17289</v>
      </c>
    </row>
    <row r="33" spans="1:12" x14ac:dyDescent="0.35">
      <c r="A33" s="16" t="s">
        <v>41</v>
      </c>
      <c r="B33" s="25" t="s">
        <v>42</v>
      </c>
      <c r="C33" s="25">
        <v>1</v>
      </c>
      <c r="D33" s="45" t="s">
        <v>321</v>
      </c>
      <c r="E33" s="26" t="s">
        <v>43</v>
      </c>
      <c r="F33" s="26" t="s">
        <v>322</v>
      </c>
      <c r="G33" s="26" t="s">
        <v>21</v>
      </c>
      <c r="H33" s="26" t="s">
        <v>22</v>
      </c>
      <c r="I33" s="25" t="s">
        <v>322</v>
      </c>
      <c r="J33" s="27" t="s">
        <v>323</v>
      </c>
      <c r="K33" s="28">
        <v>979031</v>
      </c>
      <c r="L33" s="17">
        <v>253824</v>
      </c>
    </row>
    <row r="34" spans="1:12" x14ac:dyDescent="0.35">
      <c r="A34" s="16" t="s">
        <v>41</v>
      </c>
      <c r="B34" s="25" t="s">
        <v>42</v>
      </c>
      <c r="C34" s="25">
        <v>1</v>
      </c>
      <c r="D34" s="45" t="s">
        <v>162</v>
      </c>
      <c r="E34" s="26" t="s">
        <v>43</v>
      </c>
      <c r="F34" s="26" t="s">
        <v>163</v>
      </c>
      <c r="G34" s="26" t="s">
        <v>21</v>
      </c>
      <c r="H34" s="26" t="s">
        <v>22</v>
      </c>
      <c r="I34" s="25" t="s">
        <v>163</v>
      </c>
      <c r="J34" s="27" t="s">
        <v>164</v>
      </c>
      <c r="K34" s="28">
        <v>127233</v>
      </c>
      <c r="L34" s="17">
        <v>8731</v>
      </c>
    </row>
    <row r="35" spans="1:12" x14ac:dyDescent="0.35">
      <c r="A35" s="16" t="s">
        <v>41</v>
      </c>
      <c r="B35" s="25" t="s">
        <v>42</v>
      </c>
      <c r="C35" s="25">
        <v>1</v>
      </c>
      <c r="D35" s="45" t="s">
        <v>165</v>
      </c>
      <c r="E35" s="26" t="s">
        <v>43</v>
      </c>
      <c r="F35" s="26" t="s">
        <v>166</v>
      </c>
      <c r="G35" s="26" t="s">
        <v>21</v>
      </c>
      <c r="H35" s="26" t="s">
        <v>22</v>
      </c>
      <c r="I35" s="25" t="s">
        <v>166</v>
      </c>
      <c r="J35" s="27" t="s">
        <v>167</v>
      </c>
      <c r="K35" s="28">
        <v>392674</v>
      </c>
      <c r="L35" s="17">
        <v>35686</v>
      </c>
    </row>
    <row r="36" spans="1:12" x14ac:dyDescent="0.35">
      <c r="A36" s="16" t="s">
        <v>41</v>
      </c>
      <c r="B36" s="25" t="s">
        <v>42</v>
      </c>
      <c r="C36" s="25">
        <v>1</v>
      </c>
      <c r="D36" s="45" t="s">
        <v>324</v>
      </c>
      <c r="E36" s="26" t="s">
        <v>43</v>
      </c>
      <c r="F36" s="26" t="s">
        <v>325</v>
      </c>
      <c r="G36" s="26" t="s">
        <v>21</v>
      </c>
      <c r="H36" s="26" t="s">
        <v>22</v>
      </c>
      <c r="I36" s="25" t="s">
        <v>325</v>
      </c>
      <c r="J36" s="27" t="s">
        <v>326</v>
      </c>
      <c r="K36" s="28">
        <v>127233</v>
      </c>
      <c r="L36" s="17">
        <v>21332</v>
      </c>
    </row>
    <row r="37" spans="1:12" x14ac:dyDescent="0.35">
      <c r="A37" s="16" t="s">
        <v>41</v>
      </c>
      <c r="B37" s="25" t="s">
        <v>42</v>
      </c>
      <c r="C37" s="25">
        <v>1</v>
      </c>
      <c r="D37" s="45" t="s">
        <v>327</v>
      </c>
      <c r="E37" s="26" t="s">
        <v>43</v>
      </c>
      <c r="F37" s="26" t="s">
        <v>44</v>
      </c>
      <c r="G37" s="26" t="s">
        <v>328</v>
      </c>
      <c r="H37" s="26" t="s">
        <v>329</v>
      </c>
      <c r="I37" s="25" t="s">
        <v>330</v>
      </c>
      <c r="J37" s="27" t="s">
        <v>331</v>
      </c>
      <c r="K37" s="28">
        <v>29909</v>
      </c>
      <c r="L37" s="17">
        <v>2124</v>
      </c>
    </row>
    <row r="38" spans="1:12" x14ac:dyDescent="0.35">
      <c r="A38" s="16" t="s">
        <v>103</v>
      </c>
      <c r="B38" s="25" t="s">
        <v>104</v>
      </c>
      <c r="C38" s="25">
        <v>1</v>
      </c>
      <c r="D38" s="45" t="s">
        <v>147</v>
      </c>
      <c r="E38" s="26" t="s">
        <v>102</v>
      </c>
      <c r="F38" s="26" t="s">
        <v>127</v>
      </c>
      <c r="G38" s="26" t="s">
        <v>21</v>
      </c>
      <c r="H38" s="26" t="s">
        <v>22</v>
      </c>
      <c r="I38" s="25" t="s">
        <v>127</v>
      </c>
      <c r="J38" s="27" t="s">
        <v>135</v>
      </c>
      <c r="K38" s="28">
        <v>657149</v>
      </c>
      <c r="L38" s="17">
        <v>88754</v>
      </c>
    </row>
    <row r="39" spans="1:12" x14ac:dyDescent="0.35">
      <c r="A39" s="16" t="s">
        <v>119</v>
      </c>
      <c r="B39" s="25" t="s">
        <v>120</v>
      </c>
      <c r="C39" s="25">
        <v>53</v>
      </c>
      <c r="D39" s="45" t="s">
        <v>192</v>
      </c>
      <c r="E39" s="26" t="s">
        <v>137</v>
      </c>
      <c r="F39" s="26" t="s">
        <v>193</v>
      </c>
      <c r="G39" s="26" t="s">
        <v>21</v>
      </c>
      <c r="H39" s="26" t="s">
        <v>22</v>
      </c>
      <c r="I39" s="25" t="s">
        <v>193</v>
      </c>
      <c r="J39" s="27" t="s">
        <v>194</v>
      </c>
      <c r="K39" s="28">
        <v>23758</v>
      </c>
      <c r="L39" s="17">
        <v>8373</v>
      </c>
    </row>
    <row r="40" spans="1:12" x14ac:dyDescent="0.35">
      <c r="A40" s="16" t="s">
        <v>119</v>
      </c>
      <c r="B40" s="25" t="s">
        <v>120</v>
      </c>
      <c r="C40" s="25">
        <v>53</v>
      </c>
      <c r="D40" s="45" t="s">
        <v>195</v>
      </c>
      <c r="E40" s="26" t="s">
        <v>137</v>
      </c>
      <c r="F40" s="26" t="s">
        <v>196</v>
      </c>
      <c r="G40" s="26" t="s">
        <v>21</v>
      </c>
      <c r="H40" s="26" t="s">
        <v>22</v>
      </c>
      <c r="I40" s="25" t="s">
        <v>196</v>
      </c>
      <c r="J40" s="27" t="s">
        <v>197</v>
      </c>
      <c r="K40" s="28">
        <v>144720</v>
      </c>
      <c r="L40" s="17">
        <v>9887</v>
      </c>
    </row>
    <row r="41" spans="1:12" x14ac:dyDescent="0.35">
      <c r="A41" s="16" t="s">
        <v>288</v>
      </c>
      <c r="B41" s="25" t="s">
        <v>289</v>
      </c>
      <c r="C41" s="25">
        <v>31</v>
      </c>
      <c r="D41" s="45" t="s">
        <v>332</v>
      </c>
      <c r="E41" s="26" t="s">
        <v>333</v>
      </c>
      <c r="F41" s="26" t="s">
        <v>334</v>
      </c>
      <c r="G41" s="26" t="s">
        <v>21</v>
      </c>
      <c r="H41" s="26" t="s">
        <v>22</v>
      </c>
      <c r="I41" s="25" t="s">
        <v>334</v>
      </c>
      <c r="J41" s="27" t="s">
        <v>335</v>
      </c>
      <c r="K41" s="28">
        <v>182709</v>
      </c>
      <c r="L41" s="17">
        <v>17286</v>
      </c>
    </row>
    <row r="42" spans="1:12" x14ac:dyDescent="0.35">
      <c r="A42" s="16" t="s">
        <v>288</v>
      </c>
      <c r="B42" s="25" t="s">
        <v>289</v>
      </c>
      <c r="C42" s="25">
        <v>31</v>
      </c>
      <c r="D42" s="45" t="s">
        <v>336</v>
      </c>
      <c r="E42" s="26" t="s">
        <v>333</v>
      </c>
      <c r="F42" s="26" t="s">
        <v>337</v>
      </c>
      <c r="G42" s="26" t="s">
        <v>21</v>
      </c>
      <c r="H42" s="26" t="s">
        <v>22</v>
      </c>
      <c r="I42" s="25" t="s">
        <v>337</v>
      </c>
      <c r="J42" s="27" t="s">
        <v>338</v>
      </c>
      <c r="K42" s="28">
        <v>28220</v>
      </c>
      <c r="L42" s="17">
        <v>5376</v>
      </c>
    </row>
    <row r="43" spans="1:12" x14ac:dyDescent="0.35">
      <c r="A43" s="16" t="s">
        <v>45</v>
      </c>
      <c r="B43" s="25" t="s">
        <v>46</v>
      </c>
      <c r="C43" s="25">
        <v>1</v>
      </c>
      <c r="D43" s="45" t="s">
        <v>234</v>
      </c>
      <c r="E43" s="26" t="s">
        <v>47</v>
      </c>
      <c r="F43" s="26" t="s">
        <v>235</v>
      </c>
      <c r="G43" s="26" t="s">
        <v>21</v>
      </c>
      <c r="H43" s="26" t="s">
        <v>22</v>
      </c>
      <c r="I43" s="25" t="s">
        <v>235</v>
      </c>
      <c r="J43" s="27" t="s">
        <v>236</v>
      </c>
      <c r="K43" s="28">
        <v>118309</v>
      </c>
      <c r="L43" s="17">
        <v>76184</v>
      </c>
    </row>
    <row r="44" spans="1:12" x14ac:dyDescent="0.35">
      <c r="A44" s="16" t="s">
        <v>45</v>
      </c>
      <c r="B44" s="25" t="s">
        <v>46</v>
      </c>
      <c r="C44" s="25">
        <v>1</v>
      </c>
      <c r="D44" s="45" t="s">
        <v>339</v>
      </c>
      <c r="E44" s="26" t="s">
        <v>47</v>
      </c>
      <c r="F44" s="26" t="s">
        <v>340</v>
      </c>
      <c r="G44" s="26" t="s">
        <v>21</v>
      </c>
      <c r="H44" s="26" t="s">
        <v>22</v>
      </c>
      <c r="I44" s="25" t="s">
        <v>340</v>
      </c>
      <c r="J44" s="27" t="s">
        <v>341</v>
      </c>
      <c r="K44" s="28">
        <v>119515</v>
      </c>
      <c r="L44" s="17">
        <v>14754</v>
      </c>
    </row>
    <row r="45" spans="1:12" x14ac:dyDescent="0.35">
      <c r="A45" s="16" t="s">
        <v>48</v>
      </c>
      <c r="B45" s="25" t="s">
        <v>49</v>
      </c>
      <c r="C45" s="25">
        <v>4</v>
      </c>
      <c r="D45" s="45" t="s">
        <v>237</v>
      </c>
      <c r="E45" s="26" t="s">
        <v>50</v>
      </c>
      <c r="F45" s="26" t="s">
        <v>238</v>
      </c>
      <c r="G45" s="26" t="s">
        <v>21</v>
      </c>
      <c r="H45" s="26" t="s">
        <v>22</v>
      </c>
      <c r="I45" s="25" t="s">
        <v>238</v>
      </c>
      <c r="J45" s="27" t="s">
        <v>239</v>
      </c>
      <c r="K45" s="28">
        <v>190427</v>
      </c>
      <c r="L45" s="17">
        <v>24703</v>
      </c>
    </row>
    <row r="46" spans="1:12" x14ac:dyDescent="0.35">
      <c r="A46" s="16" t="s">
        <v>48</v>
      </c>
      <c r="B46" s="25" t="s">
        <v>49</v>
      </c>
      <c r="C46" s="25">
        <v>4</v>
      </c>
      <c r="D46" s="45" t="s">
        <v>148</v>
      </c>
      <c r="E46" s="26" t="s">
        <v>50</v>
      </c>
      <c r="F46" s="26" t="s">
        <v>114</v>
      </c>
      <c r="G46" s="26" t="s">
        <v>21</v>
      </c>
      <c r="H46" s="26" t="s">
        <v>22</v>
      </c>
      <c r="I46" s="25" t="s">
        <v>114</v>
      </c>
      <c r="J46" s="27" t="s">
        <v>115</v>
      </c>
      <c r="K46" s="28">
        <v>174991</v>
      </c>
      <c r="L46" s="17">
        <v>16696</v>
      </c>
    </row>
    <row r="47" spans="1:12" x14ac:dyDescent="0.35">
      <c r="A47" s="16" t="s">
        <v>48</v>
      </c>
      <c r="B47" s="25" t="s">
        <v>49</v>
      </c>
      <c r="C47" s="25">
        <v>4</v>
      </c>
      <c r="D47" s="45" t="s">
        <v>168</v>
      </c>
      <c r="E47" s="26" t="s">
        <v>50</v>
      </c>
      <c r="F47" s="26" t="s">
        <v>169</v>
      </c>
      <c r="G47" s="26" t="s">
        <v>21</v>
      </c>
      <c r="H47" s="26" t="s">
        <v>22</v>
      </c>
      <c r="I47" s="25" t="s">
        <v>169</v>
      </c>
      <c r="J47" s="27" t="s">
        <v>170</v>
      </c>
      <c r="K47" s="28">
        <v>441637</v>
      </c>
      <c r="L47" s="17">
        <v>62752</v>
      </c>
    </row>
    <row r="48" spans="1:12" x14ac:dyDescent="0.35">
      <c r="A48" s="16" t="s">
        <v>48</v>
      </c>
      <c r="B48" s="25" t="s">
        <v>49</v>
      </c>
      <c r="C48" s="25">
        <v>4</v>
      </c>
      <c r="D48" s="45" t="s">
        <v>342</v>
      </c>
      <c r="E48" s="26" t="s">
        <v>50</v>
      </c>
      <c r="F48" s="26" t="s">
        <v>343</v>
      </c>
      <c r="G48" s="26" t="s">
        <v>344</v>
      </c>
      <c r="H48" s="26" t="s">
        <v>345</v>
      </c>
      <c r="I48" s="25" t="s">
        <v>346</v>
      </c>
      <c r="J48" s="27" t="s">
        <v>347</v>
      </c>
      <c r="K48" s="28">
        <v>30512</v>
      </c>
      <c r="L48" s="17">
        <v>138</v>
      </c>
    </row>
    <row r="49" spans="1:12" x14ac:dyDescent="0.35">
      <c r="A49" s="16" t="s">
        <v>51</v>
      </c>
      <c r="B49" s="25" t="s">
        <v>52</v>
      </c>
      <c r="C49" s="25">
        <v>4</v>
      </c>
      <c r="D49" s="45" t="s">
        <v>240</v>
      </c>
      <c r="E49" s="26" t="s">
        <v>53</v>
      </c>
      <c r="F49" s="26" t="s">
        <v>241</v>
      </c>
      <c r="G49" s="26" t="s">
        <v>21</v>
      </c>
      <c r="H49" s="26" t="s">
        <v>22</v>
      </c>
      <c r="I49" s="25" t="s">
        <v>241</v>
      </c>
      <c r="J49" s="27" t="s">
        <v>242</v>
      </c>
      <c r="K49" s="28">
        <v>36059</v>
      </c>
      <c r="L49" s="17">
        <v>13982</v>
      </c>
    </row>
    <row r="50" spans="1:12" x14ac:dyDescent="0.35">
      <c r="A50" s="16" t="s">
        <v>54</v>
      </c>
      <c r="B50" s="25" t="s">
        <v>55</v>
      </c>
      <c r="C50" s="25">
        <v>11</v>
      </c>
      <c r="D50" s="45" t="s">
        <v>348</v>
      </c>
      <c r="E50" s="26" t="s">
        <v>56</v>
      </c>
      <c r="F50" s="26" t="s">
        <v>349</v>
      </c>
      <c r="G50" s="26" t="s">
        <v>21</v>
      </c>
      <c r="H50" s="26" t="s">
        <v>22</v>
      </c>
      <c r="I50" s="25" t="s">
        <v>349</v>
      </c>
      <c r="J50" s="27" t="s">
        <v>350</v>
      </c>
      <c r="K50" s="28">
        <v>103595</v>
      </c>
      <c r="L50" s="17">
        <v>12086</v>
      </c>
    </row>
    <row r="51" spans="1:12" x14ac:dyDescent="0.35">
      <c r="A51" s="16" t="s">
        <v>54</v>
      </c>
      <c r="B51" s="25" t="s">
        <v>55</v>
      </c>
      <c r="C51" s="25">
        <v>11</v>
      </c>
      <c r="D51" s="45" t="s">
        <v>172</v>
      </c>
      <c r="E51" s="26" t="s">
        <v>56</v>
      </c>
      <c r="F51" s="26" t="s">
        <v>171</v>
      </c>
      <c r="G51" s="26" t="s">
        <v>173</v>
      </c>
      <c r="H51" s="26" t="s">
        <v>174</v>
      </c>
      <c r="I51" s="25" t="s">
        <v>175</v>
      </c>
      <c r="J51" s="27" t="s">
        <v>176</v>
      </c>
      <c r="K51" s="28">
        <v>49687</v>
      </c>
      <c r="L51" s="17">
        <v>12422</v>
      </c>
    </row>
    <row r="52" spans="1:12" x14ac:dyDescent="0.35">
      <c r="A52" s="16" t="s">
        <v>57</v>
      </c>
      <c r="B52" s="25" t="s">
        <v>58</v>
      </c>
      <c r="C52" s="25">
        <v>52</v>
      </c>
      <c r="D52" s="45" t="s">
        <v>243</v>
      </c>
      <c r="E52" s="26" t="s">
        <v>59</v>
      </c>
      <c r="F52" s="26" t="s">
        <v>244</v>
      </c>
      <c r="G52" s="26" t="s">
        <v>21</v>
      </c>
      <c r="H52" s="26" t="s">
        <v>22</v>
      </c>
      <c r="I52" s="25" t="s">
        <v>244</v>
      </c>
      <c r="J52" s="27" t="s">
        <v>245</v>
      </c>
      <c r="K52" s="28">
        <v>67054</v>
      </c>
      <c r="L52" s="17">
        <v>29006</v>
      </c>
    </row>
    <row r="53" spans="1:12" x14ac:dyDescent="0.35">
      <c r="A53" s="16" t="s">
        <v>57</v>
      </c>
      <c r="B53" s="25" t="s">
        <v>58</v>
      </c>
      <c r="C53" s="25">
        <v>52</v>
      </c>
      <c r="D53" s="45" t="s">
        <v>351</v>
      </c>
      <c r="E53" s="26" t="s">
        <v>59</v>
      </c>
      <c r="F53" s="26" t="s">
        <v>352</v>
      </c>
      <c r="G53" s="26" t="s">
        <v>21</v>
      </c>
      <c r="H53" s="26" t="s">
        <v>22</v>
      </c>
      <c r="I53" s="25" t="s">
        <v>352</v>
      </c>
      <c r="J53" s="27" t="s">
        <v>353</v>
      </c>
      <c r="K53" s="28">
        <v>206105</v>
      </c>
      <c r="L53" s="17">
        <v>20456</v>
      </c>
    </row>
    <row r="54" spans="1:12" x14ac:dyDescent="0.35">
      <c r="A54" s="16" t="s">
        <v>57</v>
      </c>
      <c r="B54" s="25" t="s">
        <v>58</v>
      </c>
      <c r="C54" s="25">
        <v>52</v>
      </c>
      <c r="D54" s="45" t="s">
        <v>149</v>
      </c>
      <c r="E54" s="26" t="s">
        <v>59</v>
      </c>
      <c r="F54" s="26" t="s">
        <v>128</v>
      </c>
      <c r="G54" s="26" t="s">
        <v>138</v>
      </c>
      <c r="H54" s="26" t="s">
        <v>129</v>
      </c>
      <c r="I54" s="25" t="s">
        <v>130</v>
      </c>
      <c r="J54" s="27" t="s">
        <v>136</v>
      </c>
      <c r="K54" s="28">
        <v>16522</v>
      </c>
      <c r="L54" s="17">
        <v>6021</v>
      </c>
    </row>
    <row r="55" spans="1:12" x14ac:dyDescent="0.35">
      <c r="A55" s="16" t="s">
        <v>60</v>
      </c>
      <c r="B55" s="25" t="s">
        <v>61</v>
      </c>
      <c r="C55" s="25">
        <v>1</v>
      </c>
      <c r="D55" s="45" t="s">
        <v>354</v>
      </c>
      <c r="E55" s="26" t="s">
        <v>62</v>
      </c>
      <c r="F55" s="26" t="s">
        <v>355</v>
      </c>
      <c r="G55" s="26" t="s">
        <v>21</v>
      </c>
      <c r="H55" s="26" t="s">
        <v>22</v>
      </c>
      <c r="I55" s="25" t="s">
        <v>355</v>
      </c>
      <c r="J55" s="27" t="s">
        <v>356</v>
      </c>
      <c r="K55" s="28">
        <v>35456</v>
      </c>
      <c r="L55" s="17">
        <v>12087</v>
      </c>
    </row>
    <row r="56" spans="1:12" x14ac:dyDescent="0.35">
      <c r="A56" s="16" t="s">
        <v>63</v>
      </c>
      <c r="B56" s="25" t="s">
        <v>64</v>
      </c>
      <c r="C56" s="25">
        <v>4</v>
      </c>
      <c r="D56" s="45" t="s">
        <v>246</v>
      </c>
      <c r="E56" s="26" t="s">
        <v>65</v>
      </c>
      <c r="F56" s="26" t="s">
        <v>247</v>
      </c>
      <c r="G56" s="26" t="s">
        <v>21</v>
      </c>
      <c r="H56" s="26" t="s">
        <v>22</v>
      </c>
      <c r="I56" s="25" t="s">
        <v>247</v>
      </c>
      <c r="J56" s="27" t="s">
        <v>248</v>
      </c>
      <c r="K56" s="28">
        <v>43778</v>
      </c>
      <c r="L56" s="17">
        <v>35101</v>
      </c>
    </row>
    <row r="57" spans="1:12" x14ac:dyDescent="0.35">
      <c r="A57" s="16" t="s">
        <v>66</v>
      </c>
      <c r="B57" s="25" t="s">
        <v>67</v>
      </c>
      <c r="C57" s="25">
        <v>2</v>
      </c>
      <c r="D57" s="45" t="s">
        <v>357</v>
      </c>
      <c r="E57" s="26" t="s">
        <v>68</v>
      </c>
      <c r="F57" s="26" t="s">
        <v>358</v>
      </c>
      <c r="G57" s="26" t="s">
        <v>21</v>
      </c>
      <c r="H57" s="26" t="s">
        <v>22</v>
      </c>
      <c r="I57" s="25" t="s">
        <v>358</v>
      </c>
      <c r="J57" s="27" t="s">
        <v>359</v>
      </c>
      <c r="K57" s="28">
        <v>37989</v>
      </c>
      <c r="L57" s="17">
        <v>1953</v>
      </c>
    </row>
    <row r="58" spans="1:12" x14ac:dyDescent="0.35">
      <c r="A58" s="16" t="s">
        <v>66</v>
      </c>
      <c r="B58" s="25" t="s">
        <v>67</v>
      </c>
      <c r="C58" s="25">
        <v>2</v>
      </c>
      <c r="D58" s="45" t="s">
        <v>150</v>
      </c>
      <c r="E58" s="26" t="s">
        <v>68</v>
      </c>
      <c r="F58" s="26" t="s">
        <v>124</v>
      </c>
      <c r="G58" s="26" t="s">
        <v>21</v>
      </c>
      <c r="H58" s="26" t="s">
        <v>22</v>
      </c>
      <c r="I58" s="25" t="s">
        <v>124</v>
      </c>
      <c r="J58" s="27" t="s">
        <v>132</v>
      </c>
      <c r="K58" s="28">
        <v>13266</v>
      </c>
      <c r="L58" s="17">
        <v>834</v>
      </c>
    </row>
    <row r="59" spans="1:12" x14ac:dyDescent="0.35">
      <c r="A59" s="16" t="s">
        <v>66</v>
      </c>
      <c r="B59" s="25" t="s">
        <v>67</v>
      </c>
      <c r="C59" s="25">
        <v>2</v>
      </c>
      <c r="D59" s="45" t="s">
        <v>360</v>
      </c>
      <c r="E59" s="26" t="s">
        <v>68</v>
      </c>
      <c r="F59" s="26" t="s">
        <v>361</v>
      </c>
      <c r="G59" s="26" t="s">
        <v>21</v>
      </c>
      <c r="H59" s="26" t="s">
        <v>22</v>
      </c>
      <c r="I59" s="25" t="s">
        <v>361</v>
      </c>
      <c r="J59" s="27" t="s">
        <v>362</v>
      </c>
      <c r="K59" s="28">
        <v>38713</v>
      </c>
      <c r="L59" s="17">
        <v>22393</v>
      </c>
    </row>
    <row r="60" spans="1:12" x14ac:dyDescent="0.35">
      <c r="A60" s="16" t="s">
        <v>66</v>
      </c>
      <c r="B60" s="25" t="s">
        <v>67</v>
      </c>
      <c r="C60" s="25">
        <v>2</v>
      </c>
      <c r="D60" s="45" t="s">
        <v>249</v>
      </c>
      <c r="E60" s="26" t="s">
        <v>68</v>
      </c>
      <c r="F60" s="26" t="s">
        <v>199</v>
      </c>
      <c r="G60" s="26" t="s">
        <v>21</v>
      </c>
      <c r="H60" s="26" t="s">
        <v>22</v>
      </c>
      <c r="I60" s="25" t="s">
        <v>199</v>
      </c>
      <c r="J60" s="27" t="s">
        <v>250</v>
      </c>
      <c r="K60" s="28">
        <v>320917</v>
      </c>
      <c r="L60" s="17">
        <v>28522</v>
      </c>
    </row>
    <row r="61" spans="1:12" x14ac:dyDescent="0.35">
      <c r="A61" s="16" t="s">
        <v>66</v>
      </c>
      <c r="B61" s="25" t="s">
        <v>67</v>
      </c>
      <c r="C61" s="25">
        <v>2</v>
      </c>
      <c r="D61" s="45" t="s">
        <v>251</v>
      </c>
      <c r="E61" s="26" t="s">
        <v>68</v>
      </c>
      <c r="F61" s="26" t="s">
        <v>252</v>
      </c>
      <c r="G61" s="26" t="s">
        <v>21</v>
      </c>
      <c r="H61" s="26" t="s">
        <v>22</v>
      </c>
      <c r="I61" s="25" t="s">
        <v>252</v>
      </c>
      <c r="J61" s="27" t="s">
        <v>253</v>
      </c>
      <c r="K61" s="28">
        <v>434281</v>
      </c>
      <c r="L61" s="17">
        <v>112356</v>
      </c>
    </row>
    <row r="62" spans="1:12" x14ac:dyDescent="0.35">
      <c r="A62" s="16" t="s">
        <v>66</v>
      </c>
      <c r="B62" s="25" t="s">
        <v>67</v>
      </c>
      <c r="C62" s="25">
        <v>2</v>
      </c>
      <c r="D62" s="45" t="s">
        <v>254</v>
      </c>
      <c r="E62" s="26" t="s">
        <v>68</v>
      </c>
      <c r="F62" s="26" t="s">
        <v>69</v>
      </c>
      <c r="G62" s="26" t="s">
        <v>255</v>
      </c>
      <c r="H62" s="26" t="s">
        <v>256</v>
      </c>
      <c r="I62" s="25" t="s">
        <v>257</v>
      </c>
      <c r="J62" s="27" t="s">
        <v>258</v>
      </c>
      <c r="K62" s="28">
        <v>69827</v>
      </c>
      <c r="L62" s="17">
        <v>320</v>
      </c>
    </row>
    <row r="63" spans="1:12" x14ac:dyDescent="0.35">
      <c r="A63" s="16" t="s">
        <v>66</v>
      </c>
      <c r="B63" s="25" t="s">
        <v>67</v>
      </c>
      <c r="C63" s="25">
        <v>2</v>
      </c>
      <c r="D63" s="45" t="s">
        <v>198</v>
      </c>
      <c r="E63" s="26" t="s">
        <v>68</v>
      </c>
      <c r="F63" s="26" t="s">
        <v>199</v>
      </c>
      <c r="G63" s="26" t="s">
        <v>200</v>
      </c>
      <c r="H63" s="26" t="s">
        <v>201</v>
      </c>
      <c r="I63" s="25" t="s">
        <v>202</v>
      </c>
      <c r="J63" s="27" t="s">
        <v>203</v>
      </c>
      <c r="K63" s="28">
        <v>24241</v>
      </c>
      <c r="L63" s="17">
        <v>3200</v>
      </c>
    </row>
    <row r="64" spans="1:12" x14ac:dyDescent="0.35">
      <c r="A64" s="16" t="s">
        <v>66</v>
      </c>
      <c r="B64" s="25" t="s">
        <v>67</v>
      </c>
      <c r="C64" s="25">
        <v>2</v>
      </c>
      <c r="D64" s="45" t="s">
        <v>363</v>
      </c>
      <c r="E64" s="26" t="s">
        <v>68</v>
      </c>
      <c r="F64" s="26" t="s">
        <v>252</v>
      </c>
      <c r="G64" s="26" t="s">
        <v>364</v>
      </c>
      <c r="H64" s="26" t="s">
        <v>365</v>
      </c>
      <c r="I64" s="25" t="s">
        <v>366</v>
      </c>
      <c r="J64" s="27" t="s">
        <v>367</v>
      </c>
      <c r="K64" s="28">
        <v>28703</v>
      </c>
      <c r="L64" s="17">
        <v>10364</v>
      </c>
    </row>
    <row r="65" spans="1:12" x14ac:dyDescent="0.35">
      <c r="A65" s="16" t="s">
        <v>66</v>
      </c>
      <c r="B65" s="25" t="s">
        <v>67</v>
      </c>
      <c r="C65" s="25">
        <v>2</v>
      </c>
      <c r="D65" s="45" t="s">
        <v>368</v>
      </c>
      <c r="E65" s="26" t="s">
        <v>68</v>
      </c>
      <c r="F65" s="26" t="s">
        <v>369</v>
      </c>
      <c r="G65" s="26" t="s">
        <v>370</v>
      </c>
      <c r="H65" s="26" t="s">
        <v>371</v>
      </c>
      <c r="I65" s="25" t="s">
        <v>372</v>
      </c>
      <c r="J65" s="27" t="s">
        <v>373</v>
      </c>
      <c r="K65" s="28">
        <v>15437</v>
      </c>
      <c r="L65" s="17">
        <v>3860</v>
      </c>
    </row>
    <row r="66" spans="1:12" x14ac:dyDescent="0.35">
      <c r="A66" s="16" t="s">
        <v>70</v>
      </c>
      <c r="B66" s="25" t="s">
        <v>71</v>
      </c>
      <c r="C66" s="25">
        <v>1</v>
      </c>
      <c r="D66" s="45" t="s">
        <v>204</v>
      </c>
      <c r="E66" s="26" t="s">
        <v>72</v>
      </c>
      <c r="F66" s="26" t="s">
        <v>205</v>
      </c>
      <c r="G66" s="26" t="s">
        <v>21</v>
      </c>
      <c r="H66" s="26" t="s">
        <v>22</v>
      </c>
      <c r="I66" s="25" t="s">
        <v>205</v>
      </c>
      <c r="J66" s="27" t="s">
        <v>206</v>
      </c>
      <c r="K66" s="28">
        <v>685129</v>
      </c>
      <c r="L66" s="17">
        <v>213958</v>
      </c>
    </row>
    <row r="67" spans="1:12" x14ac:dyDescent="0.35">
      <c r="A67" s="16" t="s">
        <v>73</v>
      </c>
      <c r="B67" s="25" t="s">
        <v>74</v>
      </c>
      <c r="C67" s="25">
        <v>1</v>
      </c>
      <c r="D67" s="45" t="s">
        <v>374</v>
      </c>
      <c r="E67" s="26" t="s">
        <v>75</v>
      </c>
      <c r="F67" s="26" t="s">
        <v>375</v>
      </c>
      <c r="G67" s="26" t="s">
        <v>21</v>
      </c>
      <c r="H67" s="26" t="s">
        <v>22</v>
      </c>
      <c r="I67" s="25" t="s">
        <v>375</v>
      </c>
      <c r="J67" s="27" t="s">
        <v>376</v>
      </c>
      <c r="K67" s="28">
        <v>82370</v>
      </c>
      <c r="L67" s="17">
        <v>23577</v>
      </c>
    </row>
    <row r="68" spans="1:12" x14ac:dyDescent="0.35">
      <c r="A68" s="16" t="s">
        <v>73</v>
      </c>
      <c r="B68" s="25" t="s">
        <v>74</v>
      </c>
      <c r="C68" s="25">
        <v>1</v>
      </c>
      <c r="D68" s="45" t="s">
        <v>377</v>
      </c>
      <c r="E68" s="26" t="s">
        <v>75</v>
      </c>
      <c r="F68" s="26" t="s">
        <v>378</v>
      </c>
      <c r="G68" s="26" t="s">
        <v>21</v>
      </c>
      <c r="H68" s="26" t="s">
        <v>22</v>
      </c>
      <c r="I68" s="25" t="s">
        <v>378</v>
      </c>
      <c r="J68" s="27" t="s">
        <v>379</v>
      </c>
      <c r="K68" s="28">
        <v>300415</v>
      </c>
      <c r="L68" s="17">
        <v>152210</v>
      </c>
    </row>
    <row r="69" spans="1:12" x14ac:dyDescent="0.35">
      <c r="A69" s="16" t="s">
        <v>73</v>
      </c>
      <c r="B69" s="25" t="s">
        <v>74</v>
      </c>
      <c r="C69" s="25">
        <v>1</v>
      </c>
      <c r="D69" s="45" t="s">
        <v>151</v>
      </c>
      <c r="E69" s="26" t="s">
        <v>75</v>
      </c>
      <c r="F69" s="26" t="s">
        <v>125</v>
      </c>
      <c r="G69" s="26" t="s">
        <v>21</v>
      </c>
      <c r="H69" s="26" t="s">
        <v>22</v>
      </c>
      <c r="I69" s="25" t="s">
        <v>125</v>
      </c>
      <c r="J69" s="27" t="s">
        <v>133</v>
      </c>
      <c r="K69" s="28">
        <v>33527</v>
      </c>
      <c r="L69" s="17">
        <v>1720</v>
      </c>
    </row>
    <row r="70" spans="1:12" x14ac:dyDescent="0.35">
      <c r="A70" s="16" t="s">
        <v>76</v>
      </c>
      <c r="B70" s="25" t="s">
        <v>77</v>
      </c>
      <c r="C70" s="25">
        <v>3</v>
      </c>
      <c r="D70" s="45" t="s">
        <v>380</v>
      </c>
      <c r="E70" s="26" t="s">
        <v>78</v>
      </c>
      <c r="F70" s="26" t="s">
        <v>381</v>
      </c>
      <c r="G70" s="26" t="s">
        <v>21</v>
      </c>
      <c r="H70" s="26" t="s">
        <v>22</v>
      </c>
      <c r="I70" s="25" t="s">
        <v>381</v>
      </c>
      <c r="J70" s="27" t="s">
        <v>382</v>
      </c>
      <c r="K70" s="28">
        <v>301138</v>
      </c>
      <c r="L70" s="17">
        <v>158758</v>
      </c>
    </row>
    <row r="71" spans="1:12" x14ac:dyDescent="0.35">
      <c r="A71" s="16" t="s">
        <v>76</v>
      </c>
      <c r="B71" s="25" t="s">
        <v>77</v>
      </c>
      <c r="C71" s="25">
        <v>3</v>
      </c>
      <c r="D71" s="45" t="s">
        <v>259</v>
      </c>
      <c r="E71" s="26" t="s">
        <v>78</v>
      </c>
      <c r="F71" s="26" t="s">
        <v>260</v>
      </c>
      <c r="G71" s="26" t="s">
        <v>21</v>
      </c>
      <c r="H71" s="26" t="s">
        <v>22</v>
      </c>
      <c r="I71" s="25" t="s">
        <v>260</v>
      </c>
      <c r="J71" s="27" t="s">
        <v>261</v>
      </c>
      <c r="K71" s="28">
        <v>30150</v>
      </c>
      <c r="L71" s="17">
        <v>2654</v>
      </c>
    </row>
    <row r="72" spans="1:12" x14ac:dyDescent="0.35">
      <c r="A72" s="16" t="s">
        <v>76</v>
      </c>
      <c r="B72" s="25" t="s">
        <v>77</v>
      </c>
      <c r="C72" s="25">
        <v>3</v>
      </c>
      <c r="D72" s="45" t="s">
        <v>383</v>
      </c>
      <c r="E72" s="26" t="s">
        <v>78</v>
      </c>
      <c r="F72" s="26" t="s">
        <v>384</v>
      </c>
      <c r="G72" s="26" t="s">
        <v>21</v>
      </c>
      <c r="H72" s="26" t="s">
        <v>22</v>
      </c>
      <c r="I72" s="25" t="s">
        <v>384</v>
      </c>
      <c r="J72" s="27" t="s">
        <v>385</v>
      </c>
      <c r="K72" s="28">
        <v>278465</v>
      </c>
      <c r="L72" s="17">
        <v>31179</v>
      </c>
    </row>
    <row r="73" spans="1:12" x14ac:dyDescent="0.35">
      <c r="A73" s="16" t="s">
        <v>76</v>
      </c>
      <c r="B73" s="25" t="s">
        <v>77</v>
      </c>
      <c r="C73" s="25">
        <v>3</v>
      </c>
      <c r="D73" s="45" t="s">
        <v>386</v>
      </c>
      <c r="E73" s="26" t="s">
        <v>78</v>
      </c>
      <c r="F73" s="26" t="s">
        <v>79</v>
      </c>
      <c r="G73" s="26" t="s">
        <v>387</v>
      </c>
      <c r="H73" s="26" t="s">
        <v>388</v>
      </c>
      <c r="I73" s="25" t="s">
        <v>389</v>
      </c>
      <c r="J73" s="27" t="s">
        <v>390</v>
      </c>
      <c r="K73" s="28">
        <v>32562</v>
      </c>
      <c r="L73" s="17">
        <v>2057</v>
      </c>
    </row>
    <row r="74" spans="1:12" x14ac:dyDescent="0.35">
      <c r="A74" s="16" t="s">
        <v>76</v>
      </c>
      <c r="B74" s="25" t="s">
        <v>77</v>
      </c>
      <c r="C74" s="25">
        <v>3</v>
      </c>
      <c r="D74" s="45" t="s">
        <v>391</v>
      </c>
      <c r="E74" s="26" t="s">
        <v>78</v>
      </c>
      <c r="F74" s="26" t="s">
        <v>79</v>
      </c>
      <c r="G74" s="26" t="s">
        <v>392</v>
      </c>
      <c r="H74" s="26" t="s">
        <v>393</v>
      </c>
      <c r="I74" s="25" t="s">
        <v>394</v>
      </c>
      <c r="J74" s="27" t="s">
        <v>395</v>
      </c>
      <c r="K74" s="28">
        <v>30271</v>
      </c>
      <c r="L74" s="17">
        <v>3366</v>
      </c>
    </row>
    <row r="75" spans="1:12" x14ac:dyDescent="0.35">
      <c r="A75" s="16" t="s">
        <v>76</v>
      </c>
      <c r="B75" s="25" t="s">
        <v>77</v>
      </c>
      <c r="C75" s="25">
        <v>3</v>
      </c>
      <c r="D75" s="45" t="s">
        <v>262</v>
      </c>
      <c r="E75" s="26" t="s">
        <v>78</v>
      </c>
      <c r="F75" s="26" t="s">
        <v>79</v>
      </c>
      <c r="G75" s="26" t="s">
        <v>263</v>
      </c>
      <c r="H75" s="26" t="s">
        <v>264</v>
      </c>
      <c r="I75" s="25" t="s">
        <v>265</v>
      </c>
      <c r="J75" s="27" t="s">
        <v>266</v>
      </c>
      <c r="K75" s="28">
        <v>30632</v>
      </c>
      <c r="L75" s="17">
        <v>5018</v>
      </c>
    </row>
    <row r="76" spans="1:12" x14ac:dyDescent="0.35">
      <c r="A76" s="16" t="s">
        <v>76</v>
      </c>
      <c r="B76" s="25" t="s">
        <v>77</v>
      </c>
      <c r="C76" s="25">
        <v>3</v>
      </c>
      <c r="D76" s="45" t="s">
        <v>396</v>
      </c>
      <c r="E76" s="26" t="s">
        <v>78</v>
      </c>
      <c r="F76" s="26" t="s">
        <v>397</v>
      </c>
      <c r="G76" s="26" t="s">
        <v>398</v>
      </c>
      <c r="H76" s="26" t="s">
        <v>399</v>
      </c>
      <c r="I76" s="25" t="s">
        <v>400</v>
      </c>
      <c r="J76" s="27" t="s">
        <v>401</v>
      </c>
      <c r="K76" s="28">
        <v>41004</v>
      </c>
      <c r="L76" s="17">
        <v>4969</v>
      </c>
    </row>
    <row r="77" spans="1:12" x14ac:dyDescent="0.35">
      <c r="A77" s="16" t="s">
        <v>76</v>
      </c>
      <c r="B77" s="25" t="s">
        <v>77</v>
      </c>
      <c r="C77" s="25">
        <v>3</v>
      </c>
      <c r="D77" s="45" t="s">
        <v>267</v>
      </c>
      <c r="E77" s="26" t="s">
        <v>78</v>
      </c>
      <c r="F77" s="26" t="s">
        <v>79</v>
      </c>
      <c r="G77" s="26" t="s">
        <v>268</v>
      </c>
      <c r="H77" s="26" t="s">
        <v>269</v>
      </c>
      <c r="I77" s="25" t="s">
        <v>270</v>
      </c>
      <c r="J77" s="27" t="s">
        <v>271</v>
      </c>
      <c r="K77" s="28">
        <v>42572</v>
      </c>
      <c r="L77" s="17">
        <v>6622</v>
      </c>
    </row>
    <row r="78" spans="1:12" x14ac:dyDescent="0.35">
      <c r="A78" s="16" t="s">
        <v>76</v>
      </c>
      <c r="B78" s="25" t="s">
        <v>77</v>
      </c>
      <c r="C78" s="25">
        <v>3</v>
      </c>
      <c r="D78" s="45" t="s">
        <v>272</v>
      </c>
      <c r="E78" s="26" t="s">
        <v>78</v>
      </c>
      <c r="F78" s="26" t="s">
        <v>79</v>
      </c>
      <c r="G78" s="26" t="s">
        <v>273</v>
      </c>
      <c r="H78" s="26" t="s">
        <v>274</v>
      </c>
      <c r="I78" s="25" t="s">
        <v>275</v>
      </c>
      <c r="J78" s="27" t="s">
        <v>276</v>
      </c>
      <c r="K78" s="28">
        <v>33044</v>
      </c>
      <c r="L78" s="17">
        <v>5852</v>
      </c>
    </row>
    <row r="79" spans="1:12" x14ac:dyDescent="0.35">
      <c r="A79" s="16" t="s">
        <v>76</v>
      </c>
      <c r="B79" s="25" t="s">
        <v>77</v>
      </c>
      <c r="C79" s="25">
        <v>3</v>
      </c>
      <c r="D79" s="45" t="s">
        <v>402</v>
      </c>
      <c r="E79" s="26" t="s">
        <v>78</v>
      </c>
      <c r="F79" s="26" t="s">
        <v>403</v>
      </c>
      <c r="G79" s="26" t="s">
        <v>404</v>
      </c>
      <c r="H79" s="26" t="s">
        <v>405</v>
      </c>
      <c r="I79" s="25" t="s">
        <v>406</v>
      </c>
      <c r="J79" s="27" t="s">
        <v>407</v>
      </c>
      <c r="K79" s="28">
        <v>21829</v>
      </c>
      <c r="L79" s="17">
        <v>21829</v>
      </c>
    </row>
    <row r="80" spans="1:12" x14ac:dyDescent="0.35">
      <c r="A80" s="16" t="s">
        <v>80</v>
      </c>
      <c r="B80" s="25" t="s">
        <v>81</v>
      </c>
      <c r="C80" s="25">
        <v>1</v>
      </c>
      <c r="D80" s="45" t="s">
        <v>408</v>
      </c>
      <c r="E80" s="26" t="s">
        <v>82</v>
      </c>
      <c r="F80" s="26" t="s">
        <v>409</v>
      </c>
      <c r="G80" s="26" t="s">
        <v>21</v>
      </c>
      <c r="H80" s="26" t="s">
        <v>22</v>
      </c>
      <c r="I80" s="25" t="s">
        <v>409</v>
      </c>
      <c r="J80" s="27" t="s">
        <v>410</v>
      </c>
      <c r="K80" s="28">
        <v>14593</v>
      </c>
      <c r="L80" s="17">
        <v>4314</v>
      </c>
    </row>
    <row r="81" spans="1:12" x14ac:dyDescent="0.35">
      <c r="A81" s="16" t="s">
        <v>83</v>
      </c>
      <c r="B81" s="25" t="s">
        <v>84</v>
      </c>
      <c r="C81" s="25">
        <v>3</v>
      </c>
      <c r="D81" s="45" t="s">
        <v>207</v>
      </c>
      <c r="E81" s="26" t="s">
        <v>85</v>
      </c>
      <c r="F81" s="26" t="s">
        <v>208</v>
      </c>
      <c r="G81" s="26" t="s">
        <v>21</v>
      </c>
      <c r="H81" s="26" t="s">
        <v>22</v>
      </c>
      <c r="I81" s="25" t="s">
        <v>208</v>
      </c>
      <c r="J81" s="27" t="s">
        <v>209</v>
      </c>
      <c r="K81" s="28">
        <v>14954</v>
      </c>
      <c r="L81" s="17">
        <v>2572</v>
      </c>
    </row>
    <row r="82" spans="1:12" x14ac:dyDescent="0.35">
      <c r="A82" s="16" t="s">
        <v>86</v>
      </c>
      <c r="B82" s="25" t="s">
        <v>87</v>
      </c>
      <c r="C82" s="25">
        <v>6</v>
      </c>
      <c r="D82" s="45" t="s">
        <v>411</v>
      </c>
      <c r="E82" s="26" t="s">
        <v>88</v>
      </c>
      <c r="F82" s="26" t="s">
        <v>412</v>
      </c>
      <c r="G82" s="26" t="s">
        <v>21</v>
      </c>
      <c r="H82" s="26" t="s">
        <v>22</v>
      </c>
      <c r="I82" s="25" t="s">
        <v>412</v>
      </c>
      <c r="J82" s="27" t="s">
        <v>413</v>
      </c>
      <c r="K82" s="28">
        <v>68500</v>
      </c>
      <c r="L82" s="17">
        <v>3236</v>
      </c>
    </row>
    <row r="83" spans="1:12" x14ac:dyDescent="0.35">
      <c r="A83" s="16" t="s">
        <v>86</v>
      </c>
      <c r="B83" s="25" t="s">
        <v>87</v>
      </c>
      <c r="C83" s="25">
        <v>6</v>
      </c>
      <c r="D83" s="45" t="s">
        <v>210</v>
      </c>
      <c r="E83" s="26" t="s">
        <v>88</v>
      </c>
      <c r="F83" s="26" t="s">
        <v>211</v>
      </c>
      <c r="G83" s="26" t="s">
        <v>21</v>
      </c>
      <c r="H83" s="26" t="s">
        <v>22</v>
      </c>
      <c r="I83" s="25" t="s">
        <v>211</v>
      </c>
      <c r="J83" s="27" t="s">
        <v>212</v>
      </c>
      <c r="K83" s="28">
        <v>191392</v>
      </c>
      <c r="L83" s="17">
        <v>50601</v>
      </c>
    </row>
    <row r="84" spans="1:12" x14ac:dyDescent="0.35">
      <c r="A84" s="16" t="s">
        <v>86</v>
      </c>
      <c r="B84" s="25" t="s">
        <v>87</v>
      </c>
      <c r="C84" s="25">
        <v>6</v>
      </c>
      <c r="D84" s="45" t="s">
        <v>277</v>
      </c>
      <c r="E84" s="26" t="s">
        <v>88</v>
      </c>
      <c r="F84" s="26" t="s">
        <v>278</v>
      </c>
      <c r="G84" s="26" t="s">
        <v>21</v>
      </c>
      <c r="H84" s="26" t="s">
        <v>22</v>
      </c>
      <c r="I84" s="25" t="s">
        <v>278</v>
      </c>
      <c r="J84" s="27" t="s">
        <v>279</v>
      </c>
      <c r="K84" s="28">
        <v>149544</v>
      </c>
      <c r="L84" s="17">
        <v>40115</v>
      </c>
    </row>
    <row r="85" spans="1:12" x14ac:dyDescent="0.35">
      <c r="A85" s="16" t="s">
        <v>89</v>
      </c>
      <c r="B85" s="25" t="s">
        <v>90</v>
      </c>
      <c r="C85" s="25">
        <v>35</v>
      </c>
      <c r="D85" s="45" t="s">
        <v>213</v>
      </c>
      <c r="E85" s="26" t="s">
        <v>91</v>
      </c>
      <c r="F85" s="26" t="s">
        <v>214</v>
      </c>
      <c r="G85" s="26" t="s">
        <v>21</v>
      </c>
      <c r="H85" s="26" t="s">
        <v>22</v>
      </c>
      <c r="I85" s="25" t="s">
        <v>214</v>
      </c>
      <c r="J85" s="27" t="s">
        <v>215</v>
      </c>
      <c r="K85" s="28">
        <v>21105</v>
      </c>
      <c r="L85" s="17">
        <v>19</v>
      </c>
    </row>
    <row r="86" spans="1:12" x14ac:dyDescent="0.35">
      <c r="A86" s="16" t="s">
        <v>92</v>
      </c>
      <c r="B86" s="25" t="s">
        <v>93</v>
      </c>
      <c r="C86" s="25">
        <v>1</v>
      </c>
      <c r="D86" s="45" t="s">
        <v>152</v>
      </c>
      <c r="E86" s="26" t="s">
        <v>94</v>
      </c>
      <c r="F86" s="26" t="s">
        <v>116</v>
      </c>
      <c r="G86" s="26" t="s">
        <v>21</v>
      </c>
      <c r="H86" s="26" t="s">
        <v>22</v>
      </c>
      <c r="I86" s="25" t="s">
        <v>116</v>
      </c>
      <c r="J86" s="27" t="s">
        <v>117</v>
      </c>
      <c r="K86" s="28">
        <v>12784</v>
      </c>
      <c r="L86" s="17">
        <v>1236</v>
      </c>
    </row>
    <row r="87" spans="1:12" x14ac:dyDescent="0.35">
      <c r="A87" s="16" t="s">
        <v>95</v>
      </c>
      <c r="B87" s="25" t="s">
        <v>96</v>
      </c>
      <c r="C87" s="25">
        <v>1</v>
      </c>
      <c r="D87" s="45" t="s">
        <v>414</v>
      </c>
      <c r="E87" s="26" t="s">
        <v>97</v>
      </c>
      <c r="F87" s="26" t="s">
        <v>415</v>
      </c>
      <c r="G87" s="26" t="s">
        <v>21</v>
      </c>
      <c r="H87" s="26" t="s">
        <v>22</v>
      </c>
      <c r="I87" s="25" t="s">
        <v>415</v>
      </c>
      <c r="J87" s="27" t="s">
        <v>416</v>
      </c>
      <c r="K87" s="28">
        <v>40522</v>
      </c>
      <c r="L87" s="17">
        <v>19571</v>
      </c>
    </row>
    <row r="88" spans="1:12" x14ac:dyDescent="0.35">
      <c r="A88" s="16" t="s">
        <v>95</v>
      </c>
      <c r="B88" s="25" t="s">
        <v>96</v>
      </c>
      <c r="C88" s="25">
        <v>1</v>
      </c>
      <c r="D88" s="45" t="s">
        <v>417</v>
      </c>
      <c r="E88" s="26" t="s">
        <v>97</v>
      </c>
      <c r="F88" s="26" t="s">
        <v>418</v>
      </c>
      <c r="G88" s="26" t="s">
        <v>21</v>
      </c>
      <c r="H88" s="26" t="s">
        <v>22</v>
      </c>
      <c r="I88" s="25" t="s">
        <v>418</v>
      </c>
      <c r="J88" s="27" t="s">
        <v>419</v>
      </c>
      <c r="K88" s="28">
        <v>11336</v>
      </c>
      <c r="L88" s="17">
        <v>11336</v>
      </c>
    </row>
    <row r="89" spans="1:12" x14ac:dyDescent="0.35">
      <c r="A89" s="16" t="s">
        <v>95</v>
      </c>
      <c r="B89" s="25" t="s">
        <v>96</v>
      </c>
      <c r="C89" s="25">
        <v>1</v>
      </c>
      <c r="D89" s="45" t="s">
        <v>280</v>
      </c>
      <c r="E89" s="26" t="s">
        <v>97</v>
      </c>
      <c r="F89" s="26" t="s">
        <v>281</v>
      </c>
      <c r="G89" s="26" t="s">
        <v>21</v>
      </c>
      <c r="H89" s="26" t="s">
        <v>22</v>
      </c>
      <c r="I89" s="25" t="s">
        <v>281</v>
      </c>
      <c r="J89" s="27" t="s">
        <v>282</v>
      </c>
      <c r="K89" s="28">
        <v>19778</v>
      </c>
      <c r="L89" s="17">
        <v>9230</v>
      </c>
    </row>
    <row r="90" spans="1:12" x14ac:dyDescent="0.35">
      <c r="A90" s="16" t="s">
        <v>95</v>
      </c>
      <c r="B90" s="25" t="s">
        <v>96</v>
      </c>
      <c r="C90" s="25">
        <v>1</v>
      </c>
      <c r="D90" s="45" t="s">
        <v>420</v>
      </c>
      <c r="E90" s="26" t="s">
        <v>97</v>
      </c>
      <c r="F90" s="26" t="s">
        <v>421</v>
      </c>
      <c r="G90" s="26" t="s">
        <v>21</v>
      </c>
      <c r="H90" s="26" t="s">
        <v>22</v>
      </c>
      <c r="I90" s="25" t="s">
        <v>421</v>
      </c>
      <c r="J90" s="27" t="s">
        <v>422</v>
      </c>
      <c r="K90" s="28">
        <v>424391</v>
      </c>
      <c r="L90" s="17">
        <v>110135</v>
      </c>
    </row>
    <row r="91" spans="1:12" x14ac:dyDescent="0.35">
      <c r="A91" s="16" t="s">
        <v>95</v>
      </c>
      <c r="B91" s="25" t="s">
        <v>96</v>
      </c>
      <c r="C91" s="25">
        <v>1</v>
      </c>
      <c r="D91" s="45" t="s">
        <v>216</v>
      </c>
      <c r="E91" s="26" t="s">
        <v>97</v>
      </c>
      <c r="F91" s="26" t="s">
        <v>217</v>
      </c>
      <c r="G91" s="26" t="s">
        <v>21</v>
      </c>
      <c r="H91" s="26" t="s">
        <v>22</v>
      </c>
      <c r="I91" s="25" t="s">
        <v>217</v>
      </c>
      <c r="J91" s="27" t="s">
        <v>218</v>
      </c>
      <c r="K91" s="28">
        <v>41848</v>
      </c>
      <c r="L91" s="17">
        <v>4196</v>
      </c>
    </row>
    <row r="92" spans="1:12" x14ac:dyDescent="0.35">
      <c r="A92" s="16" t="s">
        <v>98</v>
      </c>
      <c r="B92" s="25" t="s">
        <v>99</v>
      </c>
      <c r="C92" s="25">
        <v>58</v>
      </c>
      <c r="D92" s="45" t="s">
        <v>423</v>
      </c>
      <c r="E92" s="26" t="s">
        <v>100</v>
      </c>
      <c r="F92" s="26" t="s">
        <v>424</v>
      </c>
      <c r="G92" s="26" t="s">
        <v>21</v>
      </c>
      <c r="H92" s="26" t="s">
        <v>22</v>
      </c>
      <c r="I92" s="25" t="s">
        <v>424</v>
      </c>
      <c r="J92" s="27" t="s">
        <v>425</v>
      </c>
      <c r="K92" s="28">
        <v>97686</v>
      </c>
      <c r="L92" s="17">
        <v>52717</v>
      </c>
    </row>
    <row r="93" spans="1:12" x14ac:dyDescent="0.35">
      <c r="A93" s="39" t="s">
        <v>121</v>
      </c>
      <c r="B93" s="40" t="s">
        <v>122</v>
      </c>
      <c r="C93" s="40">
        <v>2</v>
      </c>
      <c r="D93" s="46" t="s">
        <v>177</v>
      </c>
      <c r="E93" s="41" t="s">
        <v>139</v>
      </c>
      <c r="F93" s="41" t="s">
        <v>178</v>
      </c>
      <c r="G93" s="41" t="s">
        <v>21</v>
      </c>
      <c r="H93" s="41" t="s">
        <v>22</v>
      </c>
      <c r="I93" s="40" t="s">
        <v>178</v>
      </c>
      <c r="J93" s="42" t="s">
        <v>179</v>
      </c>
      <c r="K93" s="43">
        <v>250124</v>
      </c>
      <c r="L93" s="44">
        <v>38614</v>
      </c>
    </row>
    <row r="94" spans="1:12" x14ac:dyDescent="0.35">
      <c r="A94" s="58" t="s">
        <v>6</v>
      </c>
      <c r="B94" s="59"/>
      <c r="C94" s="59"/>
      <c r="D94" s="59"/>
      <c r="E94" s="59"/>
      <c r="F94" s="59"/>
      <c r="G94" s="59"/>
      <c r="H94" s="59"/>
      <c r="I94" s="59"/>
      <c r="J94" s="53"/>
      <c r="K94" s="54">
        <f>SUBTOTAL(109,Table3[
2020–21
Final Allocation Amount])</f>
        <v>13029020</v>
      </c>
      <c r="L94" s="54">
        <f>SUBTOTAL(109,Table3[9th
Apportionment])</f>
        <v>3471387</v>
      </c>
    </row>
    <row r="95" spans="1:12" x14ac:dyDescent="0.35">
      <c r="A95" s="1" t="s">
        <v>7</v>
      </c>
      <c r="L95" s="3"/>
    </row>
    <row r="96" spans="1:12" x14ac:dyDescent="0.35">
      <c r="A96" s="1" t="s">
        <v>8</v>
      </c>
      <c r="L96" s="3"/>
    </row>
    <row r="97" spans="1:12" x14ac:dyDescent="0.35">
      <c r="A97" s="22" t="s">
        <v>426</v>
      </c>
      <c r="B97" s="32"/>
      <c r="C97" s="32"/>
      <c r="D97" s="32"/>
      <c r="L97" s="3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workbookViewId="0"/>
  </sheetViews>
  <sheetFormatPr defaultColWidth="9.23046875" defaultRowHeight="14.5" x14ac:dyDescent="0.35"/>
  <cols>
    <col min="1" max="1" width="11.4609375" style="12" customWidth="1"/>
    <col min="2" max="2" width="24.53515625" style="4" customWidth="1"/>
    <col min="3" max="3" width="21.3046875" style="4" customWidth="1"/>
    <col min="4" max="4" width="12" style="2" bestFit="1" customWidth="1"/>
    <col min="5" max="5" width="9.765625" style="4" bestFit="1" customWidth="1"/>
    <col min="6" max="16384" width="9.23046875" style="4"/>
  </cols>
  <sheetData>
    <row r="1" spans="1:7" ht="20" x14ac:dyDescent="0.35">
      <c r="A1" s="49" t="s">
        <v>285</v>
      </c>
    </row>
    <row r="2" spans="1:7" ht="18" x14ac:dyDescent="0.4">
      <c r="A2" s="50" t="s">
        <v>118</v>
      </c>
      <c r="B2" s="47"/>
      <c r="C2" s="47"/>
      <c r="D2" s="47"/>
      <c r="E2" s="47"/>
      <c r="F2" s="47"/>
      <c r="G2" s="47"/>
    </row>
    <row r="3" spans="1:7" ht="15.5" x14ac:dyDescent="0.35">
      <c r="A3" s="48" t="s">
        <v>15</v>
      </c>
    </row>
    <row r="4" spans="1:7" ht="15.5" x14ac:dyDescent="0.35">
      <c r="A4" s="29" t="s">
        <v>101</v>
      </c>
      <c r="B4" s="13"/>
      <c r="C4" s="13"/>
      <c r="D4" s="14"/>
    </row>
    <row r="5" spans="1:7" s="8" customFormat="1" ht="31" x14ac:dyDescent="0.35">
      <c r="A5" s="37" t="s">
        <v>17</v>
      </c>
      <c r="B5" s="37" t="s">
        <v>13</v>
      </c>
      <c r="C5" s="37" t="s">
        <v>14</v>
      </c>
      <c r="D5" s="38" t="s">
        <v>12</v>
      </c>
      <c r="E5" s="37" t="s">
        <v>460</v>
      </c>
    </row>
    <row r="6" spans="1:7" ht="15.5" x14ac:dyDescent="0.35">
      <c r="A6" s="6" t="s">
        <v>20</v>
      </c>
      <c r="B6" s="1" t="s">
        <v>18</v>
      </c>
      <c r="C6" s="19" t="s">
        <v>427</v>
      </c>
      <c r="D6" s="7">
        <v>4673</v>
      </c>
      <c r="E6" s="51" t="s">
        <v>428</v>
      </c>
    </row>
    <row r="7" spans="1:7" ht="15.5" x14ac:dyDescent="0.35">
      <c r="A7" s="6" t="s">
        <v>25</v>
      </c>
      <c r="B7" s="1" t="s">
        <v>23</v>
      </c>
      <c r="C7" s="19" t="s">
        <v>427</v>
      </c>
      <c r="D7" s="7">
        <v>25991</v>
      </c>
      <c r="E7" s="51" t="s">
        <v>429</v>
      </c>
    </row>
    <row r="8" spans="1:7" ht="15.5" x14ac:dyDescent="0.35">
      <c r="A8" s="6" t="s">
        <v>111</v>
      </c>
      <c r="B8" s="1" t="s">
        <v>109</v>
      </c>
      <c r="C8" s="19" t="s">
        <v>427</v>
      </c>
      <c r="D8" s="7">
        <v>794</v>
      </c>
      <c r="E8" s="51" t="s">
        <v>430</v>
      </c>
    </row>
    <row r="9" spans="1:7" ht="15.5" x14ac:dyDescent="0.35">
      <c r="A9" s="6" t="s">
        <v>28</v>
      </c>
      <c r="B9" s="1" t="s">
        <v>26</v>
      </c>
      <c r="C9" s="19" t="s">
        <v>427</v>
      </c>
      <c r="D9" s="7">
        <v>16936</v>
      </c>
      <c r="E9" s="51" t="s">
        <v>431</v>
      </c>
    </row>
    <row r="10" spans="1:7" ht="15.5" x14ac:dyDescent="0.35">
      <c r="A10" s="6" t="s">
        <v>31</v>
      </c>
      <c r="B10" s="1" t="s">
        <v>29</v>
      </c>
      <c r="C10" s="19" t="s">
        <v>427</v>
      </c>
      <c r="D10" s="7">
        <v>129100</v>
      </c>
      <c r="E10" s="51" t="s">
        <v>432</v>
      </c>
    </row>
    <row r="11" spans="1:7" ht="15.5" x14ac:dyDescent="0.35">
      <c r="A11" s="6" t="s">
        <v>34</v>
      </c>
      <c r="B11" s="1" t="s">
        <v>32</v>
      </c>
      <c r="C11" s="19" t="s">
        <v>427</v>
      </c>
      <c r="D11" s="7">
        <v>25290</v>
      </c>
      <c r="E11" s="51" t="s">
        <v>433</v>
      </c>
    </row>
    <row r="12" spans="1:7" ht="15.5" x14ac:dyDescent="0.35">
      <c r="A12" s="6" t="s">
        <v>300</v>
      </c>
      <c r="B12" s="1" t="s">
        <v>286</v>
      </c>
      <c r="C12" s="19" t="s">
        <v>427</v>
      </c>
      <c r="D12" s="7">
        <v>10733</v>
      </c>
      <c r="E12" s="51" t="s">
        <v>434</v>
      </c>
    </row>
    <row r="13" spans="1:7" ht="15.5" x14ac:dyDescent="0.35">
      <c r="A13" s="6" t="s">
        <v>37</v>
      </c>
      <c r="B13" s="1" t="s">
        <v>35</v>
      </c>
      <c r="C13" s="19" t="s">
        <v>427</v>
      </c>
      <c r="D13" s="7">
        <v>838940</v>
      </c>
      <c r="E13" s="51" t="s">
        <v>435</v>
      </c>
    </row>
    <row r="14" spans="1:7" ht="15.5" x14ac:dyDescent="0.35">
      <c r="A14" s="15" t="s">
        <v>40</v>
      </c>
      <c r="B14" s="1" t="s">
        <v>38</v>
      </c>
      <c r="C14" s="19" t="s">
        <v>427</v>
      </c>
      <c r="D14" s="7">
        <v>19581</v>
      </c>
      <c r="E14" s="51" t="s">
        <v>436</v>
      </c>
    </row>
    <row r="15" spans="1:7" ht="15.5" x14ac:dyDescent="0.35">
      <c r="A15" s="15" t="s">
        <v>43</v>
      </c>
      <c r="B15" s="1" t="s">
        <v>41</v>
      </c>
      <c r="C15" s="19" t="s">
        <v>427</v>
      </c>
      <c r="D15" s="7">
        <v>767822</v>
      </c>
      <c r="E15" s="51" t="s">
        <v>437</v>
      </c>
    </row>
    <row r="16" spans="1:7" ht="15.5" x14ac:dyDescent="0.35">
      <c r="A16" s="15" t="s">
        <v>102</v>
      </c>
      <c r="B16" s="1" t="s">
        <v>103</v>
      </c>
      <c r="C16" s="19" t="s">
        <v>427</v>
      </c>
      <c r="D16" s="7">
        <v>88754</v>
      </c>
      <c r="E16" s="51" t="s">
        <v>438</v>
      </c>
    </row>
    <row r="17" spans="1:5" ht="15.5" x14ac:dyDescent="0.35">
      <c r="A17" s="15" t="s">
        <v>137</v>
      </c>
      <c r="B17" s="1" t="s">
        <v>119</v>
      </c>
      <c r="C17" s="19" t="s">
        <v>427</v>
      </c>
      <c r="D17" s="7">
        <v>18260</v>
      </c>
      <c r="E17" s="51" t="s">
        <v>439</v>
      </c>
    </row>
    <row r="18" spans="1:5" ht="15.5" x14ac:dyDescent="0.35">
      <c r="A18" s="15" t="s">
        <v>333</v>
      </c>
      <c r="B18" s="1" t="s">
        <v>288</v>
      </c>
      <c r="C18" s="19" t="s">
        <v>427</v>
      </c>
      <c r="D18" s="7">
        <v>22662</v>
      </c>
      <c r="E18" s="51" t="s">
        <v>440</v>
      </c>
    </row>
    <row r="19" spans="1:5" ht="15.5" x14ac:dyDescent="0.35">
      <c r="A19" s="15" t="s">
        <v>47</v>
      </c>
      <c r="B19" s="1" t="s">
        <v>45</v>
      </c>
      <c r="C19" s="19" t="s">
        <v>427</v>
      </c>
      <c r="D19" s="7">
        <v>90938</v>
      </c>
      <c r="E19" s="51" t="s">
        <v>441</v>
      </c>
    </row>
    <row r="20" spans="1:5" ht="15.5" x14ac:dyDescent="0.35">
      <c r="A20" s="15" t="s">
        <v>50</v>
      </c>
      <c r="B20" s="1" t="s">
        <v>48</v>
      </c>
      <c r="C20" s="19" t="s">
        <v>427</v>
      </c>
      <c r="D20" s="7">
        <v>104289</v>
      </c>
      <c r="E20" s="51" t="s">
        <v>442</v>
      </c>
    </row>
    <row r="21" spans="1:5" ht="15.5" x14ac:dyDescent="0.35">
      <c r="A21" s="23" t="s">
        <v>53</v>
      </c>
      <c r="B21" s="18" t="s">
        <v>51</v>
      </c>
      <c r="C21" s="19" t="s">
        <v>427</v>
      </c>
      <c r="D21" s="24">
        <v>13982</v>
      </c>
      <c r="E21" s="51" t="s">
        <v>443</v>
      </c>
    </row>
    <row r="22" spans="1:5" ht="15.5" x14ac:dyDescent="0.35">
      <c r="A22" s="23" t="s">
        <v>56</v>
      </c>
      <c r="B22" s="18" t="s">
        <v>54</v>
      </c>
      <c r="C22" s="19" t="s">
        <v>427</v>
      </c>
      <c r="D22" s="24">
        <v>24508</v>
      </c>
      <c r="E22" s="51" t="s">
        <v>444</v>
      </c>
    </row>
    <row r="23" spans="1:5" ht="15.5" x14ac:dyDescent="0.35">
      <c r="A23" s="23" t="s">
        <v>59</v>
      </c>
      <c r="B23" s="18" t="s">
        <v>57</v>
      </c>
      <c r="C23" s="19" t="s">
        <v>427</v>
      </c>
      <c r="D23" s="24">
        <v>55483</v>
      </c>
      <c r="E23" s="51" t="s">
        <v>445</v>
      </c>
    </row>
    <row r="24" spans="1:5" ht="15.5" x14ac:dyDescent="0.35">
      <c r="A24" s="23" t="s">
        <v>62</v>
      </c>
      <c r="B24" s="18" t="s">
        <v>60</v>
      </c>
      <c r="C24" s="19" t="s">
        <v>427</v>
      </c>
      <c r="D24" s="24">
        <v>12087</v>
      </c>
      <c r="E24" s="51" t="s">
        <v>446</v>
      </c>
    </row>
    <row r="25" spans="1:5" ht="15.5" x14ac:dyDescent="0.35">
      <c r="A25" s="23" t="s">
        <v>65</v>
      </c>
      <c r="B25" s="18" t="s">
        <v>63</v>
      </c>
      <c r="C25" s="19" t="s">
        <v>427</v>
      </c>
      <c r="D25" s="24">
        <v>35101</v>
      </c>
      <c r="E25" s="51" t="s">
        <v>447</v>
      </c>
    </row>
    <row r="26" spans="1:5" ht="15.5" x14ac:dyDescent="0.35">
      <c r="A26" s="23" t="s">
        <v>68</v>
      </c>
      <c r="B26" s="18" t="s">
        <v>66</v>
      </c>
      <c r="C26" s="19" t="s">
        <v>427</v>
      </c>
      <c r="D26" s="24">
        <v>183802</v>
      </c>
      <c r="E26" s="51" t="s">
        <v>448</v>
      </c>
    </row>
    <row r="27" spans="1:5" ht="15.5" x14ac:dyDescent="0.35">
      <c r="A27" s="23" t="s">
        <v>72</v>
      </c>
      <c r="B27" s="18" t="s">
        <v>70</v>
      </c>
      <c r="C27" s="19" t="s">
        <v>427</v>
      </c>
      <c r="D27" s="24">
        <v>213958</v>
      </c>
      <c r="E27" s="51" t="s">
        <v>449</v>
      </c>
    </row>
    <row r="28" spans="1:5" ht="15.5" x14ac:dyDescent="0.35">
      <c r="A28" s="23" t="s">
        <v>75</v>
      </c>
      <c r="B28" s="18" t="s">
        <v>73</v>
      </c>
      <c r="C28" s="19" t="s">
        <v>427</v>
      </c>
      <c r="D28" s="24">
        <v>177507</v>
      </c>
      <c r="E28" s="51" t="s">
        <v>450</v>
      </c>
    </row>
    <row r="29" spans="1:5" ht="15.5" x14ac:dyDescent="0.35">
      <c r="A29" s="23" t="s">
        <v>78</v>
      </c>
      <c r="B29" s="18" t="s">
        <v>76</v>
      </c>
      <c r="C29" s="19" t="s">
        <v>427</v>
      </c>
      <c r="D29" s="24">
        <v>242304</v>
      </c>
      <c r="E29" s="51" t="s">
        <v>451</v>
      </c>
    </row>
    <row r="30" spans="1:5" ht="15.5" x14ac:dyDescent="0.35">
      <c r="A30" s="23" t="s">
        <v>82</v>
      </c>
      <c r="B30" s="18" t="s">
        <v>80</v>
      </c>
      <c r="C30" s="19" t="s">
        <v>427</v>
      </c>
      <c r="D30" s="24">
        <v>4314</v>
      </c>
      <c r="E30" s="51" t="s">
        <v>452</v>
      </c>
    </row>
    <row r="31" spans="1:5" ht="15.5" x14ac:dyDescent="0.35">
      <c r="A31" s="23" t="s">
        <v>85</v>
      </c>
      <c r="B31" s="18" t="s">
        <v>83</v>
      </c>
      <c r="C31" s="19" t="s">
        <v>427</v>
      </c>
      <c r="D31" s="24">
        <v>2572</v>
      </c>
      <c r="E31" s="51" t="s">
        <v>453</v>
      </c>
    </row>
    <row r="32" spans="1:5" ht="15.5" x14ac:dyDescent="0.35">
      <c r="A32" s="23" t="s">
        <v>88</v>
      </c>
      <c r="B32" s="18" t="s">
        <v>86</v>
      </c>
      <c r="C32" s="19" t="s">
        <v>427</v>
      </c>
      <c r="D32" s="24">
        <v>93952</v>
      </c>
      <c r="E32" s="51" t="s">
        <v>454</v>
      </c>
    </row>
    <row r="33" spans="1:5" ht="15.5" x14ac:dyDescent="0.35">
      <c r="A33" s="23" t="s">
        <v>91</v>
      </c>
      <c r="B33" s="18" t="s">
        <v>89</v>
      </c>
      <c r="C33" s="19" t="s">
        <v>427</v>
      </c>
      <c r="D33" s="24">
        <v>19</v>
      </c>
      <c r="E33" s="51" t="s">
        <v>455</v>
      </c>
    </row>
    <row r="34" spans="1:5" ht="15.5" x14ac:dyDescent="0.35">
      <c r="A34" s="23" t="s">
        <v>94</v>
      </c>
      <c r="B34" s="18" t="s">
        <v>92</v>
      </c>
      <c r="C34" s="19" t="s">
        <v>427</v>
      </c>
      <c r="D34" s="24">
        <v>1236</v>
      </c>
      <c r="E34" s="51" t="s">
        <v>456</v>
      </c>
    </row>
    <row r="35" spans="1:5" ht="15.5" x14ac:dyDescent="0.35">
      <c r="A35" s="23" t="s">
        <v>97</v>
      </c>
      <c r="B35" s="18" t="s">
        <v>95</v>
      </c>
      <c r="C35" s="19" t="s">
        <v>427</v>
      </c>
      <c r="D35" s="24">
        <v>154468</v>
      </c>
      <c r="E35" s="51" t="s">
        <v>457</v>
      </c>
    </row>
    <row r="36" spans="1:5" ht="15.5" x14ac:dyDescent="0.35">
      <c r="A36" s="23" t="s">
        <v>100</v>
      </c>
      <c r="B36" s="18" t="s">
        <v>98</v>
      </c>
      <c r="C36" s="19" t="s">
        <v>427</v>
      </c>
      <c r="D36" s="24">
        <v>52717</v>
      </c>
      <c r="E36" s="51" t="s">
        <v>458</v>
      </c>
    </row>
    <row r="37" spans="1:5" ht="15.5" x14ac:dyDescent="0.35">
      <c r="A37" s="33" t="s">
        <v>139</v>
      </c>
      <c r="B37" s="34" t="s">
        <v>121</v>
      </c>
      <c r="C37" s="30" t="s">
        <v>427</v>
      </c>
      <c r="D37" s="35">
        <v>38614</v>
      </c>
      <c r="E37" s="51" t="s">
        <v>459</v>
      </c>
    </row>
    <row r="38" spans="1:5" s="20" customFormat="1" ht="15.5" x14ac:dyDescent="0.35">
      <c r="A38" s="52" t="s">
        <v>6</v>
      </c>
      <c r="B38" s="53"/>
      <c r="C38" s="53"/>
      <c r="D38" s="54">
        <f>SUBTOTAL(109,Table7[County
Total])</f>
        <v>3471387</v>
      </c>
      <c r="E38" s="53"/>
    </row>
    <row r="39" spans="1:5" ht="15.5" x14ac:dyDescent="0.35">
      <c r="A39" s="9" t="s">
        <v>7</v>
      </c>
      <c r="B39" s="10"/>
      <c r="C39" s="10"/>
      <c r="D39" s="21"/>
    </row>
    <row r="40" spans="1:5" ht="15.5" x14ac:dyDescent="0.35">
      <c r="A40" s="9" t="s">
        <v>8</v>
      </c>
      <c r="B40" s="10"/>
      <c r="C40" s="10"/>
      <c r="D40" s="11"/>
    </row>
    <row r="41" spans="1:5" ht="15.5" x14ac:dyDescent="0.35">
      <c r="A41" s="22" t="s">
        <v>426</v>
      </c>
      <c r="B41" s="10"/>
      <c r="C41" s="10"/>
      <c r="D41" s="11"/>
    </row>
  </sheetData>
  <printOptions horizontalCentered="1"/>
  <pageMargins left="0.45" right="0.45" top="0.75" bottom="0.25" header="0.3" footer="0.05"/>
  <pageSetup scale="80" orientation="portrait" r:id="rId1"/>
  <ignoredErrors>
    <ignoredError sqref="A3 A39:A40 A42:A1048576 A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2020-21 EL Appt9</vt:lpstr>
      <vt:lpstr>2020-21 Title III EL County</vt:lpstr>
      <vt:lpstr>'2020-21 EL Appt9'!Print_Titles</vt:lpstr>
      <vt:lpstr>'2020-21 Title III EL County'!Print_Titles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Recip9-20: Title III, English Learner (CA Dept of Education)</dc:title>
  <dc:subject>Title III, English Language Acquisition, Language Enhancement, and Academic Achievement for English Learners program ninth apportionment schedule for fiscal year 2020-21.</dc:subject>
  <dc:creator>Windows User</dc:creator>
  <cp:lastModifiedBy>Taylor Uda</cp:lastModifiedBy>
  <cp:lastPrinted>2020-05-22T19:45:34Z</cp:lastPrinted>
  <dcterms:created xsi:type="dcterms:W3CDTF">2018-08-22T16:15:05Z</dcterms:created>
  <dcterms:modified xsi:type="dcterms:W3CDTF">2022-10-25T20:20:28Z</dcterms:modified>
</cp:coreProperties>
</file>