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B04B85B-CBE3-4687-BA35-BD3230CF3B99}" xr6:coauthVersionLast="36" xr6:coauthVersionMax="45" xr10:uidLastSave="{00000000-0000-0000-0000-000000000000}"/>
  <bookViews>
    <workbookView xWindow="0" yWindow="0" windowWidth="28800" windowHeight="12230" xr2:uid="{00000000-000D-0000-FFFF-FFFF00000000}"/>
  </bookViews>
  <sheets>
    <sheet name="2019-20 Imm Appt 12th" sheetId="1" r:id="rId1"/>
    <sheet name="2019-20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Imm Appt 12th'!$A$6:$L$19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County'!$A$1:$G$20</definedName>
    <definedName name="_xlnm.Print_Titles" localSheetId="0">'2019-20 Imm Appt 12th'!$1:$6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K20" i="1" l="1"/>
  <c r="L20" i="1"/>
</calcChain>
</file>

<file path=xl/sharedStrings.xml><?xml version="1.0" encoding="utf-8"?>
<sst xmlns="http://schemas.openxmlformats.org/spreadsheetml/2006/main" count="195" uniqueCount="116">
  <si>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</si>
  <si>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</si>
  <si>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</si>
  <si>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</si>
  <si>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</si>
  <si>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</si>
  <si>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</si>
  <si>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</si>
  <si>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</si>
  <si>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</si>
  <si>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</si>
  <si>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</si>
  <si>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</si>
  <si>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</si>
  <si>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</si>
  <si>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</si>
  <si>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Los Angeles</t>
  </si>
  <si>
    <t>19</t>
  </si>
  <si>
    <t>0000044132</t>
  </si>
  <si>
    <t xml:space="preserve">English Language Acquisition, Language Enhancement, and Academic Achievement for Immigrant Students </t>
  </si>
  <si>
    <t>Placer</t>
  </si>
  <si>
    <t>0000012839</t>
  </si>
  <si>
    <t>School
Code</t>
  </si>
  <si>
    <t>Direct
Funded
Charter School
Number</t>
  </si>
  <si>
    <t>0000000</t>
  </si>
  <si>
    <t>N/A</t>
  </si>
  <si>
    <t>31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</si>
  <si>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</si>
  <si>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Contra Costa</t>
  </si>
  <si>
    <t>0000009047</t>
  </si>
  <si>
    <t>07</t>
  </si>
  <si>
    <t>Full CDS Code</t>
  </si>
  <si>
    <t>Sacramento</t>
  </si>
  <si>
    <t>0000004357</t>
  </si>
  <si>
    <t>San Diego</t>
  </si>
  <si>
    <t>0000007988</t>
  </si>
  <si>
    <t>34765050000000</t>
  </si>
  <si>
    <t>34</t>
  </si>
  <si>
    <t>76505</t>
  </si>
  <si>
    <t>Twin Rivers Unified</t>
  </si>
  <si>
    <t>37</t>
  </si>
  <si>
    <t>Merced</t>
  </si>
  <si>
    <t>0000011831</t>
  </si>
  <si>
    <t>Santa Barbara</t>
  </si>
  <si>
    <t>0000002583</t>
  </si>
  <si>
    <t>Stanislaus</t>
  </si>
  <si>
    <t>0000013338</t>
  </si>
  <si>
    <t>24753660000000</t>
  </si>
  <si>
    <t>24</t>
  </si>
  <si>
    <t>75366</t>
  </si>
  <si>
    <t>Delhi Unified</t>
  </si>
  <si>
    <t>37683040000000</t>
  </si>
  <si>
    <t>68304</t>
  </si>
  <si>
    <t>Ramona City Unified</t>
  </si>
  <si>
    <t>37680236037980</t>
  </si>
  <si>
    <t>68023</t>
  </si>
  <si>
    <t>6037980</t>
  </si>
  <si>
    <t>0064</t>
  </si>
  <si>
    <t>C0064</t>
  </si>
  <si>
    <t>Mueller Charter (Robert L.)</t>
  </si>
  <si>
    <t>42</t>
  </si>
  <si>
    <t>50711670000000</t>
  </si>
  <si>
    <t>50</t>
  </si>
  <si>
    <t>71167</t>
  </si>
  <si>
    <t>Modesto City Elementary</t>
  </si>
  <si>
    <t>Schedule of the Twelfth Apportionment for Title III, Part A</t>
  </si>
  <si>
    <t>12th
Apportionment</t>
  </si>
  <si>
    <t>Fresno</t>
  </si>
  <si>
    <t>0000006842</t>
  </si>
  <si>
    <t>Kern</t>
  </si>
  <si>
    <t>0000040496</t>
  </si>
  <si>
    <t>San Joaquin</t>
  </si>
  <si>
    <t>0000011841</t>
  </si>
  <si>
    <t>07617210000000</t>
  </si>
  <si>
    <t>61721</t>
  </si>
  <si>
    <t>Liberty Union High</t>
  </si>
  <si>
    <t>10752340000000</t>
  </si>
  <si>
    <t>10</t>
  </si>
  <si>
    <t>75234</t>
  </si>
  <si>
    <t>Golden Plains Unified</t>
  </si>
  <si>
    <t>15637760000000</t>
  </si>
  <si>
    <t>15</t>
  </si>
  <si>
    <t>63776</t>
  </si>
  <si>
    <t>Southern Kern Unified</t>
  </si>
  <si>
    <t>19642790000000</t>
  </si>
  <si>
    <t>64279</t>
  </si>
  <si>
    <t>Azusa Unified</t>
  </si>
  <si>
    <t>31750850000000</t>
  </si>
  <si>
    <t>75085</t>
  </si>
  <si>
    <t>Rocklin Unified</t>
  </si>
  <si>
    <t>34752830000000</t>
  </si>
  <si>
    <t>75283</t>
  </si>
  <si>
    <t>Natomas Unified</t>
  </si>
  <si>
    <t>39754990000000</t>
  </si>
  <si>
    <t>39</t>
  </si>
  <si>
    <t>75499</t>
  </si>
  <si>
    <t>Tracy Joint Unified</t>
  </si>
  <si>
    <t>42693100000000</t>
  </si>
  <si>
    <t>69310</t>
  </si>
  <si>
    <t>Santa Maria Joint Union High</t>
  </si>
  <si>
    <t>County Summary of the Twelfth Apportionment for Title III, Part A</t>
  </si>
  <si>
    <t>July 2022</t>
  </si>
  <si>
    <t>19-15146 06-20-2022</t>
  </si>
  <si>
    <t>00316205</t>
  </si>
  <si>
    <t>00316206</t>
  </si>
  <si>
    <t>00316207</t>
  </si>
  <si>
    <t>00316208</t>
  </si>
  <si>
    <t>00316209</t>
  </si>
  <si>
    <t>00316210</t>
  </si>
  <si>
    <t>00316211</t>
  </si>
  <si>
    <t>00316212</t>
  </si>
  <si>
    <t>00316213</t>
  </si>
  <si>
    <t>00316214</t>
  </si>
  <si>
    <t>00316215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</si>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</sst>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21" applyNumberFormat="1" applyFont="1" applyFill="1" applyBorder="1" applyAlignment="1">
      <alignment horizontal="center"/>
    </xf>
    <xf numFmtId="49" fontId="6" fillId="0" borderId="0" xfId="21" applyNumberFormat="1" applyFont="1" applyFill="1" applyBorder="1" applyAlignment="1">
      <alignment horizontal="center"/>
    </xf>
    <xf numFmtId="49" fontId="6" fillId="0" borderId="0" xfId="21" applyNumberFormat="1" applyFont="1" applyFill="1" applyBorder="1"/>
    <xf numFmtId="6" fontId="1" fillId="0" borderId="0" xfId="0" applyNumberFormat="1" applyFont="1"/>
    <xf numFmtId="0" fontId="4" fillId="0" borderId="8" xfId="0" applyFont="1" applyFill="1" applyBorder="1"/>
    <xf numFmtId="14" fontId="0" fillId="0" borderId="0" xfId="0" quotePrefix="1" applyNumberFormat="1" applyFont="1"/>
    <xf numFmtId="0" fontId="0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/>
    <xf numFmtId="0" fontId="24" fillId="0" borderId="0" xfId="3" applyFont="1" applyBorder="1" applyAlignment="1">
      <alignment horizontal="left" vertical="top"/>
    </xf>
    <xf numFmtId="0" fontId="23" fillId="0" borderId="0" xfId="22" applyFont="1"/>
    <xf numFmtId="0" fontId="2" fillId="0" borderId="0" xfId="4" applyFont="1"/>
    <xf numFmtId="0" fontId="25" fillId="9" borderId="1" xfId="0" applyFont="1" applyFill="1" applyBorder="1" applyAlignment="1">
      <alignment horizontal="center" wrapText="1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21" applyNumberFormat="1" applyFont="1" applyFill="1" applyAlignment="1">
      <alignment horizontal="center"/>
    </xf>
    <xf numFmtId="49" fontId="24" fillId="0" borderId="0" xfId="3" applyNumberFormat="1" applyFont="1" applyBorder="1" applyAlignment="1">
      <alignment horizontal="left" vertical="top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27" fillId="0" borderId="0" xfId="0" applyFont="1"/>
    <xf numFmtId="0" fontId="4" fillId="0" borderId="8" xfId="23" applyFill="1" applyBorder="1"/>
    <xf numFmtId="0" fontId="23" fillId="0" borderId="0" xfId="22" applyFont="1" applyAlignment="1"/>
    <xf numFmtId="0" fontId="0" fillId="0" borderId="0" xfId="0" applyAlignment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  <xf numFmtId="0" fontId="0" fillId="0" borderId="0" xfId="0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41"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0" totalsRowCount="1" headerRowDxfId="38" dataDxfId="37" tableBorderDxfId="36" totalsRowBorderDxfId="35" totalsRowCellStyle="Total">
  <autoFilter ref="A6:L19" xr:uid="{97C86446-0689-49A8-92DA-EAA6824788B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4" totalsRowDxfId="33" totalsRowCellStyle="Total"/>
    <tableColumn id="2" xr3:uid="{00000000-0010-0000-0000-000002000000}" name="FI$Cal_x000a_Supplier ID" dataDxfId="32" totalsRowDxfId="31" totalsRowCellStyle="Total"/>
    <tableColumn id="3" xr3:uid="{00000000-0010-0000-0000-000003000000}" name="FI$Cal_x000a_Address_x000a_Sequence_x000a_ID" dataDxfId="30" totalsRowDxfId="29" totalsRowCellStyle="Total"/>
    <tableColumn id="8" xr3:uid="{8D362B01-0336-4EA0-9263-9116B7169A67}" name="Full CDS Code" dataDxfId="28" totalsRowDxfId="27" totalsRowCellStyle="Total"/>
    <tableColumn id="4" xr3:uid="{00000000-0010-0000-0000-000004000000}" name="County_x000a_Code" dataDxfId="26" totalsRowDxfId="25" totalsRowCellStyle="Total"/>
    <tableColumn id="5" xr3:uid="{00000000-0010-0000-0000-000005000000}" name="District_x000a_Code" dataDxfId="24" totalsRowDxfId="23" totalsRowCellStyle="Total"/>
    <tableColumn id="6" xr3:uid="{7DCED176-C1D1-4B08-9576-F88806A205CC}" name="School_x000a_Code" dataDxfId="22" totalsRowDxfId="21" dataCellStyle="Normal 5" totalsRowCellStyle="Total"/>
    <tableColumn id="7" xr3:uid="{A0E4033A-E93A-4822-8172-0C012CE3217C}" name="Direct_x000a_Funded_x000a_Charter School_x000a_Number" dataDxfId="20" totalsRowDxfId="19" dataCellStyle="Normal 5" totalsRowCellStyle="Total"/>
    <tableColumn id="9" xr3:uid="{00000000-0010-0000-0000-000009000000}" name="Service_x000a_Location_x000a_Field" totalsRowDxfId="18" totalsRowCellStyle="Total"/>
    <tableColumn id="10" xr3:uid="{00000000-0010-0000-0000-00000A000000}" name="Local Educational Agency" totalsRowDxfId="17" totalsRowCellStyle="Total"/>
    <tableColumn id="11" xr3:uid="{00000000-0010-0000-0000-00000B000000}" name="_x000a_2019–20_x000a_Final Allocation Amount" totalsRowFunction="sum" totalsRowDxfId="16" totalsRowCellStyle="Total"/>
    <tableColumn id="12" xr3:uid="{00000000-0010-0000-0000-00000C000000}" name="12th_x000a_Apportionment" totalsRowFunction="sum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welfth apportionment for Title III, Part A, Immigrant Students for fiscal year 2019-20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7" totalsRowCount="1" headerRowDxfId="14" dataDxfId="12" headerRowBorderDxfId="13" tableBorderDxfId="11" totalsRowBorderDxfId="10" totalsRowCellStyle="Total">
  <tableColumns count="5">
    <tableColumn id="1" xr3:uid="{00000000-0010-0000-0100-000001000000}" name="County_x000a_Code" totalsRowLabel="Statewide Total" dataDxfId="9" totalsRowDxfId="8"/>
    <tableColumn id="2" xr3:uid="{00000000-0010-0000-0100-000002000000}" name="County_x000a_Treasurer" dataDxfId="7" totalsRowDxfId="6"/>
    <tableColumn id="3" xr3:uid="{00000000-0010-0000-0100-000003000000}" name="Invoice #" dataDxfId="5" totalsRowDxfId="4"/>
    <tableColumn id="4" xr3:uid="{00000000-0010-0000-0100-000004000000}" name="County_x000a_Total" totalsRowFunction="sum" dataDxfId="3" totalsRowDxfId="2"/>
    <tableColumn id="5" xr3:uid="{C4436E4A-C1AC-488C-A95F-A0541FD13265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,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765625" style="1" customWidth="1"/>
    <col min="4" max="4" width="14.84375" style="1" bestFit="1" customWidth="1"/>
    <col min="5" max="7" width="7.765625" style="1" customWidth="1"/>
    <col min="8" max="8" width="8.07421875" style="1" bestFit="1" customWidth="1"/>
    <col min="9" max="9" width="11.07421875" style="1" customWidth="1"/>
    <col min="10" max="10" width="40.69140625" style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3" x14ac:dyDescent="0.35">
      <c r="A1" s="31" t="s">
        <v>65</v>
      </c>
    </row>
    <row r="2" spans="1:12" ht="20" x14ac:dyDescent="0.4">
      <c r="A2" s="32" t="s">
        <v>14</v>
      </c>
    </row>
    <row r="3" spans="1:12" ht="18" x14ac:dyDescent="0.4">
      <c r="A3" s="33" t="s">
        <v>13</v>
      </c>
    </row>
    <row r="4" spans="1:12" x14ac:dyDescent="0.35">
      <c r="A4" s="17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35">
      <c r="A5" s="47" t="s">
        <v>115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84" customHeight="1" thickBot="1" x14ac:dyDescent="0.4">
      <c r="A6" s="34" t="s">
        <v>0</v>
      </c>
      <c r="B6" s="34" t="s">
        <v>7</v>
      </c>
      <c r="C6" s="34" t="s">
        <v>8</v>
      </c>
      <c r="D6" s="34" t="s">
        <v>31</v>
      </c>
      <c r="E6" s="34" t="s">
        <v>1</v>
      </c>
      <c r="F6" s="34" t="s">
        <v>2</v>
      </c>
      <c r="G6" s="34" t="s">
        <v>22</v>
      </c>
      <c r="H6" s="34" t="s">
        <v>23</v>
      </c>
      <c r="I6" s="34" t="s">
        <v>9</v>
      </c>
      <c r="J6" s="34" t="s">
        <v>3</v>
      </c>
      <c r="K6" s="34" t="s">
        <v>27</v>
      </c>
      <c r="L6" s="34" t="s">
        <v>66</v>
      </c>
    </row>
    <row r="7" spans="1:12" ht="16" thickTop="1" x14ac:dyDescent="0.35">
      <c r="A7" s="16" t="s">
        <v>28</v>
      </c>
      <c r="B7" s="21" t="s">
        <v>29</v>
      </c>
      <c r="C7" s="21">
        <v>50</v>
      </c>
      <c r="D7" s="21" t="s">
        <v>73</v>
      </c>
      <c r="E7" s="22" t="s">
        <v>30</v>
      </c>
      <c r="F7" s="22" t="s">
        <v>74</v>
      </c>
      <c r="G7" s="22" t="s">
        <v>24</v>
      </c>
      <c r="H7" s="22" t="s">
        <v>25</v>
      </c>
      <c r="I7" s="23" t="s">
        <v>74</v>
      </c>
      <c r="J7" s="24" t="s">
        <v>75</v>
      </c>
      <c r="K7" s="25">
        <v>8134</v>
      </c>
      <c r="L7" s="25">
        <v>6902</v>
      </c>
    </row>
    <row r="8" spans="1:12" x14ac:dyDescent="0.35">
      <c r="A8" s="16" t="s">
        <v>67</v>
      </c>
      <c r="B8" s="21" t="s">
        <v>68</v>
      </c>
      <c r="C8" s="21">
        <v>10</v>
      </c>
      <c r="D8" s="21" t="s">
        <v>76</v>
      </c>
      <c r="E8" s="22" t="s">
        <v>77</v>
      </c>
      <c r="F8" s="22" t="s">
        <v>78</v>
      </c>
      <c r="G8" s="22" t="s">
        <v>24</v>
      </c>
      <c r="H8" s="22" t="s">
        <v>25</v>
      </c>
      <c r="I8" s="23" t="s">
        <v>78</v>
      </c>
      <c r="J8" s="24" t="s">
        <v>79</v>
      </c>
      <c r="K8" s="25">
        <v>3314</v>
      </c>
      <c r="L8" s="25">
        <v>1738</v>
      </c>
    </row>
    <row r="9" spans="1:12" x14ac:dyDescent="0.35">
      <c r="A9" s="35" t="s">
        <v>69</v>
      </c>
      <c r="B9" s="36" t="s">
        <v>70</v>
      </c>
      <c r="C9" s="36">
        <v>2</v>
      </c>
      <c r="D9" s="36" t="s">
        <v>80</v>
      </c>
      <c r="E9" s="22" t="s">
        <v>81</v>
      </c>
      <c r="F9" s="22" t="s">
        <v>82</v>
      </c>
      <c r="G9" s="37" t="s">
        <v>24</v>
      </c>
      <c r="H9" s="37" t="s">
        <v>25</v>
      </c>
      <c r="I9" s="23" t="s">
        <v>82</v>
      </c>
      <c r="J9" s="24" t="s">
        <v>83</v>
      </c>
      <c r="K9" s="25">
        <v>6527</v>
      </c>
      <c r="L9" s="25">
        <v>318</v>
      </c>
    </row>
    <row r="10" spans="1:12" x14ac:dyDescent="0.35">
      <c r="A10" s="16" t="s">
        <v>16</v>
      </c>
      <c r="B10" s="21" t="s">
        <v>18</v>
      </c>
      <c r="C10" s="21">
        <v>1</v>
      </c>
      <c r="D10" s="21" t="s">
        <v>84</v>
      </c>
      <c r="E10" s="22" t="s">
        <v>17</v>
      </c>
      <c r="F10" s="22" t="s">
        <v>85</v>
      </c>
      <c r="G10" s="22" t="s">
        <v>24</v>
      </c>
      <c r="H10" s="22" t="s">
        <v>25</v>
      </c>
      <c r="I10" s="23" t="s">
        <v>85</v>
      </c>
      <c r="J10" s="24" t="s">
        <v>86</v>
      </c>
      <c r="K10" s="25">
        <v>15465</v>
      </c>
      <c r="L10" s="25">
        <v>6913</v>
      </c>
    </row>
    <row r="11" spans="1:12" x14ac:dyDescent="0.35">
      <c r="A11" s="16" t="s">
        <v>41</v>
      </c>
      <c r="B11" s="21" t="s">
        <v>42</v>
      </c>
      <c r="C11" s="21">
        <v>1</v>
      </c>
      <c r="D11" s="21" t="s">
        <v>47</v>
      </c>
      <c r="E11" s="22" t="s">
        <v>48</v>
      </c>
      <c r="F11" s="22" t="s">
        <v>49</v>
      </c>
      <c r="G11" s="22" t="s">
        <v>24</v>
      </c>
      <c r="H11" s="22" t="s">
        <v>25</v>
      </c>
      <c r="I11" s="23" t="s">
        <v>49</v>
      </c>
      <c r="J11" s="24" t="s">
        <v>50</v>
      </c>
      <c r="K11" s="25">
        <v>8737</v>
      </c>
      <c r="L11" s="25">
        <v>2492</v>
      </c>
    </row>
    <row r="12" spans="1:12" x14ac:dyDescent="0.35">
      <c r="A12" s="35" t="s">
        <v>20</v>
      </c>
      <c r="B12" s="36" t="s">
        <v>21</v>
      </c>
      <c r="C12" s="36">
        <v>4</v>
      </c>
      <c r="D12" s="36" t="s">
        <v>87</v>
      </c>
      <c r="E12" s="22" t="s">
        <v>26</v>
      </c>
      <c r="F12" s="22" t="s">
        <v>88</v>
      </c>
      <c r="G12" s="37" t="s">
        <v>24</v>
      </c>
      <c r="H12" s="37" t="s">
        <v>25</v>
      </c>
      <c r="I12" s="23" t="s">
        <v>88</v>
      </c>
      <c r="J12" s="24" t="s">
        <v>89</v>
      </c>
      <c r="K12" s="25">
        <v>19381</v>
      </c>
      <c r="L12" s="25">
        <v>312</v>
      </c>
    </row>
    <row r="13" spans="1:12" x14ac:dyDescent="0.35">
      <c r="A13" s="16" t="s">
        <v>32</v>
      </c>
      <c r="B13" s="21" t="s">
        <v>33</v>
      </c>
      <c r="C13" s="21">
        <v>52</v>
      </c>
      <c r="D13" s="21" t="s">
        <v>90</v>
      </c>
      <c r="E13" s="22" t="s">
        <v>37</v>
      </c>
      <c r="F13" s="22" t="s">
        <v>91</v>
      </c>
      <c r="G13" s="22" t="s">
        <v>24</v>
      </c>
      <c r="H13" s="22" t="s">
        <v>25</v>
      </c>
      <c r="I13" s="23" t="s">
        <v>91</v>
      </c>
      <c r="J13" s="24" t="s">
        <v>92</v>
      </c>
      <c r="K13" s="25">
        <v>43381</v>
      </c>
      <c r="L13" s="25">
        <v>18079</v>
      </c>
    </row>
    <row r="14" spans="1:12" x14ac:dyDescent="0.35">
      <c r="A14" s="16" t="s">
        <v>32</v>
      </c>
      <c r="B14" s="21" t="s">
        <v>33</v>
      </c>
      <c r="C14" s="21">
        <v>52</v>
      </c>
      <c r="D14" s="21" t="s">
        <v>36</v>
      </c>
      <c r="E14" s="22" t="s">
        <v>37</v>
      </c>
      <c r="F14" s="22" t="s">
        <v>38</v>
      </c>
      <c r="G14" s="22" t="s">
        <v>24</v>
      </c>
      <c r="H14" s="22" t="s">
        <v>25</v>
      </c>
      <c r="I14" s="23" t="s">
        <v>38</v>
      </c>
      <c r="J14" s="24" t="s">
        <v>39</v>
      </c>
      <c r="K14" s="25">
        <v>128638</v>
      </c>
      <c r="L14" s="25">
        <v>28176</v>
      </c>
    </row>
    <row r="15" spans="1:12" x14ac:dyDescent="0.35">
      <c r="A15" s="16" t="s">
        <v>34</v>
      </c>
      <c r="B15" s="21" t="s">
        <v>35</v>
      </c>
      <c r="C15" s="21">
        <v>2</v>
      </c>
      <c r="D15" s="21" t="s">
        <v>51</v>
      </c>
      <c r="E15" s="22" t="s">
        <v>40</v>
      </c>
      <c r="F15" s="22" t="s">
        <v>52</v>
      </c>
      <c r="G15" s="22" t="s">
        <v>24</v>
      </c>
      <c r="H15" s="22" t="s">
        <v>25</v>
      </c>
      <c r="I15" s="23" t="s">
        <v>52</v>
      </c>
      <c r="J15" s="24" t="s">
        <v>53</v>
      </c>
      <c r="K15" s="25">
        <v>7732</v>
      </c>
      <c r="L15" s="25">
        <v>1203</v>
      </c>
    </row>
    <row r="16" spans="1:12" x14ac:dyDescent="0.35">
      <c r="A16" s="16" t="s">
        <v>34</v>
      </c>
      <c r="B16" s="21" t="s">
        <v>35</v>
      </c>
      <c r="C16" s="21">
        <v>2</v>
      </c>
      <c r="D16" s="21" t="s">
        <v>54</v>
      </c>
      <c r="E16" s="22" t="s">
        <v>40</v>
      </c>
      <c r="F16" s="22" t="s">
        <v>55</v>
      </c>
      <c r="G16" s="22" t="s">
        <v>56</v>
      </c>
      <c r="H16" s="22" t="s">
        <v>57</v>
      </c>
      <c r="I16" s="23" t="s">
        <v>58</v>
      </c>
      <c r="J16" s="24" t="s">
        <v>59</v>
      </c>
      <c r="K16" s="25">
        <v>5322</v>
      </c>
      <c r="L16" s="25">
        <v>1459</v>
      </c>
    </row>
    <row r="17" spans="1:12" x14ac:dyDescent="0.35">
      <c r="A17" s="16" t="s">
        <v>71</v>
      </c>
      <c r="B17" s="21" t="s">
        <v>72</v>
      </c>
      <c r="C17" s="21">
        <v>1</v>
      </c>
      <c r="D17" s="21" t="s">
        <v>93</v>
      </c>
      <c r="E17" s="22" t="s">
        <v>94</v>
      </c>
      <c r="F17" s="22" t="s">
        <v>95</v>
      </c>
      <c r="G17" s="22" t="s">
        <v>24</v>
      </c>
      <c r="H17" s="22" t="s">
        <v>25</v>
      </c>
      <c r="I17" s="23" t="s">
        <v>95</v>
      </c>
      <c r="J17" s="24" t="s">
        <v>96</v>
      </c>
      <c r="K17" s="25">
        <v>40871</v>
      </c>
      <c r="L17" s="25">
        <v>995</v>
      </c>
    </row>
    <row r="18" spans="1:12" x14ac:dyDescent="0.35">
      <c r="A18" s="16" t="s">
        <v>43</v>
      </c>
      <c r="B18" s="21" t="s">
        <v>44</v>
      </c>
      <c r="C18" s="21">
        <v>39</v>
      </c>
      <c r="D18" s="21" t="s">
        <v>97</v>
      </c>
      <c r="E18" s="22" t="s">
        <v>60</v>
      </c>
      <c r="F18" s="22" t="s">
        <v>98</v>
      </c>
      <c r="G18" s="22" t="s">
        <v>24</v>
      </c>
      <c r="H18" s="22" t="s">
        <v>25</v>
      </c>
      <c r="I18" s="23" t="s">
        <v>98</v>
      </c>
      <c r="J18" s="24" t="s">
        <v>99</v>
      </c>
      <c r="K18" s="25">
        <v>22394</v>
      </c>
      <c r="L18" s="25">
        <v>4983</v>
      </c>
    </row>
    <row r="19" spans="1:12" x14ac:dyDescent="0.35">
      <c r="A19" s="35" t="s">
        <v>45</v>
      </c>
      <c r="B19" s="36" t="s">
        <v>46</v>
      </c>
      <c r="C19" s="36">
        <v>35</v>
      </c>
      <c r="D19" s="36" t="s">
        <v>61</v>
      </c>
      <c r="E19" s="22" t="s">
        <v>62</v>
      </c>
      <c r="F19" s="22" t="s">
        <v>63</v>
      </c>
      <c r="G19" s="37" t="s">
        <v>24</v>
      </c>
      <c r="H19" s="37" t="s">
        <v>25</v>
      </c>
      <c r="I19" s="23" t="s">
        <v>63</v>
      </c>
      <c r="J19" s="24" t="s">
        <v>64</v>
      </c>
      <c r="K19" s="25">
        <v>54227</v>
      </c>
      <c r="L19" s="25">
        <v>9707</v>
      </c>
    </row>
    <row r="20" spans="1:12" x14ac:dyDescent="0.35">
      <c r="A20" s="42" t="s">
        <v>4</v>
      </c>
      <c r="B20" s="42"/>
      <c r="C20" s="42"/>
      <c r="D20" s="42"/>
      <c r="E20" s="42"/>
      <c r="F20" s="42"/>
      <c r="G20" s="42"/>
      <c r="H20" s="42"/>
      <c r="I20" s="45"/>
      <c r="J20" s="42"/>
      <c r="K20" s="46">
        <f>SUBTOTAL(109,Table3[
2019–20
Final Allocation Amount])</f>
        <v>364123</v>
      </c>
      <c r="L20" s="46">
        <f>SUBTOTAL(109,Table3[12th
Apportionment])</f>
        <v>83277</v>
      </c>
    </row>
    <row r="21" spans="1:12" x14ac:dyDescent="0.35">
      <c r="A21" s="1" t="s">
        <v>5</v>
      </c>
      <c r="I21" s="6"/>
      <c r="L21" s="3"/>
    </row>
    <row r="22" spans="1:12" x14ac:dyDescent="0.35">
      <c r="A22" s="1" t="s">
        <v>6</v>
      </c>
      <c r="I22" s="6"/>
      <c r="L22" s="3"/>
    </row>
    <row r="23" spans="1:12" x14ac:dyDescent="0.35">
      <c r="A23" s="27" t="s">
        <v>101</v>
      </c>
      <c r="B23" s="8"/>
      <c r="C23" s="8"/>
      <c r="D23" s="8"/>
      <c r="I23" s="6"/>
      <c r="L23" s="3"/>
    </row>
  </sheetData>
  <conditionalFormatting sqref="I12">
    <cfRule type="duplicateValues" dxfId="40" priority="1"/>
  </conditionalFormatting>
  <conditionalFormatting sqref="I13:I19 I7:I11">
    <cfRule type="duplicateValues" dxfId="39" priority="6"/>
  </conditionalFormatting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zoomScaleNormal="100" workbookViewId="0"/>
  </sheetViews>
  <sheetFormatPr defaultColWidth="9.23046875" defaultRowHeight="15.5" x14ac:dyDescent="0.35"/>
  <cols>
    <col min="1" max="1" width="8.23046875" style="13" customWidth="1"/>
    <col min="2" max="2" width="17.4609375" style="4" customWidth="1"/>
    <col min="3" max="3" width="19.765625" style="4" customWidth="1"/>
    <col min="4" max="4" width="12.07421875" style="2" customWidth="1"/>
    <col min="5" max="5" width="10.84375" style="4" customWidth="1"/>
    <col min="6" max="16384" width="9.23046875" style="4"/>
  </cols>
  <sheetData>
    <row r="1" spans="1:7" ht="23" x14ac:dyDescent="0.35">
      <c r="A1" s="38" t="s">
        <v>100</v>
      </c>
    </row>
    <row r="2" spans="1:7" ht="20" x14ac:dyDescent="0.4">
      <c r="A2" s="43" t="s">
        <v>19</v>
      </c>
      <c r="B2" s="44"/>
      <c r="C2" s="44"/>
      <c r="D2" s="44"/>
      <c r="E2" s="44"/>
      <c r="F2" s="44"/>
      <c r="G2" s="44"/>
    </row>
    <row r="3" spans="1:7" ht="18" x14ac:dyDescent="0.4">
      <c r="A3" s="33" t="s">
        <v>13</v>
      </c>
    </row>
    <row r="4" spans="1:7" x14ac:dyDescent="0.35">
      <c r="A4" s="17" t="s">
        <v>15</v>
      </c>
      <c r="B4" s="14"/>
      <c r="C4" s="14"/>
      <c r="D4" s="15"/>
    </row>
    <row r="5" spans="1:7" s="9" customFormat="1" ht="31" x14ac:dyDescent="0.35">
      <c r="A5" s="39" t="s">
        <v>1</v>
      </c>
      <c r="B5" s="39" t="s">
        <v>11</v>
      </c>
      <c r="C5" s="39" t="s">
        <v>12</v>
      </c>
      <c r="D5" s="40" t="s">
        <v>10</v>
      </c>
      <c r="E5" s="39" t="s">
        <v>114</v>
      </c>
    </row>
    <row r="6" spans="1:7" x14ac:dyDescent="0.35">
      <c r="A6" s="18" t="s">
        <v>30</v>
      </c>
      <c r="B6" s="19" t="s">
        <v>28</v>
      </c>
      <c r="C6" s="28" t="s">
        <v>102</v>
      </c>
      <c r="D6" s="20">
        <v>6902</v>
      </c>
      <c r="E6" s="41" t="s">
        <v>103</v>
      </c>
    </row>
    <row r="7" spans="1:7" x14ac:dyDescent="0.35">
      <c r="A7" s="6" t="s">
        <v>77</v>
      </c>
      <c r="B7" s="1" t="s">
        <v>67</v>
      </c>
      <c r="C7" s="28" t="s">
        <v>102</v>
      </c>
      <c r="D7" s="7">
        <v>1738</v>
      </c>
      <c r="E7" s="41" t="s">
        <v>104</v>
      </c>
    </row>
    <row r="8" spans="1:7" x14ac:dyDescent="0.35">
      <c r="A8" s="6" t="s">
        <v>81</v>
      </c>
      <c r="B8" s="1" t="s">
        <v>69</v>
      </c>
      <c r="C8" s="28" t="s">
        <v>102</v>
      </c>
      <c r="D8" s="7">
        <v>318</v>
      </c>
      <c r="E8" s="41" t="s">
        <v>105</v>
      </c>
    </row>
    <row r="9" spans="1:7" x14ac:dyDescent="0.35">
      <c r="A9" s="6" t="s">
        <v>17</v>
      </c>
      <c r="B9" s="1" t="s">
        <v>16</v>
      </c>
      <c r="C9" s="28" t="s">
        <v>102</v>
      </c>
      <c r="D9" s="7">
        <v>6913</v>
      </c>
      <c r="E9" s="41" t="s">
        <v>106</v>
      </c>
    </row>
    <row r="10" spans="1:7" x14ac:dyDescent="0.35">
      <c r="A10" s="6" t="s">
        <v>48</v>
      </c>
      <c r="B10" s="1" t="s">
        <v>41</v>
      </c>
      <c r="C10" s="28" t="s">
        <v>102</v>
      </c>
      <c r="D10" s="7">
        <v>2492</v>
      </c>
      <c r="E10" s="41" t="s">
        <v>107</v>
      </c>
    </row>
    <row r="11" spans="1:7" x14ac:dyDescent="0.35">
      <c r="A11" s="6" t="s">
        <v>26</v>
      </c>
      <c r="B11" s="1" t="s">
        <v>20</v>
      </c>
      <c r="C11" s="28" t="s">
        <v>102</v>
      </c>
      <c r="D11" s="7">
        <v>312</v>
      </c>
      <c r="E11" s="41" t="s">
        <v>108</v>
      </c>
    </row>
    <row r="12" spans="1:7" x14ac:dyDescent="0.35">
      <c r="A12" s="6" t="s">
        <v>37</v>
      </c>
      <c r="B12" s="1" t="s">
        <v>32</v>
      </c>
      <c r="C12" s="28" t="s">
        <v>102</v>
      </c>
      <c r="D12" s="7">
        <v>46255</v>
      </c>
      <c r="E12" s="41" t="s">
        <v>109</v>
      </c>
    </row>
    <row r="13" spans="1:7" x14ac:dyDescent="0.35">
      <c r="A13" s="6" t="s">
        <v>40</v>
      </c>
      <c r="B13" s="1" t="s">
        <v>34</v>
      </c>
      <c r="C13" s="28" t="s">
        <v>102</v>
      </c>
      <c r="D13" s="7">
        <v>2662</v>
      </c>
      <c r="E13" s="41" t="s">
        <v>110</v>
      </c>
    </row>
    <row r="14" spans="1:7" x14ac:dyDescent="0.35">
      <c r="A14" s="18" t="s">
        <v>94</v>
      </c>
      <c r="B14" s="19" t="s">
        <v>71</v>
      </c>
      <c r="C14" s="28" t="s">
        <v>102</v>
      </c>
      <c r="D14" s="20">
        <v>995</v>
      </c>
      <c r="E14" s="41" t="s">
        <v>111</v>
      </c>
    </row>
    <row r="15" spans="1:7" x14ac:dyDescent="0.35">
      <c r="A15" s="18" t="s">
        <v>60</v>
      </c>
      <c r="B15" s="19" t="s">
        <v>43</v>
      </c>
      <c r="C15" s="28" t="s">
        <v>102</v>
      </c>
      <c r="D15" s="20">
        <v>4983</v>
      </c>
      <c r="E15" s="41" t="s">
        <v>112</v>
      </c>
    </row>
    <row r="16" spans="1:7" x14ac:dyDescent="0.35">
      <c r="A16" s="18" t="s">
        <v>62</v>
      </c>
      <c r="B16" s="19" t="s">
        <v>45</v>
      </c>
      <c r="C16" s="28" t="s">
        <v>102</v>
      </c>
      <c r="D16" s="20">
        <v>9707</v>
      </c>
      <c r="E16" s="41" t="s">
        <v>113</v>
      </c>
    </row>
    <row r="17" spans="1:5" x14ac:dyDescent="0.35">
      <c r="A17" s="29" t="s">
        <v>4</v>
      </c>
      <c r="B17" s="26"/>
      <c r="C17" s="26"/>
      <c r="D17" s="30">
        <f>SUBTOTAL(109,Table7[County
Total])</f>
        <v>83277</v>
      </c>
      <c r="E17" s="42"/>
    </row>
    <row r="18" spans="1:5" x14ac:dyDescent="0.35">
      <c r="A18" s="10" t="s">
        <v>5</v>
      </c>
      <c r="B18" s="11"/>
      <c r="C18" s="11"/>
      <c r="D18" s="12"/>
    </row>
    <row r="19" spans="1:5" x14ac:dyDescent="0.35">
      <c r="A19" s="10" t="s">
        <v>6</v>
      </c>
      <c r="B19" s="11"/>
      <c r="C19" s="11"/>
      <c r="D19" s="12"/>
    </row>
    <row r="20" spans="1:5" x14ac:dyDescent="0.35">
      <c r="A20" s="27" t="s">
        <v>101</v>
      </c>
      <c r="B20" s="11"/>
      <c r="C20" s="11"/>
      <c r="D20" s="12"/>
    </row>
  </sheetData>
  <printOptions horizontalCentered="1"/>
  <pageMargins left="0.45" right="0.45" top="0.75" bottom="0.75" header="0.3" footer="0.3"/>
  <pageSetup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Appt 12th</vt:lpstr>
      <vt:lpstr>2019-20 Title III IMM County</vt:lpstr>
      <vt:lpstr>'2019-20 Title III IMM County'!Print_Area</vt:lpstr>
      <vt:lpstr>'2019-20 Imm Appt 12th'!Print_Titles</vt:lpstr>
      <vt:lpstr>'2019-20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Recip12-19: Title III, Immigrant Education (CA Dept of Education)</dc:title>
  <dc:subject>Title III, English Language Acquisition, Language Enhancement, and Academic Achievement for Immigrant Children program twelfth apportionment schedule for fiscal year 2019-20.</dc:subject>
  <dc:creator>Windows User</dc:creator>
  <cp:lastModifiedBy>Taylor Uda</cp:lastModifiedBy>
  <cp:lastPrinted>2022-06-21T21:01:42Z</cp:lastPrinted>
  <dcterms:created xsi:type="dcterms:W3CDTF">2018-08-22T16:15:05Z</dcterms:created>
  <dcterms:modified xsi:type="dcterms:W3CDTF">2022-07-26T21:12:11Z</dcterms:modified>
</cp:coreProperties>
</file>