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19-20\"/>
    </mc:Choice>
  </mc:AlternateContent>
  <xr:revisionPtr revIDLastSave="0" documentId="13_ncr:1_{83D035A2-D657-4973-8014-E630EE9CA693}" xr6:coauthVersionLast="36" xr6:coauthVersionMax="45" xr10:uidLastSave="{00000000-0000-0000-0000-000000000000}"/>
  <bookViews>
    <workbookView xWindow="0" yWindow="0" windowWidth="28800" windowHeight="12230" xr2:uid="{00000000-000D-0000-FFFF-FFFF00000000}"/>
  </bookViews>
  <sheets>
    <sheet name="2019-20 Imm Appt 13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13th'!$A$6:$L$22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County'!$A$1:$G$18</definedName>
    <definedName name="_xlnm.Print_Titles" localSheetId="0">'2019-20 Imm Appt 13th'!$1:$6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D15" i="2" l="1"/>
  <c r="K23" i="1" l="1"/>
</calcChain>
</file>

<file path=xl/sharedStrings.xml><?xml version="1.0" encoding="utf-8"?>
<sst xmlns="http://schemas.openxmlformats.org/spreadsheetml/2006/main" count="214" uniqueCount="125">
  <si>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</si>
  <si>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</si>
  <si>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</si>
  <si>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</si>
  <si>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</si>
  <si>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</si>
  <si>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</si>
  <si>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</si>
  <si>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</si>
  <si>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</si>
  <si>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</si>
  <si>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</si>
  <si>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</si>
  <si>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</si>
  <si>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</si>
  <si>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</si>
  <si>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Los Angeles</t>
  </si>
  <si>
    <t>19</t>
  </si>
  <si>
    <t>0000044132</t>
  </si>
  <si>
    <t xml:space="preserve">English Language Acquisition, Language Enhancement, and Academic Achievement for Immigrant Students </t>
  </si>
  <si>
    <t>School
Code</t>
  </si>
  <si>
    <t>Direct
Funded
Charter School
Number</t>
  </si>
  <si>
    <t>0000000</t>
  </si>
  <si>
    <t>N/A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</si>
  <si>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</si>
  <si>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Contra Costa</t>
  </si>
  <si>
    <t>0000009047</t>
  </si>
  <si>
    <t>07</t>
  </si>
  <si>
    <t>Full CDS Code</t>
  </si>
  <si>
    <t>Sacramento</t>
  </si>
  <si>
    <t>0000004357</t>
  </si>
  <si>
    <t>San Diego</t>
  </si>
  <si>
    <t>0000007988</t>
  </si>
  <si>
    <t>34765050000000</t>
  </si>
  <si>
    <t>34</t>
  </si>
  <si>
    <t>76505</t>
  </si>
  <si>
    <t>Twin Rivers Unified</t>
  </si>
  <si>
    <t>37</t>
  </si>
  <si>
    <t>Santa Barbara</t>
  </si>
  <si>
    <t>0000002583</t>
  </si>
  <si>
    <t>37683040000000</t>
  </si>
  <si>
    <t>68304</t>
  </si>
  <si>
    <t>Ramona City Unified</t>
  </si>
  <si>
    <t>42</t>
  </si>
  <si>
    <t>42693100000000</t>
  </si>
  <si>
    <t>69310</t>
  </si>
  <si>
    <t>Santa Maria Joint Union High</t>
  </si>
  <si>
    <t>Schedule of the Thirteenth Apportionment for Title III, Part A</t>
  </si>
  <si>
    <t>13th
Apportionment</t>
  </si>
  <si>
    <t>County Summary of the Thirteenth Apportionment for Title III, Part A</t>
  </si>
  <si>
    <t>Marin</t>
  </si>
  <si>
    <t>0000004508</t>
  </si>
  <si>
    <t>Orange</t>
  </si>
  <si>
    <t>0000012840</t>
  </si>
  <si>
    <t>07617960000000</t>
  </si>
  <si>
    <t>61796</t>
  </si>
  <si>
    <t>West Contra Costa Unified</t>
  </si>
  <si>
    <t>19644440000000</t>
  </si>
  <si>
    <t>64444</t>
  </si>
  <si>
    <t>Culver City Unified</t>
  </si>
  <si>
    <t>19647090000000</t>
  </si>
  <si>
    <t>64709</t>
  </si>
  <si>
    <t>Lennox</t>
  </si>
  <si>
    <t>19648570000000</t>
  </si>
  <si>
    <t>64857</t>
  </si>
  <si>
    <t>Palmdale Elementary</t>
  </si>
  <si>
    <t>21733610000000</t>
  </si>
  <si>
    <t>21</t>
  </si>
  <si>
    <t>73361</t>
  </si>
  <si>
    <t>Shoreline Unified</t>
  </si>
  <si>
    <t>30664800000000</t>
  </si>
  <si>
    <t>30</t>
  </si>
  <si>
    <t>66480</t>
  </si>
  <si>
    <t>Cypress Elementary</t>
  </si>
  <si>
    <t>30665300000000</t>
  </si>
  <si>
    <t>66530</t>
  </si>
  <si>
    <t>Huntington Beach City Elementary</t>
  </si>
  <si>
    <t>37681220000000</t>
  </si>
  <si>
    <t>68122</t>
  </si>
  <si>
    <t>Fallbrook Union High</t>
  </si>
  <si>
    <t>Alameda</t>
  </si>
  <si>
    <t>0000011784</t>
  </si>
  <si>
    <t>San Joaquin</t>
  </si>
  <si>
    <t>0000011841</t>
  </si>
  <si>
    <t>01612590114363</t>
  </si>
  <si>
    <t>01</t>
  </si>
  <si>
    <t>61259</t>
  </si>
  <si>
    <t>0114363</t>
  </si>
  <si>
    <t>0882</t>
  </si>
  <si>
    <t>C0882</t>
  </si>
  <si>
    <t>American Indian Public Charter II</t>
  </si>
  <si>
    <t>34765050101832</t>
  </si>
  <si>
    <t>0101832</t>
  </si>
  <si>
    <t>0560</t>
  </si>
  <si>
    <t>C0560</t>
  </si>
  <si>
    <t>Futures High</t>
  </si>
  <si>
    <t>37103710138016</t>
  </si>
  <si>
    <t>10371</t>
  </si>
  <si>
    <t>0138016</t>
  </si>
  <si>
    <t>1989</t>
  </si>
  <si>
    <t>C1989</t>
  </si>
  <si>
    <t>Pacific Springs Charter</t>
  </si>
  <si>
    <t>37683386061964</t>
  </si>
  <si>
    <t>68338</t>
  </si>
  <si>
    <t>6061964</t>
  </si>
  <si>
    <t>0048</t>
  </si>
  <si>
    <t>C0048</t>
  </si>
  <si>
    <t>The O'Farrell Charter</t>
  </si>
  <si>
    <t>39685770000000</t>
  </si>
  <si>
    <t>39</t>
  </si>
  <si>
    <t>68577</t>
  </si>
  <si>
    <t>Linden Unified</t>
  </si>
  <si>
    <t>19-15146 10-13-2022</t>
  </si>
  <si>
    <t>November 2022</t>
  </si>
  <si>
    <t>00330489</t>
  </si>
  <si>
    <t>00330490</t>
  </si>
  <si>
    <t>00330491</t>
  </si>
  <si>
    <t>00330492</t>
  </si>
  <si>
    <t>00330493</t>
  </si>
  <si>
    <t>00330494</t>
  </si>
  <si>
    <t>00330495</t>
  </si>
  <si>
    <t>00330496</t>
  </si>
  <si>
    <t>00330497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</si>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</sst>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3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0" fontId="4" fillId="0" borderId="8" xfId="0" applyFont="1" applyFill="1" applyBorder="1"/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/>
    <xf numFmtId="0" fontId="24" fillId="0" borderId="0" xfId="3" applyFont="1" applyBorder="1" applyAlignment="1">
      <alignment horizontal="left" vertical="top"/>
    </xf>
    <xf numFmtId="0" fontId="23" fillId="0" borderId="0" xfId="22" applyFont="1"/>
    <xf numFmtId="0" fontId="2" fillId="0" borderId="0" xfId="4" applyFont="1"/>
    <xf numFmtId="0" fontId="25" fillId="9" borderId="1" xfId="0" applyFont="1" applyFill="1" applyBorder="1" applyAlignment="1">
      <alignment horizontal="center" wrapText="1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21" applyNumberFormat="1" applyFont="1" applyFill="1" applyAlignment="1">
      <alignment horizontal="center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49" fontId="23" fillId="0" borderId="0" xfId="3" applyNumberFormat="1" applyFont="1" applyBorder="1" applyAlignment="1">
      <alignment horizontal="left" vertical="top"/>
    </xf>
    <xf numFmtId="0" fontId="27" fillId="0" borderId="0" xfId="0" applyFont="1"/>
    <xf numFmtId="0" fontId="4" fillId="0" borderId="8" xfId="23" applyFill="1" applyBorder="1"/>
    <xf numFmtId="0" fontId="0" fillId="0" borderId="0" xfId="0" applyAlignment="1"/>
    <xf numFmtId="0" fontId="2" fillId="0" borderId="0" xfId="22" applyFont="1" applyAlignment="1"/>
    <xf numFmtId="0" fontId="5" fillId="0" borderId="0" xfId="4" applyFo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3" totalsRowCount="1" headerRowDxfId="40" dataDxfId="39" tableBorderDxfId="38" totalsRowBorderDxfId="14" totalsRowCellStyle="Total">
  <autoFilter ref="A6:L22" xr:uid="{2BFEEE00-3631-4414-A797-8DC732E281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7:L17">
    <sortCondition ref="E7:E17"/>
    <sortCondition ref="H7:H17"/>
    <sortCondition ref="F7:F17"/>
  </sortState>
  <tableColumns count="12">
    <tableColumn id="1" xr3:uid="{00000000-0010-0000-0000-000001000000}" name="County_x000a_Name" totalsRowLabel="Statewide Total" dataDxfId="37" totalsRowDxfId="13" totalsRowCellStyle="Total"/>
    <tableColumn id="2" xr3:uid="{00000000-0010-0000-0000-000002000000}" name="FI$Cal_x000a_Supplier ID" dataDxfId="36" totalsRowDxfId="12" totalsRowCellStyle="Total"/>
    <tableColumn id="3" xr3:uid="{00000000-0010-0000-0000-000003000000}" name="FI$Cal_x000a_Address_x000a_Sequence_x000a_ID" dataDxfId="35" totalsRowDxfId="11" totalsRowCellStyle="Total"/>
    <tableColumn id="8" xr3:uid="{8D362B01-0336-4EA0-9263-9116B7169A67}" name="Full CDS Code" dataDxfId="34" totalsRowDxfId="10" totalsRowCellStyle="Total"/>
    <tableColumn id="4" xr3:uid="{00000000-0010-0000-0000-000004000000}" name="County_x000a_Code" dataDxfId="33" totalsRowDxfId="9" totalsRowCellStyle="Total"/>
    <tableColumn id="5" xr3:uid="{00000000-0010-0000-0000-000005000000}" name="District_x000a_Code" dataDxfId="32" totalsRowDxfId="8" totalsRowCellStyle="Total"/>
    <tableColumn id="6" xr3:uid="{7DCED176-C1D1-4B08-9576-F88806A205CC}" name="School_x000a_Code" dataDxfId="31" totalsRowDxfId="7" dataCellStyle="Normal 5" totalsRowCellStyle="Total"/>
    <tableColumn id="7" xr3:uid="{A0E4033A-E93A-4822-8172-0C012CE3217C}" name="Direct_x000a_Funded_x000a_Charter School_x000a_Number" dataDxfId="30" totalsRowDxfId="6" dataCellStyle="Normal 5" totalsRowCellStyle="Total"/>
    <tableColumn id="9" xr3:uid="{00000000-0010-0000-0000-000009000000}" name="Service_x000a_Location_x000a_Field" totalsRowDxfId="5" totalsRowCellStyle="Total"/>
    <tableColumn id="10" xr3:uid="{00000000-0010-0000-0000-00000A000000}" name="Local Educational Agency" totalsRowDxfId="4" totalsRowCellStyle="Total"/>
    <tableColumn id="11" xr3:uid="{00000000-0010-0000-0000-00000B000000}" name="_x000a_2019–20_x000a_Final Allocation Amount" totalsRowFunction="sum" totalsRowDxfId="3" totalsRowCellStyle="Total"/>
    <tableColumn id="12" xr3:uid="{00000000-0010-0000-0000-00000C000000}" name="13th_x000a_Apportionment" totalsRowFunction="sum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Local Educational Agency (LEA) Summary provides a subtotal for each LEA receiving funds for the Title III, Part A Immi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5" totalsRowCount="1" headerRowDxfId="29" dataDxfId="27" headerRowBorderDxfId="28" tableBorderDxfId="26" totalsRowBorderDxfId="25" totalsRowCellStyle="Total">
  <tableColumns count="5">
    <tableColumn id="1" xr3:uid="{00000000-0010-0000-0100-000001000000}" name="County_x000a_Code" totalsRowLabel="Statewide Total" dataDxfId="24" totalsRowDxfId="23"/>
    <tableColumn id="2" xr3:uid="{00000000-0010-0000-0100-000002000000}" name="County_x000a_Treasurer" dataDxfId="22" totalsRowDxfId="21"/>
    <tableColumn id="3" xr3:uid="{00000000-0010-0000-0100-000003000000}" name="Invoice #" dataDxfId="20" totalsRowDxfId="19"/>
    <tableColumn id="4" xr3:uid="{00000000-0010-0000-0100-000004000000}" name="County_x000a_Total" totalsRowFunction="sum" dataDxfId="18" totalsRowDxfId="17"/>
    <tableColumn id="5" xr3:uid="{9D674B3B-2E59-46ED-A6D2-D9768C2A5D48}" name="Voucher Number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7" width="7.765625" style="1" customWidth="1"/>
    <col min="8" max="8" width="8.23046875" style="1" customWidth="1"/>
    <col min="9" max="9" width="11.07421875" style="1" customWidth="1"/>
    <col min="10" max="10" width="40.765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31" t="s">
        <v>47</v>
      </c>
    </row>
    <row r="2" spans="1:12" ht="20" x14ac:dyDescent="0.4">
      <c r="A2" s="32" t="s">
        <v>14</v>
      </c>
    </row>
    <row r="3" spans="1:12" ht="18" x14ac:dyDescent="0.4">
      <c r="A3" s="33" t="s">
        <v>13</v>
      </c>
    </row>
    <row r="4" spans="1:12" x14ac:dyDescent="0.35">
      <c r="A4" s="17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43" t="s">
        <v>124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8" thickBot="1" x14ac:dyDescent="0.4">
      <c r="A6" s="34" t="s">
        <v>0</v>
      </c>
      <c r="B6" s="34" t="s">
        <v>7</v>
      </c>
      <c r="C6" s="34" t="s">
        <v>8</v>
      </c>
      <c r="D6" s="34" t="s">
        <v>28</v>
      </c>
      <c r="E6" s="34" t="s">
        <v>1</v>
      </c>
      <c r="F6" s="34" t="s">
        <v>2</v>
      </c>
      <c r="G6" s="34" t="s">
        <v>20</v>
      </c>
      <c r="H6" s="34" t="s">
        <v>21</v>
      </c>
      <c r="I6" s="34" t="s">
        <v>9</v>
      </c>
      <c r="J6" s="34" t="s">
        <v>3</v>
      </c>
      <c r="K6" s="34" t="s">
        <v>24</v>
      </c>
      <c r="L6" s="34" t="s">
        <v>48</v>
      </c>
    </row>
    <row r="7" spans="1:12" ht="16" thickTop="1" x14ac:dyDescent="0.35">
      <c r="A7" s="16" t="s">
        <v>80</v>
      </c>
      <c r="B7" s="21" t="s">
        <v>81</v>
      </c>
      <c r="C7" s="21">
        <v>1</v>
      </c>
      <c r="D7" s="40" t="s">
        <v>84</v>
      </c>
      <c r="E7" s="22" t="s">
        <v>85</v>
      </c>
      <c r="F7" s="22" t="s">
        <v>86</v>
      </c>
      <c r="G7" s="22" t="s">
        <v>87</v>
      </c>
      <c r="H7" s="22" t="s">
        <v>88</v>
      </c>
      <c r="I7" s="23" t="s">
        <v>89</v>
      </c>
      <c r="J7" s="24" t="s">
        <v>90</v>
      </c>
      <c r="K7" s="25">
        <v>3916</v>
      </c>
      <c r="L7" s="25">
        <v>141</v>
      </c>
    </row>
    <row r="8" spans="1:12" x14ac:dyDescent="0.35">
      <c r="A8" s="16" t="s">
        <v>25</v>
      </c>
      <c r="B8" s="21" t="s">
        <v>26</v>
      </c>
      <c r="C8" s="21">
        <v>50</v>
      </c>
      <c r="D8" s="40" t="s">
        <v>54</v>
      </c>
      <c r="E8" s="22" t="s">
        <v>27</v>
      </c>
      <c r="F8" s="22" t="s">
        <v>55</v>
      </c>
      <c r="G8" s="22" t="s">
        <v>22</v>
      </c>
      <c r="H8" s="22" t="s">
        <v>23</v>
      </c>
      <c r="I8" s="23" t="s">
        <v>55</v>
      </c>
      <c r="J8" s="24" t="s">
        <v>56</v>
      </c>
      <c r="K8" s="25">
        <v>192103</v>
      </c>
      <c r="L8" s="25">
        <v>22505</v>
      </c>
    </row>
    <row r="9" spans="1:12" x14ac:dyDescent="0.35">
      <c r="A9" s="35" t="s">
        <v>16</v>
      </c>
      <c r="B9" s="36" t="s">
        <v>18</v>
      </c>
      <c r="C9" s="36">
        <v>1</v>
      </c>
      <c r="D9" s="41" t="s">
        <v>57</v>
      </c>
      <c r="E9" s="22" t="s">
        <v>17</v>
      </c>
      <c r="F9" s="22" t="s">
        <v>58</v>
      </c>
      <c r="G9" s="37" t="s">
        <v>22</v>
      </c>
      <c r="H9" s="37" t="s">
        <v>23</v>
      </c>
      <c r="I9" s="23" t="s">
        <v>58</v>
      </c>
      <c r="J9" s="24" t="s">
        <v>59</v>
      </c>
      <c r="K9" s="25">
        <v>18176</v>
      </c>
      <c r="L9" s="25">
        <v>885</v>
      </c>
    </row>
    <row r="10" spans="1:12" x14ac:dyDescent="0.35">
      <c r="A10" s="16" t="s">
        <v>16</v>
      </c>
      <c r="B10" s="21" t="s">
        <v>18</v>
      </c>
      <c r="C10" s="21">
        <v>1</v>
      </c>
      <c r="D10" s="40" t="s">
        <v>60</v>
      </c>
      <c r="E10" s="22" t="s">
        <v>17</v>
      </c>
      <c r="F10" s="22" t="s">
        <v>61</v>
      </c>
      <c r="G10" s="22" t="s">
        <v>22</v>
      </c>
      <c r="H10" s="22" t="s">
        <v>23</v>
      </c>
      <c r="I10" s="23" t="s">
        <v>61</v>
      </c>
      <c r="J10" s="24" t="s">
        <v>62</v>
      </c>
      <c r="K10" s="25">
        <v>10142</v>
      </c>
      <c r="L10" s="25">
        <v>493</v>
      </c>
    </row>
    <row r="11" spans="1:12" x14ac:dyDescent="0.35">
      <c r="A11" s="16" t="s">
        <v>16</v>
      </c>
      <c r="B11" s="21" t="s">
        <v>18</v>
      </c>
      <c r="C11" s="21">
        <v>1</v>
      </c>
      <c r="D11" s="40" t="s">
        <v>63</v>
      </c>
      <c r="E11" s="22" t="s">
        <v>17</v>
      </c>
      <c r="F11" s="22" t="s">
        <v>64</v>
      </c>
      <c r="G11" s="22" t="s">
        <v>22</v>
      </c>
      <c r="H11" s="22" t="s">
        <v>23</v>
      </c>
      <c r="I11" s="23" t="s">
        <v>64</v>
      </c>
      <c r="J11" s="24" t="s">
        <v>65</v>
      </c>
      <c r="K11" s="25">
        <v>30226</v>
      </c>
      <c r="L11" s="25">
        <v>12301</v>
      </c>
    </row>
    <row r="12" spans="1:12" x14ac:dyDescent="0.35">
      <c r="A12" s="35" t="s">
        <v>50</v>
      </c>
      <c r="B12" s="36" t="s">
        <v>51</v>
      </c>
      <c r="C12" s="36">
        <v>53</v>
      </c>
      <c r="D12" s="41" t="s">
        <v>66</v>
      </c>
      <c r="E12" s="22" t="s">
        <v>67</v>
      </c>
      <c r="F12" s="22" t="s">
        <v>68</v>
      </c>
      <c r="G12" s="37" t="s">
        <v>22</v>
      </c>
      <c r="H12" s="37" t="s">
        <v>23</v>
      </c>
      <c r="I12" s="23" t="s">
        <v>68</v>
      </c>
      <c r="J12" s="24" t="s">
        <v>69</v>
      </c>
      <c r="K12" s="25">
        <v>2310</v>
      </c>
      <c r="L12" s="25">
        <v>1183</v>
      </c>
    </row>
    <row r="13" spans="1:12" x14ac:dyDescent="0.35">
      <c r="A13" s="16" t="s">
        <v>52</v>
      </c>
      <c r="B13" s="21" t="s">
        <v>53</v>
      </c>
      <c r="C13" s="21">
        <v>4</v>
      </c>
      <c r="D13" s="40" t="s">
        <v>70</v>
      </c>
      <c r="E13" s="22" t="s">
        <v>71</v>
      </c>
      <c r="F13" s="22" t="s">
        <v>72</v>
      </c>
      <c r="G13" s="22" t="s">
        <v>22</v>
      </c>
      <c r="H13" s="22" t="s">
        <v>23</v>
      </c>
      <c r="I13" s="23" t="s">
        <v>72</v>
      </c>
      <c r="J13" s="24" t="s">
        <v>73</v>
      </c>
      <c r="K13" s="25">
        <v>15163</v>
      </c>
      <c r="L13" s="25">
        <v>15163</v>
      </c>
    </row>
    <row r="14" spans="1:12" x14ac:dyDescent="0.35">
      <c r="A14" s="16" t="s">
        <v>52</v>
      </c>
      <c r="B14" s="21" t="s">
        <v>53</v>
      </c>
      <c r="C14" s="21">
        <v>4</v>
      </c>
      <c r="D14" s="40" t="s">
        <v>74</v>
      </c>
      <c r="E14" s="22" t="s">
        <v>71</v>
      </c>
      <c r="F14" s="22" t="s">
        <v>75</v>
      </c>
      <c r="G14" s="22" t="s">
        <v>22</v>
      </c>
      <c r="H14" s="22" t="s">
        <v>23</v>
      </c>
      <c r="I14" s="23" t="s">
        <v>75</v>
      </c>
      <c r="J14" s="24" t="s">
        <v>76</v>
      </c>
      <c r="K14" s="25">
        <v>10845</v>
      </c>
      <c r="L14" s="25">
        <v>2711</v>
      </c>
    </row>
    <row r="15" spans="1:12" x14ac:dyDescent="0.35">
      <c r="A15" s="16" t="s">
        <v>29</v>
      </c>
      <c r="B15" s="21" t="s">
        <v>30</v>
      </c>
      <c r="C15" s="21">
        <v>52</v>
      </c>
      <c r="D15" s="40" t="s">
        <v>33</v>
      </c>
      <c r="E15" s="22" t="s">
        <v>34</v>
      </c>
      <c r="F15" s="22" t="s">
        <v>35</v>
      </c>
      <c r="G15" s="22" t="s">
        <v>22</v>
      </c>
      <c r="H15" s="22" t="s">
        <v>23</v>
      </c>
      <c r="I15" s="23" t="s">
        <v>35</v>
      </c>
      <c r="J15" s="24" t="s">
        <v>36</v>
      </c>
      <c r="K15" s="25">
        <v>128638</v>
      </c>
      <c r="L15" s="25">
        <v>18863</v>
      </c>
    </row>
    <row r="16" spans="1:12" x14ac:dyDescent="0.35">
      <c r="A16" s="16" t="s">
        <v>29</v>
      </c>
      <c r="B16" s="21" t="s">
        <v>30</v>
      </c>
      <c r="C16" s="21">
        <v>52</v>
      </c>
      <c r="D16" s="40" t="s">
        <v>91</v>
      </c>
      <c r="E16" s="22" t="s">
        <v>34</v>
      </c>
      <c r="F16" s="22" t="s">
        <v>35</v>
      </c>
      <c r="G16" s="22" t="s">
        <v>92</v>
      </c>
      <c r="H16" s="22" t="s">
        <v>93</v>
      </c>
      <c r="I16" s="23" t="s">
        <v>94</v>
      </c>
      <c r="J16" s="24" t="s">
        <v>95</v>
      </c>
      <c r="K16" s="25">
        <v>6427</v>
      </c>
      <c r="L16" s="25">
        <v>257</v>
      </c>
    </row>
    <row r="17" spans="1:12" x14ac:dyDescent="0.35">
      <c r="A17" s="16" t="s">
        <v>31</v>
      </c>
      <c r="B17" s="21" t="s">
        <v>32</v>
      </c>
      <c r="C17" s="21">
        <v>2</v>
      </c>
      <c r="D17" s="40" t="s">
        <v>77</v>
      </c>
      <c r="E17" s="22" t="s">
        <v>37</v>
      </c>
      <c r="F17" s="22" t="s">
        <v>78</v>
      </c>
      <c r="G17" s="22" t="s">
        <v>22</v>
      </c>
      <c r="H17" s="22" t="s">
        <v>23</v>
      </c>
      <c r="I17" s="23" t="s">
        <v>78</v>
      </c>
      <c r="J17" s="24" t="s">
        <v>79</v>
      </c>
      <c r="K17" s="25">
        <v>13958</v>
      </c>
      <c r="L17" s="25">
        <v>3490</v>
      </c>
    </row>
    <row r="18" spans="1:12" x14ac:dyDescent="0.35">
      <c r="A18" s="35" t="s">
        <v>31</v>
      </c>
      <c r="B18" s="36" t="s">
        <v>32</v>
      </c>
      <c r="C18" s="36">
        <v>2</v>
      </c>
      <c r="D18" s="41" t="s">
        <v>40</v>
      </c>
      <c r="E18" s="22" t="s">
        <v>37</v>
      </c>
      <c r="F18" s="22" t="s">
        <v>41</v>
      </c>
      <c r="G18" s="37" t="s">
        <v>22</v>
      </c>
      <c r="H18" s="37" t="s">
        <v>23</v>
      </c>
      <c r="I18" s="23" t="s">
        <v>41</v>
      </c>
      <c r="J18" s="24" t="s">
        <v>42</v>
      </c>
      <c r="K18" s="25">
        <v>7732</v>
      </c>
      <c r="L18" s="25">
        <v>61</v>
      </c>
    </row>
    <row r="19" spans="1:12" x14ac:dyDescent="0.35">
      <c r="A19" s="35" t="s">
        <v>31</v>
      </c>
      <c r="B19" s="36" t="s">
        <v>32</v>
      </c>
      <c r="C19" s="36">
        <v>2</v>
      </c>
      <c r="D19" s="41" t="s">
        <v>96</v>
      </c>
      <c r="E19" s="22" t="s">
        <v>37</v>
      </c>
      <c r="F19" s="22" t="s">
        <v>97</v>
      </c>
      <c r="G19" s="37" t="s">
        <v>98</v>
      </c>
      <c r="H19" s="37" t="s">
        <v>99</v>
      </c>
      <c r="I19" s="23" t="s">
        <v>100</v>
      </c>
      <c r="J19" s="24" t="s">
        <v>101</v>
      </c>
      <c r="K19" s="25">
        <v>2109</v>
      </c>
      <c r="L19" s="25">
        <v>76</v>
      </c>
    </row>
    <row r="20" spans="1:12" x14ac:dyDescent="0.35">
      <c r="A20" s="35" t="s">
        <v>31</v>
      </c>
      <c r="B20" s="36" t="s">
        <v>32</v>
      </c>
      <c r="C20" s="36">
        <v>2</v>
      </c>
      <c r="D20" s="41" t="s">
        <v>102</v>
      </c>
      <c r="E20" s="22" t="s">
        <v>37</v>
      </c>
      <c r="F20" s="22" t="s">
        <v>103</v>
      </c>
      <c r="G20" s="37" t="s">
        <v>104</v>
      </c>
      <c r="H20" s="37" t="s">
        <v>105</v>
      </c>
      <c r="I20" s="23" t="s">
        <v>106</v>
      </c>
      <c r="J20" s="24" t="s">
        <v>107</v>
      </c>
      <c r="K20" s="25">
        <v>2209</v>
      </c>
      <c r="L20" s="25">
        <v>79</v>
      </c>
    </row>
    <row r="21" spans="1:12" x14ac:dyDescent="0.35">
      <c r="A21" s="35" t="s">
        <v>82</v>
      </c>
      <c r="B21" s="36" t="s">
        <v>83</v>
      </c>
      <c r="C21" s="36">
        <v>1</v>
      </c>
      <c r="D21" s="41" t="s">
        <v>108</v>
      </c>
      <c r="E21" s="22" t="s">
        <v>109</v>
      </c>
      <c r="F21" s="22" t="s">
        <v>110</v>
      </c>
      <c r="G21" s="37" t="s">
        <v>22</v>
      </c>
      <c r="H21" s="37" t="s">
        <v>23</v>
      </c>
      <c r="I21" s="23" t="s">
        <v>110</v>
      </c>
      <c r="J21" s="24" t="s">
        <v>111</v>
      </c>
      <c r="K21" s="25">
        <v>2711</v>
      </c>
      <c r="L21" s="25">
        <v>484</v>
      </c>
    </row>
    <row r="22" spans="1:12" x14ac:dyDescent="0.35">
      <c r="A22" s="35" t="s">
        <v>38</v>
      </c>
      <c r="B22" s="36" t="s">
        <v>39</v>
      </c>
      <c r="C22" s="36">
        <v>39</v>
      </c>
      <c r="D22" s="41" t="s">
        <v>44</v>
      </c>
      <c r="E22" s="22" t="s">
        <v>43</v>
      </c>
      <c r="F22" s="22" t="s">
        <v>45</v>
      </c>
      <c r="G22" s="37" t="s">
        <v>22</v>
      </c>
      <c r="H22" s="37" t="s">
        <v>23</v>
      </c>
      <c r="I22" s="23" t="s">
        <v>45</v>
      </c>
      <c r="J22" s="24" t="s">
        <v>46</v>
      </c>
      <c r="K22" s="25">
        <v>22394</v>
      </c>
      <c r="L22" s="25">
        <v>8365</v>
      </c>
    </row>
    <row r="23" spans="1:12" x14ac:dyDescent="0.35">
      <c r="A23" s="47" t="s">
        <v>4</v>
      </c>
      <c r="B23" s="47"/>
      <c r="C23" s="47"/>
      <c r="D23" s="47"/>
      <c r="E23" s="47"/>
      <c r="F23" s="47"/>
      <c r="G23" s="47"/>
      <c r="H23" s="47"/>
      <c r="I23" s="51"/>
      <c r="J23" s="47"/>
      <c r="K23" s="52">
        <f>SUBTOTAL(109,Table3[
2019–20
Final Allocation Amount])</f>
        <v>469059</v>
      </c>
      <c r="L23" s="52">
        <f>SUBTOTAL(109,Table3[13th
Apportionment])</f>
        <v>87057</v>
      </c>
    </row>
    <row r="24" spans="1:12" x14ac:dyDescent="0.35">
      <c r="A24" s="1" t="s">
        <v>5</v>
      </c>
      <c r="I24" s="6"/>
      <c r="L24" s="3"/>
    </row>
    <row r="25" spans="1:12" x14ac:dyDescent="0.35">
      <c r="A25" s="1" t="s">
        <v>6</v>
      </c>
      <c r="I25" s="6"/>
      <c r="L25" s="3"/>
    </row>
    <row r="26" spans="1:12" x14ac:dyDescent="0.35">
      <c r="A26" s="27" t="s">
        <v>113</v>
      </c>
      <c r="B26" s="8"/>
      <c r="C26" s="8"/>
      <c r="D26" s="8"/>
      <c r="I26" s="6"/>
      <c r="L26" s="3"/>
    </row>
  </sheetData>
  <conditionalFormatting sqref="I12">
    <cfRule type="duplicateValues" dxfId="1" priority="1"/>
  </conditionalFormatting>
  <conditionalFormatting sqref="I13:I17 I7:I11">
    <cfRule type="duplicateValues" dxfId="0" priority="7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zoomScaleNormal="100" workbookViewId="0"/>
  </sheetViews>
  <sheetFormatPr defaultColWidth="9.23046875" defaultRowHeight="15.5" x14ac:dyDescent="0.35"/>
  <cols>
    <col min="1" max="1" width="8.23046875" style="13" customWidth="1"/>
    <col min="2" max="2" width="17.4609375" style="4" customWidth="1"/>
    <col min="3" max="3" width="19.765625" style="4" customWidth="1"/>
    <col min="4" max="4" width="12.07421875" style="2" customWidth="1"/>
    <col min="5" max="16384" width="9.23046875" style="4"/>
  </cols>
  <sheetData>
    <row r="1" spans="1:8" ht="20" x14ac:dyDescent="0.35">
      <c r="A1" s="45" t="s">
        <v>49</v>
      </c>
    </row>
    <row r="2" spans="1:8" ht="18" x14ac:dyDescent="0.4">
      <c r="A2" s="49" t="s">
        <v>19</v>
      </c>
      <c r="B2" s="48"/>
      <c r="C2" s="48"/>
      <c r="D2" s="48"/>
      <c r="E2" s="48"/>
      <c r="F2" s="48"/>
      <c r="G2" s="48"/>
      <c r="H2" s="48"/>
    </row>
    <row r="3" spans="1:8" x14ac:dyDescent="0.35">
      <c r="A3" s="50" t="s">
        <v>13</v>
      </c>
    </row>
    <row r="4" spans="1:8" x14ac:dyDescent="0.35">
      <c r="A4" s="17" t="s">
        <v>15</v>
      </c>
      <c r="B4" s="14"/>
      <c r="C4" s="14"/>
      <c r="D4" s="15"/>
    </row>
    <row r="5" spans="1:8" s="9" customFormat="1" ht="31" x14ac:dyDescent="0.35">
      <c r="A5" s="38" t="s">
        <v>1</v>
      </c>
      <c r="B5" s="38" t="s">
        <v>11</v>
      </c>
      <c r="C5" s="38" t="s">
        <v>12</v>
      </c>
      <c r="D5" s="39" t="s">
        <v>10</v>
      </c>
      <c r="E5" s="38" t="s">
        <v>123</v>
      </c>
    </row>
    <row r="6" spans="1:8" x14ac:dyDescent="0.35">
      <c r="A6" s="18" t="s">
        <v>85</v>
      </c>
      <c r="B6" s="19" t="s">
        <v>80</v>
      </c>
      <c r="C6" s="28" t="s">
        <v>112</v>
      </c>
      <c r="D6" s="20">
        <v>141</v>
      </c>
      <c r="E6" s="46" t="s">
        <v>114</v>
      </c>
    </row>
    <row r="7" spans="1:8" x14ac:dyDescent="0.35">
      <c r="A7" s="6" t="s">
        <v>27</v>
      </c>
      <c r="B7" s="1" t="s">
        <v>25</v>
      </c>
      <c r="C7" s="28" t="s">
        <v>112</v>
      </c>
      <c r="D7" s="7">
        <v>22505</v>
      </c>
      <c r="E7" s="46" t="s">
        <v>115</v>
      </c>
    </row>
    <row r="8" spans="1:8" x14ac:dyDescent="0.35">
      <c r="A8" s="6" t="s">
        <v>17</v>
      </c>
      <c r="B8" s="1" t="s">
        <v>16</v>
      </c>
      <c r="C8" s="28" t="s">
        <v>112</v>
      </c>
      <c r="D8" s="7">
        <v>13679</v>
      </c>
      <c r="E8" s="46" t="s">
        <v>116</v>
      </c>
    </row>
    <row r="9" spans="1:8" x14ac:dyDescent="0.35">
      <c r="A9" s="6" t="s">
        <v>67</v>
      </c>
      <c r="B9" s="1" t="s">
        <v>50</v>
      </c>
      <c r="C9" s="28" t="s">
        <v>112</v>
      </c>
      <c r="D9" s="7">
        <v>1183</v>
      </c>
      <c r="E9" s="46" t="s">
        <v>117</v>
      </c>
    </row>
    <row r="10" spans="1:8" x14ac:dyDescent="0.35">
      <c r="A10" s="6" t="s">
        <v>71</v>
      </c>
      <c r="B10" s="1" t="s">
        <v>52</v>
      </c>
      <c r="C10" s="28" t="s">
        <v>112</v>
      </c>
      <c r="D10" s="7">
        <v>17874</v>
      </c>
      <c r="E10" s="46" t="s">
        <v>118</v>
      </c>
    </row>
    <row r="11" spans="1:8" x14ac:dyDescent="0.35">
      <c r="A11" s="6" t="s">
        <v>34</v>
      </c>
      <c r="B11" s="1" t="s">
        <v>29</v>
      </c>
      <c r="C11" s="28" t="s">
        <v>112</v>
      </c>
      <c r="D11" s="7">
        <v>19120</v>
      </c>
      <c r="E11" s="46" t="s">
        <v>119</v>
      </c>
    </row>
    <row r="12" spans="1:8" x14ac:dyDescent="0.35">
      <c r="A12" s="6" t="s">
        <v>37</v>
      </c>
      <c r="B12" s="1" t="s">
        <v>31</v>
      </c>
      <c r="C12" s="28" t="s">
        <v>112</v>
      </c>
      <c r="D12" s="7">
        <v>3706</v>
      </c>
      <c r="E12" s="46" t="s">
        <v>120</v>
      </c>
    </row>
    <row r="13" spans="1:8" x14ac:dyDescent="0.35">
      <c r="A13" s="42" t="s">
        <v>109</v>
      </c>
      <c r="B13" s="43" t="s">
        <v>82</v>
      </c>
      <c r="C13" s="28" t="s">
        <v>112</v>
      </c>
      <c r="D13" s="44">
        <v>484</v>
      </c>
      <c r="E13" s="46" t="s">
        <v>121</v>
      </c>
    </row>
    <row r="14" spans="1:8" x14ac:dyDescent="0.35">
      <c r="A14" s="42" t="s">
        <v>43</v>
      </c>
      <c r="B14" s="43" t="s">
        <v>38</v>
      </c>
      <c r="C14" s="28" t="s">
        <v>112</v>
      </c>
      <c r="D14" s="44">
        <v>8365</v>
      </c>
      <c r="E14" s="46" t="s">
        <v>122</v>
      </c>
    </row>
    <row r="15" spans="1:8" x14ac:dyDescent="0.35">
      <c r="A15" s="29" t="s">
        <v>4</v>
      </c>
      <c r="B15" s="26"/>
      <c r="C15" s="26"/>
      <c r="D15" s="30">
        <f>SUBTOTAL(109,Table7[County
Total])</f>
        <v>87057</v>
      </c>
      <c r="E15" s="47"/>
    </row>
    <row r="16" spans="1:8" x14ac:dyDescent="0.35">
      <c r="A16" s="10" t="s">
        <v>5</v>
      </c>
      <c r="B16" s="11"/>
      <c r="C16" s="11"/>
      <c r="D16" s="12"/>
    </row>
    <row r="17" spans="1:4" x14ac:dyDescent="0.35">
      <c r="A17" s="10" t="s">
        <v>6</v>
      </c>
      <c r="B17" s="11"/>
      <c r="C17" s="11"/>
      <c r="D17" s="12"/>
    </row>
    <row r="18" spans="1:4" x14ac:dyDescent="0.35">
      <c r="A18" s="27" t="s">
        <v>113</v>
      </c>
      <c r="B18" s="11"/>
      <c r="C18" s="11"/>
      <c r="D18" s="12"/>
    </row>
  </sheetData>
  <printOptions horizontalCentered="1"/>
  <pageMargins left="0.45" right="0.45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13th</vt:lpstr>
      <vt:lpstr>2019-20 Title III IMM County</vt:lpstr>
      <vt:lpstr>'2019-20 Title III IMM County'!Print_Area</vt:lpstr>
      <vt:lpstr>'2019-20 Imm Appt 13th'!Print_Titles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Recip13-19: Title III, Immigrant Education (CA Dept of Education)</dc:title>
  <dc:subject>Title III, English Language Acquisition, Language Enhancement, and Academic Achievement for Immigrant Children program thirteenth apportionment schedule for fiscal year 2019-20.</dc:subject>
  <dc:creator>Windows User</dc:creator>
  <cp:lastModifiedBy>Taylor Uda</cp:lastModifiedBy>
  <cp:lastPrinted>2022-10-20T16:44:02Z</cp:lastPrinted>
  <dcterms:created xsi:type="dcterms:W3CDTF">2018-08-22T16:15:05Z</dcterms:created>
  <dcterms:modified xsi:type="dcterms:W3CDTF">2022-10-25T22:41:15Z</dcterms:modified>
</cp:coreProperties>
</file>