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2E8DFB0B-2984-4475-BEF6-EDFFF60C799C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-20 Imm Appt 5th" sheetId="1" r:id="rId1"/>
    <sheet name="2019-20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'2019-20 Imm Appt 5th'!$A$5:$K$81</definedName>
    <definedName name="_xlnm._FilterDatabase" localSheetId="1" hidden="1">'2019-20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'2019-20 Title III IMM County'!$A$1:$E$35</definedName>
    <definedName name="_xlnm.Print_Titles" localSheetId="0">'2019-20 Imm Appt 5th'!$1:$5</definedName>
    <definedName name="_xlnm.Print_Titles" localSheetId="1">'2019-20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2" l="1"/>
  <c r="J82" i="1" l="1"/>
  <c r="K82" i="1"/>
</calcChain>
</file>

<file path=xl/sharedStrings.xml><?xml version="1.0" encoding="utf-8"?>
<sst xmlns="http://schemas.openxmlformats.org/spreadsheetml/2006/main" count="718" uniqueCount="268">
  <si>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</si>
  <si>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</si>
  <si>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</si>
  <si>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</si>
  <si>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</si>
  <si>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</si>
  <si>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</si>
  <si>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</si>
  <si>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</si>
  <si>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</si>
  <si>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</si>
  <si>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</si>
  <si>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</si>
  <si>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</si>
  <si>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</si>
  <si>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</si>
  <si>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</si>
  <si>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</t>
    </r>
  </si>
  <si>
    <r>
      <t xml:space="preserve">
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
Final Allocation Amount</t>
    </r>
  </si>
  <si>
    <t>County Summary of the Fifth Apportionment for Title III, Part A</t>
  </si>
  <si>
    <t>Schedule of the Fifth Apportionment for Title III, Part A</t>
  </si>
  <si>
    <t>5th
Apportionment</t>
  </si>
  <si>
    <t>Alameda</t>
  </si>
  <si>
    <t>0000011784</t>
  </si>
  <si>
    <t>01</t>
  </si>
  <si>
    <t>61200</t>
  </si>
  <si>
    <t>0000000</t>
  </si>
  <si>
    <t>N/A</t>
  </si>
  <si>
    <t>Livermore Valley Joint Unified</t>
  </si>
  <si>
    <t>61259</t>
  </si>
  <si>
    <t>Oakland Unified</t>
  </si>
  <si>
    <t>61291</t>
  </si>
  <si>
    <t>San Leandro Unified</t>
  </si>
  <si>
    <t>75101</t>
  </si>
  <si>
    <t>Pleasanton Unified</t>
  </si>
  <si>
    <t>Contra Costa</t>
  </si>
  <si>
    <t>0000009047</t>
  </si>
  <si>
    <t>07</t>
  </si>
  <si>
    <t>61630</t>
  </si>
  <si>
    <t>Acalanes Union High</t>
  </si>
  <si>
    <t>Fresno</t>
  </si>
  <si>
    <t>0000006842</t>
  </si>
  <si>
    <t>10</t>
  </si>
  <si>
    <t>62117</t>
  </si>
  <si>
    <t>Clovis Unified</t>
  </si>
  <si>
    <t>62158</t>
  </si>
  <si>
    <t>Fowler Unified</t>
  </si>
  <si>
    <t>62166</t>
  </si>
  <si>
    <t>Fresno Unified</t>
  </si>
  <si>
    <t>62240</t>
  </si>
  <si>
    <t>Kingsburg Elementary Charter</t>
  </si>
  <si>
    <t>75127</t>
  </si>
  <si>
    <t>Mendota Unified</t>
  </si>
  <si>
    <t>76778</t>
  </si>
  <si>
    <t>Washington Unified</t>
  </si>
  <si>
    <t>Imperial</t>
  </si>
  <si>
    <t>0000011814</t>
  </si>
  <si>
    <t>13</t>
  </si>
  <si>
    <t>63073</t>
  </si>
  <si>
    <t>Brawley Elementary</t>
  </si>
  <si>
    <t>63131</t>
  </si>
  <si>
    <t>Heber Elementary</t>
  </si>
  <si>
    <t>Kern</t>
  </si>
  <si>
    <t>0000040496</t>
  </si>
  <si>
    <t>15</t>
  </si>
  <si>
    <t>63321</t>
  </si>
  <si>
    <t>Bakersfield City</t>
  </si>
  <si>
    <t>Los Angeles</t>
  </si>
  <si>
    <t>0000044132</t>
  </si>
  <si>
    <t>19</t>
  </si>
  <si>
    <t>64212</t>
  </si>
  <si>
    <t>ABC Unified</t>
  </si>
  <si>
    <t>64501</t>
  </si>
  <si>
    <t>El Monte City</t>
  </si>
  <si>
    <t>64717</t>
  </si>
  <si>
    <t>Little Lake City Elementary</t>
  </si>
  <si>
    <t>64733</t>
  </si>
  <si>
    <t>Los Angeles Unified</t>
  </si>
  <si>
    <t>64816</t>
  </si>
  <si>
    <t>Mountain View Elementary</t>
  </si>
  <si>
    <t>65029</t>
  </si>
  <si>
    <t>South Pasadena Unified</t>
  </si>
  <si>
    <t>65045</t>
  </si>
  <si>
    <t>Sulphur Springs Union</t>
  </si>
  <si>
    <t>65060</t>
  </si>
  <si>
    <t>Torrance Unified</t>
  </si>
  <si>
    <t>65110</t>
  </si>
  <si>
    <t>Whittier City Elementary</t>
  </si>
  <si>
    <t>75713</t>
  </si>
  <si>
    <t>Alhambra Unified</t>
  </si>
  <si>
    <t>1932623</t>
  </si>
  <si>
    <t>1314</t>
  </si>
  <si>
    <t>C1314</t>
  </si>
  <si>
    <t>El Camino Real Charter High</t>
  </si>
  <si>
    <t>Marin</t>
  </si>
  <si>
    <t>0000004508</t>
  </si>
  <si>
    <t>21</t>
  </si>
  <si>
    <t>65334</t>
  </si>
  <si>
    <t>Kentfield Elementary</t>
  </si>
  <si>
    <t>65367</t>
  </si>
  <si>
    <t>Larkspur-Corte Madera</t>
  </si>
  <si>
    <t>65417</t>
  </si>
  <si>
    <t>Novato Unified</t>
  </si>
  <si>
    <t>65458</t>
  </si>
  <si>
    <t>San Rafael City Elementary</t>
  </si>
  <si>
    <t>73361</t>
  </si>
  <si>
    <t>Shoreline Unified</t>
  </si>
  <si>
    <t>75002</t>
  </si>
  <si>
    <t>Ross Valley Elementary</t>
  </si>
  <si>
    <t>65474</t>
  </si>
  <si>
    <t>6118491</t>
  </si>
  <si>
    <t>0351</t>
  </si>
  <si>
    <t>C0351</t>
  </si>
  <si>
    <t>Willow Creek Academy Charter</t>
  </si>
  <si>
    <t>Merced</t>
  </si>
  <si>
    <t>0000011831</t>
  </si>
  <si>
    <t>24</t>
  </si>
  <si>
    <t>65631</t>
  </si>
  <si>
    <t>Atwater Elementary</t>
  </si>
  <si>
    <t>Monterey</t>
  </si>
  <si>
    <t>0000008322</t>
  </si>
  <si>
    <t>27</t>
  </si>
  <si>
    <t>66035</t>
  </si>
  <si>
    <t>Greenfield Union Elementary</t>
  </si>
  <si>
    <t>Napa</t>
  </si>
  <si>
    <t>0000011834</t>
  </si>
  <si>
    <t>28</t>
  </si>
  <si>
    <t>66266</t>
  </si>
  <si>
    <t>Napa Valley Unified</t>
  </si>
  <si>
    <t>Orange</t>
  </si>
  <si>
    <t>0000012840</t>
  </si>
  <si>
    <t>30</t>
  </si>
  <si>
    <t>66498</t>
  </si>
  <si>
    <t>Fountain Valley Elementary</t>
  </si>
  <si>
    <t>66506</t>
  </si>
  <si>
    <t>Fullerton Elementary</t>
  </si>
  <si>
    <t>66522</t>
  </si>
  <si>
    <t>Garden Grove Unified</t>
  </si>
  <si>
    <t>66548</t>
  </si>
  <si>
    <t>Huntington Beach Union High</t>
  </si>
  <si>
    <t>73635</t>
  </si>
  <si>
    <t>Saddleback Valley Unified</t>
  </si>
  <si>
    <t>73650</t>
  </si>
  <si>
    <t>Irvine Unified</t>
  </si>
  <si>
    <t>Riverside</t>
  </si>
  <si>
    <t>0000011837</t>
  </si>
  <si>
    <t>33</t>
  </si>
  <si>
    <t>66993</t>
  </si>
  <si>
    <t>Beaumont Unified</t>
  </si>
  <si>
    <t>67181</t>
  </si>
  <si>
    <t>Palo Verde Unified</t>
  </si>
  <si>
    <t>75176</t>
  </si>
  <si>
    <t>Lake Elsinore Unified</t>
  </si>
  <si>
    <t>Sacramento</t>
  </si>
  <si>
    <t>0000004357</t>
  </si>
  <si>
    <t>34</t>
  </si>
  <si>
    <t>67330</t>
  </si>
  <si>
    <t>Folsom-Cordova Unified</t>
  </si>
  <si>
    <t>67439</t>
  </si>
  <si>
    <t>Sacramento City Unified</t>
  </si>
  <si>
    <t>76505</t>
  </si>
  <si>
    <t>0101766</t>
  </si>
  <si>
    <t>0561</t>
  </si>
  <si>
    <t>C0561</t>
  </si>
  <si>
    <t>Community Outreach Academy</t>
  </si>
  <si>
    <t>San Bernardino</t>
  </si>
  <si>
    <t>0000011839</t>
  </si>
  <si>
    <t>36</t>
  </si>
  <si>
    <t>67702</t>
  </si>
  <si>
    <t>Etiwanda Elementary</t>
  </si>
  <si>
    <t>67843</t>
  </si>
  <si>
    <t>Redlands Unified</t>
  </si>
  <si>
    <t>San Diego</t>
  </si>
  <si>
    <t>0000007988</t>
  </si>
  <si>
    <t>37</t>
  </si>
  <si>
    <t>68197</t>
  </si>
  <si>
    <t>La Mesa-Spring Valley</t>
  </si>
  <si>
    <t>75614</t>
  </si>
  <si>
    <t>Valley Center-Pauma Unified</t>
  </si>
  <si>
    <t>San Joaquin</t>
  </si>
  <si>
    <t>0000011841</t>
  </si>
  <si>
    <t>39</t>
  </si>
  <si>
    <t>68569</t>
  </si>
  <si>
    <t>Lincoln Unified</t>
  </si>
  <si>
    <t>75499</t>
  </si>
  <si>
    <t>Tracy Joint Unified</t>
  </si>
  <si>
    <t>San Luis Obispo</t>
  </si>
  <si>
    <t>0000011842</t>
  </si>
  <si>
    <t>40</t>
  </si>
  <si>
    <t>68759</t>
  </si>
  <si>
    <t>Lucia Mar Unified</t>
  </si>
  <si>
    <t>San Mateo</t>
  </si>
  <si>
    <t>0000011843</t>
  </si>
  <si>
    <t>41</t>
  </si>
  <si>
    <t>68858</t>
  </si>
  <si>
    <t>Bayshore Elementary</t>
  </si>
  <si>
    <t>68999</t>
  </si>
  <si>
    <t>Ravenswood City Elementary</t>
  </si>
  <si>
    <t>Santa Barbara</t>
  </si>
  <si>
    <t>0000002583</t>
  </si>
  <si>
    <t>42</t>
  </si>
  <si>
    <t>69146</t>
  </si>
  <si>
    <t>Carpinteria Unified</t>
  </si>
  <si>
    <t>Santa Clara</t>
  </si>
  <si>
    <t>0000011846</t>
  </si>
  <si>
    <t>43</t>
  </si>
  <si>
    <t>69591</t>
  </si>
  <si>
    <t>Mountain View Whisman</t>
  </si>
  <si>
    <t>69708</t>
  </si>
  <si>
    <t>Union Elementary</t>
  </si>
  <si>
    <t>Sonoma</t>
  </si>
  <si>
    <t>0000011855</t>
  </si>
  <si>
    <t>49</t>
  </si>
  <si>
    <t>70896</t>
  </si>
  <si>
    <t>Rincon Valley Union Elementary</t>
  </si>
  <si>
    <t>70904</t>
  </si>
  <si>
    <t>Roseland</t>
  </si>
  <si>
    <t>75358</t>
  </si>
  <si>
    <t>Windsor Unified</t>
  </si>
  <si>
    <t>Stanislaus</t>
  </si>
  <si>
    <t>0000013338</t>
  </si>
  <si>
    <t>50</t>
  </si>
  <si>
    <t>71043</t>
  </si>
  <si>
    <t>Ceres Unified</t>
  </si>
  <si>
    <t>71217</t>
  </si>
  <si>
    <t>Patterson Joint Unified</t>
  </si>
  <si>
    <t>71290</t>
  </si>
  <si>
    <t>Sylvan Union Elementary</t>
  </si>
  <si>
    <t>Tehama</t>
  </si>
  <si>
    <t>0000011857</t>
  </si>
  <si>
    <t>52</t>
  </si>
  <si>
    <t>71548</t>
  </si>
  <si>
    <t>Gerber Union Elementary</t>
  </si>
  <si>
    <t>Tulare</t>
  </si>
  <si>
    <t>0000011859</t>
  </si>
  <si>
    <t>54</t>
  </si>
  <si>
    <t>72082</t>
  </si>
  <si>
    <t>Richgrove Elementary</t>
  </si>
  <si>
    <t>Ventura</t>
  </si>
  <si>
    <t>0000001357</t>
  </si>
  <si>
    <t>56</t>
  </si>
  <si>
    <t>72454</t>
  </si>
  <si>
    <t>Fillmore Unified</t>
  </si>
  <si>
    <t>72538</t>
  </si>
  <si>
    <t>Oxnard</t>
  </si>
  <si>
    <t>72546</t>
  </si>
  <si>
    <t>Oxnard Union High</t>
  </si>
  <si>
    <t>72603</t>
  </si>
  <si>
    <t>Simi Valley Unified</t>
  </si>
  <si>
    <t>Yolo</t>
  </si>
  <si>
    <t>0000011865</t>
  </si>
  <si>
    <t>57</t>
  </si>
  <si>
    <t>72686</t>
  </si>
  <si>
    <t>Esparto Unified</t>
  </si>
  <si>
    <t>72694</t>
  </si>
  <si>
    <t>72702</t>
  </si>
  <si>
    <t>Winters Joint Unified</t>
  </si>
  <si>
    <t>72710</t>
  </si>
  <si>
    <t>Woodland Joint Unified</t>
  </si>
  <si>
    <t>10579</t>
  </si>
  <si>
    <t>0132464</t>
  </si>
  <si>
    <t>1746</t>
  </si>
  <si>
    <t>C1746</t>
  </si>
  <si>
    <t>Empowering Possibilities International Charter</t>
  </si>
  <si>
    <t>September 2020</t>
  </si>
  <si>
    <t>Voucher Number</t>
  </si>
  <si>
    <t>19-15146 09-21-2020</t>
  </si>
  <si>
    <t xml:space="preserve">English Language Acquisition, Language Enhancement, and Academic Achievement for Immigrant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</si>
</sst>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2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2" applyNumberFormat="0" applyAlignment="0" applyProtection="0"/>
    <xf numFmtId="0" fontId="9" fillId="0" borderId="3" applyNumberFormat="0" applyFill="0" applyAlignment="0" applyProtection="0"/>
    <xf numFmtId="0" fontId="10" fillId="4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3" fillId="0" borderId="0"/>
    <xf numFmtId="0" fontId="3" fillId="0" borderId="0"/>
    <xf numFmtId="0" fontId="14" fillId="0" borderId="0"/>
    <xf numFmtId="0" fontId="18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48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6" fontId="16" fillId="0" borderId="0" xfId="0" applyNumberFormat="1" applyFont="1"/>
    <xf numFmtId="0" fontId="6" fillId="0" borderId="0" xfId="0" applyFont="1"/>
    <xf numFmtId="0" fontId="4" fillId="0" borderId="0" xfId="0" applyFont="1"/>
    <xf numFmtId="0" fontId="6" fillId="0" borderId="0" xfId="15" applyFont="1" applyFill="1" applyBorder="1"/>
    <xf numFmtId="6" fontId="3" fillId="0" borderId="0" xfId="0" applyNumberFormat="1" applyFont="1"/>
    <xf numFmtId="6" fontId="15" fillId="0" borderId="0" xfId="0" applyNumberFormat="1" applyFont="1"/>
    <xf numFmtId="14" fontId="1" fillId="0" borderId="0" xfId="0" quotePrefix="1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5" xfId="0" applyFont="1" applyBorder="1"/>
    <xf numFmtId="0" fontId="6" fillId="0" borderId="5" xfId="15" applyFont="1" applyFill="1" applyBorder="1"/>
    <xf numFmtId="0" fontId="3" fillId="0" borderId="5" xfId="0" applyFont="1" applyBorder="1" applyAlignment="1">
      <alignment horizontal="center"/>
    </xf>
    <xf numFmtId="6" fontId="3" fillId="0" borderId="5" xfId="0" applyNumberFormat="1" applyFont="1" applyBorder="1"/>
    <xf numFmtId="0" fontId="6" fillId="0" borderId="0" xfId="15" applyFont="1" applyFill="1" applyBorder="1" applyAlignment="1">
      <alignment horizontal="center"/>
    </xf>
    <xf numFmtId="0" fontId="6" fillId="0" borderId="5" xfId="15" applyFont="1" applyFill="1" applyBorder="1" applyAlignment="1">
      <alignment horizontal="center"/>
    </xf>
    <xf numFmtId="0" fontId="4" fillId="0" borderId="6" xfId="17" applyBorder="1" applyAlignment="1">
      <alignment horizontal="left"/>
    </xf>
    <xf numFmtId="0" fontId="4" fillId="0" borderId="6" xfId="17" applyBorder="1"/>
    <xf numFmtId="164" fontId="4" fillId="0" borderId="6" xfId="17" applyNumberFormat="1" applyBorder="1"/>
    <xf numFmtId="0" fontId="4" fillId="0" borderId="6" xfId="17" applyFill="1" applyBorder="1"/>
    <xf numFmtId="0" fontId="4" fillId="0" borderId="6" xfId="17" applyBorder="1" applyAlignment="1">
      <alignment horizontal="center"/>
    </xf>
    <xf numFmtId="6" fontId="4" fillId="0" borderId="6" xfId="17" applyNumberFormat="1" applyBorder="1"/>
    <xf numFmtId="0" fontId="19" fillId="0" borderId="0" xfId="2" applyFont="1" applyBorder="1" applyAlignment="1">
      <alignment horizontal="left" vertical="top"/>
    </xf>
    <xf numFmtId="0" fontId="2" fillId="0" borderId="0" xfId="16" applyFont="1"/>
    <xf numFmtId="0" fontId="5" fillId="0" borderId="0" xfId="3"/>
    <xf numFmtId="49" fontId="19" fillId="0" borderId="0" xfId="2" applyNumberFormat="1" applyFont="1" applyBorder="1" applyAlignment="1">
      <alignment horizontal="left" vertical="top"/>
    </xf>
  </cellXfs>
  <cellStyles count="18">
    <cellStyle name="Check Cell" xfId="8" builtinId="23" hidden="1"/>
    <cellStyle name="Explanatory Text" xfId="10" builtinId="53" hidden="1"/>
    <cellStyle name="Heading 1" xfId="2" builtinId="16" customBuiltin="1"/>
    <cellStyle name="Heading 1 4" xfId="1" xr:uid="{00000000-0005-0000-0000-000006000000}"/>
    <cellStyle name="Heading 2" xfId="16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Normal 2" xfId="12" xr:uid="{00000000-0005-0000-0000-00000D000000}"/>
    <cellStyle name="Normal 2 3" xfId="14" xr:uid="{00000000-0005-0000-0000-00000E000000}"/>
    <cellStyle name="Normal 3" xfId="13" xr:uid="{00000000-0005-0000-0000-00000F000000}"/>
    <cellStyle name="Normal 5" xfId="15" xr:uid="{00000000-0005-0000-0000-000010000000}"/>
    <cellStyle name="Total" xfId="17" builtinId="25" customBuiltin="1"/>
    <cellStyle name="Total 2" xfId="11" xr:uid="{00000000-0005-0000-0000-000014000000}"/>
    <cellStyle name="Warning Text" xfId="9" builtinId="11" hidden="1"/>
  </cellStyles>
  <dxfs count="23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0" formatCode="&quot;$&quot;#,##0_);[Red]\(&quot;$&quot;#,##0\)"/>
    </dxf>
    <dxf>
      <numFmt numFmtId="10" formatCode="&quot;$&quot;#,##0_);[Red]\(&quot;$&quot;#,##0\)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82" totalsRowCount="1" headerRowDxfId="22" dataDxfId="21" tableBorderDxfId="20" totalsRowBorderDxfId="19" totalsRowCellStyle="Total">
  <sortState ref="A3:M81">
    <sortCondition ref="D3:D81"/>
    <sortCondition ref="E3:E81"/>
    <sortCondition ref="G3:G81"/>
  </sortState>
  <tableColumns count="11">
    <tableColumn id="1" xr3:uid="{00000000-0010-0000-0000-000001000000}" name="County_x000a_Name" totalsRowLabel="Statewide Total" totalsRowDxfId="18" totalsRowCellStyle="Total"/>
    <tableColumn id="2" xr3:uid="{00000000-0010-0000-0000-000002000000}" name="FI$Cal_x000a_Supplier ID" totalsRowCellStyle="Total"/>
    <tableColumn id="3" xr3:uid="{00000000-0010-0000-0000-000003000000}" name="FI$Cal_x000a_Address_x000a_Sequence_x000a_ID" totalsRowCellStyle="Total"/>
    <tableColumn id="4" xr3:uid="{00000000-0010-0000-0000-000004000000}" name="County_x000a_Code" dataDxfId="17" totalsRowCellStyle="Total"/>
    <tableColumn id="5" xr3:uid="{00000000-0010-0000-0000-000005000000}" name="District_x000a_Code" dataDxfId="16" totalsRowCellStyle="Total"/>
    <tableColumn id="6" xr3:uid="{00000000-0010-0000-0000-000006000000}" name="School_x000a_Code" dataDxfId="15" totalsRowCellStyle="Total"/>
    <tableColumn id="7" xr3:uid="{00000000-0010-0000-0000-000007000000}" name="Direct_x000a_Funded_x000a_Charter School_x000a_Number" dataDxfId="14" totalsRowCellStyle="Total"/>
    <tableColumn id="9" xr3:uid="{00000000-0010-0000-0000-000009000000}" name="Service_x000a_Location_x000a_Field" totalsRowDxfId="13" totalsRowCellStyle="Total"/>
    <tableColumn id="10" xr3:uid="{00000000-0010-0000-0000-00000A000000}" name="Local Educational Agency" totalsRowCellStyle="Total"/>
    <tableColumn id="11" xr3:uid="{00000000-0010-0000-0000-00000B000000}" name="_x000a_2019–20_x000a_Final Allocation Amount" totalsRowFunction="sum" totalsRowDxfId="12" totalsRowCellStyle="Total"/>
    <tableColumn id="12" xr3:uid="{00000000-0010-0000-0000-00000C000000}" name="5th_x000a_Apportionment" totalsRowFunction="sum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the Title III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32" totalsRowCount="1" headerRowDxfId="10" dataDxfId="8" headerRowBorderDxfId="9" tableBorderDxfId="7" totalsRowBorderDxfId="6" totalsRowCellStyle="Total">
  <tableColumns count="5">
    <tableColumn id="1" xr3:uid="{00000000-0010-0000-0100-000001000000}" name="County_x000a_Code" totalsRowLabel="Statewide Total" dataDxfId="5" totalsRowDxfId="4" totalsRowCellStyle="Total"/>
    <tableColumn id="2" xr3:uid="{00000000-0010-0000-0100-000002000000}" name="County_x000a_Treasurer" dataDxfId="3" totalsRowCellStyle="Total"/>
    <tableColumn id="3" xr3:uid="{00000000-0010-0000-0100-000003000000}" name="Invoice #" dataDxfId="2" totalsRowCellStyle="Total"/>
    <tableColumn id="4" xr3:uid="{00000000-0010-0000-0100-000004000000}" name="County_x000a_Total" totalsRowFunction="sum" dataDxfId="1" totalsRowCellStyle="Total"/>
    <tableColumn id="5" xr3:uid="{3E9617D9-7473-4163-B5FC-16961BE1F22B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5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2" width="13" style="1" customWidth="1"/>
    <col min="3" max="3" width="9.69140625" style="1" customWidth="1"/>
    <col min="4" max="5" width="7.765625" style="1" customWidth="1"/>
    <col min="6" max="6" width="9.23046875" style="1" bestFit="1" customWidth="1"/>
    <col min="7" max="7" width="9.07421875" style="1" customWidth="1"/>
    <col min="8" max="8" width="11.07421875" style="1" customWidth="1"/>
    <col min="9" max="9" width="36.69140625" style="1" bestFit="1" customWidth="1"/>
    <col min="10" max="10" width="12.4609375" style="1" customWidth="1"/>
    <col min="11" max="11" width="15.4609375" style="1" customWidth="1"/>
    <col min="12" max="16384" width="9.23046875" style="1"/>
  </cols>
  <sheetData>
    <row r="1" spans="1:11" ht="20" x14ac:dyDescent="0.35">
      <c r="A1" s="44" t="s">
        <v>20</v>
      </c>
    </row>
    <row r="2" spans="1:11" ht="18" x14ac:dyDescent="0.4">
      <c r="A2" s="45" t="s">
        <v>16</v>
      </c>
    </row>
    <row r="3" spans="1:11" x14ac:dyDescent="0.35">
      <c r="A3" s="46" t="s">
        <v>15</v>
      </c>
    </row>
    <row r="4" spans="1:11" x14ac:dyDescent="0.35">
      <c r="A4" s="23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84" customHeight="1" thickBot="1" x14ac:dyDescent="0.4">
      <c r="A5" s="18" t="s">
        <v>0</v>
      </c>
      <c r="B5" s="18" t="s">
        <v>9</v>
      </c>
      <c r="C5" s="18" t="s">
        <v>10</v>
      </c>
      <c r="D5" s="18" t="s">
        <v>1</v>
      </c>
      <c r="E5" s="18" t="s">
        <v>2</v>
      </c>
      <c r="F5" s="18" t="s">
        <v>3</v>
      </c>
      <c r="G5" s="18" t="s">
        <v>4</v>
      </c>
      <c r="H5" s="18" t="s">
        <v>11</v>
      </c>
      <c r="I5" s="18" t="s">
        <v>5</v>
      </c>
      <c r="J5" s="18" t="s">
        <v>18</v>
      </c>
      <c r="K5" s="18" t="s">
        <v>21</v>
      </c>
    </row>
    <row r="6" spans="1:11" ht="16" thickTop="1" x14ac:dyDescent="0.35">
      <c r="A6" s="22" t="s">
        <v>22</v>
      </c>
      <c r="B6" s="6" t="s">
        <v>23</v>
      </c>
      <c r="C6" s="6">
        <v>1</v>
      </c>
      <c r="D6" s="36" t="s">
        <v>24</v>
      </c>
      <c r="E6" s="36" t="s">
        <v>25</v>
      </c>
      <c r="F6" s="36" t="s">
        <v>26</v>
      </c>
      <c r="G6" s="36" t="s">
        <v>27</v>
      </c>
      <c r="H6" s="6" t="s">
        <v>25</v>
      </c>
      <c r="I6" s="24" t="s">
        <v>28</v>
      </c>
      <c r="J6" s="25">
        <v>31431</v>
      </c>
      <c r="K6" s="25">
        <v>1530</v>
      </c>
    </row>
    <row r="7" spans="1:11" x14ac:dyDescent="0.35">
      <c r="A7" s="22" t="s">
        <v>22</v>
      </c>
      <c r="B7" s="6" t="s">
        <v>23</v>
      </c>
      <c r="C7" s="6">
        <v>1</v>
      </c>
      <c r="D7" s="36" t="s">
        <v>24</v>
      </c>
      <c r="E7" s="36" t="s">
        <v>29</v>
      </c>
      <c r="F7" s="36" t="s">
        <v>26</v>
      </c>
      <c r="G7" s="36" t="s">
        <v>27</v>
      </c>
      <c r="H7" s="6" t="s">
        <v>29</v>
      </c>
      <c r="I7" s="24" t="s">
        <v>30</v>
      </c>
      <c r="J7" s="25">
        <v>312206</v>
      </c>
      <c r="K7" s="25">
        <v>15203</v>
      </c>
    </row>
    <row r="8" spans="1:11" x14ac:dyDescent="0.35">
      <c r="A8" s="22" t="s">
        <v>22</v>
      </c>
      <c r="B8" s="6" t="s">
        <v>23</v>
      </c>
      <c r="C8" s="6">
        <v>1</v>
      </c>
      <c r="D8" s="36" t="s">
        <v>24</v>
      </c>
      <c r="E8" s="36" t="s">
        <v>31</v>
      </c>
      <c r="F8" s="36" t="s">
        <v>26</v>
      </c>
      <c r="G8" s="36" t="s">
        <v>27</v>
      </c>
      <c r="H8" s="6" t="s">
        <v>31</v>
      </c>
      <c r="I8" s="24" t="s">
        <v>32</v>
      </c>
      <c r="J8" s="25">
        <v>47097</v>
      </c>
      <c r="K8" s="25">
        <v>4614</v>
      </c>
    </row>
    <row r="9" spans="1:11" x14ac:dyDescent="0.35">
      <c r="A9" s="22" t="s">
        <v>22</v>
      </c>
      <c r="B9" s="6" t="s">
        <v>23</v>
      </c>
      <c r="C9" s="6">
        <v>1</v>
      </c>
      <c r="D9" s="36" t="s">
        <v>24</v>
      </c>
      <c r="E9" s="36" t="s">
        <v>33</v>
      </c>
      <c r="F9" s="36" t="s">
        <v>26</v>
      </c>
      <c r="G9" s="36" t="s">
        <v>27</v>
      </c>
      <c r="H9" s="6" t="s">
        <v>33</v>
      </c>
      <c r="I9" s="24" t="s">
        <v>34</v>
      </c>
      <c r="J9" s="25">
        <v>108253</v>
      </c>
      <c r="K9" s="25">
        <v>23558</v>
      </c>
    </row>
    <row r="10" spans="1:11" x14ac:dyDescent="0.35">
      <c r="A10" s="22" t="s">
        <v>35</v>
      </c>
      <c r="B10" s="6" t="s">
        <v>36</v>
      </c>
      <c r="C10" s="6">
        <v>50</v>
      </c>
      <c r="D10" s="36" t="s">
        <v>37</v>
      </c>
      <c r="E10" s="36" t="s">
        <v>38</v>
      </c>
      <c r="F10" s="36" t="s">
        <v>26</v>
      </c>
      <c r="G10" s="36" t="s">
        <v>27</v>
      </c>
      <c r="H10" s="6" t="s">
        <v>38</v>
      </c>
      <c r="I10" s="24" t="s">
        <v>39</v>
      </c>
      <c r="J10" s="25">
        <v>10946</v>
      </c>
      <c r="K10" s="25">
        <v>3441</v>
      </c>
    </row>
    <row r="11" spans="1:11" x14ac:dyDescent="0.35">
      <c r="A11" s="22" t="s">
        <v>40</v>
      </c>
      <c r="B11" s="6" t="s">
        <v>41</v>
      </c>
      <c r="C11" s="6">
        <v>10</v>
      </c>
      <c r="D11" s="36" t="s">
        <v>42</v>
      </c>
      <c r="E11" s="36" t="s">
        <v>43</v>
      </c>
      <c r="F11" s="36" t="s">
        <v>26</v>
      </c>
      <c r="G11" s="36" t="s">
        <v>27</v>
      </c>
      <c r="H11" s="6" t="s">
        <v>43</v>
      </c>
      <c r="I11" s="24" t="s">
        <v>44</v>
      </c>
      <c r="J11" s="25">
        <v>85457</v>
      </c>
      <c r="K11" s="25">
        <v>3248</v>
      </c>
    </row>
    <row r="12" spans="1:11" x14ac:dyDescent="0.35">
      <c r="A12" s="22" t="s">
        <v>40</v>
      </c>
      <c r="B12" s="6" t="s">
        <v>41</v>
      </c>
      <c r="C12" s="6">
        <v>10</v>
      </c>
      <c r="D12" s="36" t="s">
        <v>42</v>
      </c>
      <c r="E12" s="36" t="s">
        <v>45</v>
      </c>
      <c r="F12" s="36" t="s">
        <v>26</v>
      </c>
      <c r="G12" s="36" t="s">
        <v>27</v>
      </c>
      <c r="H12" s="6" t="s">
        <v>45</v>
      </c>
      <c r="I12" s="24" t="s">
        <v>46</v>
      </c>
      <c r="J12" s="25">
        <v>4418</v>
      </c>
      <c r="K12" s="25">
        <v>54</v>
      </c>
    </row>
    <row r="13" spans="1:11" x14ac:dyDescent="0.35">
      <c r="A13" s="22" t="s">
        <v>40</v>
      </c>
      <c r="B13" s="6" t="s">
        <v>41</v>
      </c>
      <c r="C13" s="6">
        <v>10</v>
      </c>
      <c r="D13" s="36" t="s">
        <v>42</v>
      </c>
      <c r="E13" s="36" t="s">
        <v>47</v>
      </c>
      <c r="F13" s="36" t="s">
        <v>26</v>
      </c>
      <c r="G13" s="36" t="s">
        <v>27</v>
      </c>
      <c r="H13" s="6" t="s">
        <v>47</v>
      </c>
      <c r="I13" s="24" t="s">
        <v>48</v>
      </c>
      <c r="J13" s="25">
        <v>103332</v>
      </c>
      <c r="K13" s="25">
        <v>2058</v>
      </c>
    </row>
    <row r="14" spans="1:11" x14ac:dyDescent="0.35">
      <c r="A14" s="22" t="s">
        <v>40</v>
      </c>
      <c r="B14" s="6" t="s">
        <v>41</v>
      </c>
      <c r="C14" s="6">
        <v>10</v>
      </c>
      <c r="D14" s="36" t="s">
        <v>42</v>
      </c>
      <c r="E14" s="36" t="s">
        <v>49</v>
      </c>
      <c r="F14" s="36" t="s">
        <v>26</v>
      </c>
      <c r="G14" s="36" t="s">
        <v>27</v>
      </c>
      <c r="H14" s="6" t="s">
        <v>49</v>
      </c>
      <c r="I14" s="24" t="s">
        <v>50</v>
      </c>
      <c r="J14" s="25">
        <v>2310</v>
      </c>
      <c r="K14" s="25">
        <v>628</v>
      </c>
    </row>
    <row r="15" spans="1:11" x14ac:dyDescent="0.35">
      <c r="A15" s="22" t="s">
        <v>40</v>
      </c>
      <c r="B15" s="6" t="s">
        <v>41</v>
      </c>
      <c r="C15" s="6">
        <v>10</v>
      </c>
      <c r="D15" s="36" t="s">
        <v>42</v>
      </c>
      <c r="E15" s="36" t="s">
        <v>51</v>
      </c>
      <c r="F15" s="36" t="s">
        <v>26</v>
      </c>
      <c r="G15" s="36" t="s">
        <v>27</v>
      </c>
      <c r="H15" s="6" t="s">
        <v>51</v>
      </c>
      <c r="I15" s="24" t="s">
        <v>52</v>
      </c>
      <c r="J15" s="25">
        <v>41473</v>
      </c>
      <c r="K15" s="25">
        <v>8610</v>
      </c>
    </row>
    <row r="16" spans="1:11" x14ac:dyDescent="0.35">
      <c r="A16" s="22" t="s">
        <v>40</v>
      </c>
      <c r="B16" s="6" t="s">
        <v>41</v>
      </c>
      <c r="C16" s="6">
        <v>10</v>
      </c>
      <c r="D16" s="36" t="s">
        <v>42</v>
      </c>
      <c r="E16" s="36" t="s">
        <v>53</v>
      </c>
      <c r="F16" s="36" t="s">
        <v>26</v>
      </c>
      <c r="G16" s="36" t="s">
        <v>27</v>
      </c>
      <c r="H16" s="6" t="s">
        <v>53</v>
      </c>
      <c r="I16" s="24" t="s">
        <v>54</v>
      </c>
      <c r="J16" s="25">
        <v>3615</v>
      </c>
      <c r="K16" s="25">
        <v>3615</v>
      </c>
    </row>
    <row r="17" spans="1:11" x14ac:dyDescent="0.35">
      <c r="A17" s="22" t="s">
        <v>55</v>
      </c>
      <c r="B17" s="6" t="s">
        <v>56</v>
      </c>
      <c r="C17" s="6">
        <v>1</v>
      </c>
      <c r="D17" s="36" t="s">
        <v>57</v>
      </c>
      <c r="E17" s="36" t="s">
        <v>58</v>
      </c>
      <c r="F17" s="36" t="s">
        <v>26</v>
      </c>
      <c r="G17" s="36" t="s">
        <v>27</v>
      </c>
      <c r="H17" s="6" t="s">
        <v>58</v>
      </c>
      <c r="I17" s="24" t="s">
        <v>59</v>
      </c>
      <c r="J17" s="25">
        <v>11950</v>
      </c>
      <c r="K17" s="25">
        <v>9108</v>
      </c>
    </row>
    <row r="18" spans="1:11" x14ac:dyDescent="0.35">
      <c r="A18" s="22" t="s">
        <v>55</v>
      </c>
      <c r="B18" s="6" t="s">
        <v>56</v>
      </c>
      <c r="C18" s="6">
        <v>1</v>
      </c>
      <c r="D18" s="36" t="s">
        <v>57</v>
      </c>
      <c r="E18" s="36" t="s">
        <v>60</v>
      </c>
      <c r="F18" s="36" t="s">
        <v>26</v>
      </c>
      <c r="G18" s="36" t="s">
        <v>27</v>
      </c>
      <c r="H18" s="6" t="s">
        <v>60</v>
      </c>
      <c r="I18" s="24" t="s">
        <v>61</v>
      </c>
      <c r="J18" s="25">
        <v>4619</v>
      </c>
      <c r="K18" s="25">
        <v>2421</v>
      </c>
    </row>
    <row r="19" spans="1:11" x14ac:dyDescent="0.35">
      <c r="A19" s="22" t="s">
        <v>62</v>
      </c>
      <c r="B19" s="6" t="s">
        <v>63</v>
      </c>
      <c r="C19" s="6">
        <v>2</v>
      </c>
      <c r="D19" s="36" t="s">
        <v>64</v>
      </c>
      <c r="E19" s="36" t="s">
        <v>65</v>
      </c>
      <c r="F19" s="36" t="s">
        <v>26</v>
      </c>
      <c r="G19" s="36" t="s">
        <v>27</v>
      </c>
      <c r="H19" s="6" t="s">
        <v>65</v>
      </c>
      <c r="I19" s="24" t="s">
        <v>66</v>
      </c>
      <c r="J19" s="25">
        <v>52218</v>
      </c>
      <c r="K19" s="25">
        <v>26370</v>
      </c>
    </row>
    <row r="20" spans="1:11" x14ac:dyDescent="0.35">
      <c r="A20" s="22" t="s">
        <v>67</v>
      </c>
      <c r="B20" s="6" t="s">
        <v>68</v>
      </c>
      <c r="C20" s="6">
        <v>1</v>
      </c>
      <c r="D20" s="36" t="s">
        <v>69</v>
      </c>
      <c r="E20" s="36" t="s">
        <v>70</v>
      </c>
      <c r="F20" s="36" t="s">
        <v>26</v>
      </c>
      <c r="G20" s="36" t="s">
        <v>27</v>
      </c>
      <c r="H20" s="6" t="s">
        <v>70</v>
      </c>
      <c r="I20" s="24" t="s">
        <v>71</v>
      </c>
      <c r="J20" s="25">
        <v>60955</v>
      </c>
      <c r="K20" s="25">
        <v>2680</v>
      </c>
    </row>
    <row r="21" spans="1:11" x14ac:dyDescent="0.35">
      <c r="A21" s="22" t="s">
        <v>67</v>
      </c>
      <c r="B21" s="6" t="s">
        <v>68</v>
      </c>
      <c r="C21" s="6">
        <v>1</v>
      </c>
      <c r="D21" s="36" t="s">
        <v>69</v>
      </c>
      <c r="E21" s="36" t="s">
        <v>72</v>
      </c>
      <c r="F21" s="36" t="s">
        <v>26</v>
      </c>
      <c r="G21" s="36" t="s">
        <v>27</v>
      </c>
      <c r="H21" s="6" t="s">
        <v>72</v>
      </c>
      <c r="I21" s="24" t="s">
        <v>73</v>
      </c>
      <c r="J21" s="25">
        <v>31130</v>
      </c>
      <c r="K21" s="25">
        <v>5922</v>
      </c>
    </row>
    <row r="22" spans="1:11" x14ac:dyDescent="0.35">
      <c r="A22" s="22" t="s">
        <v>67</v>
      </c>
      <c r="B22" s="6" t="s">
        <v>68</v>
      </c>
      <c r="C22" s="6">
        <v>1</v>
      </c>
      <c r="D22" s="36" t="s">
        <v>69</v>
      </c>
      <c r="E22" s="36" t="s">
        <v>74</v>
      </c>
      <c r="F22" s="36" t="s">
        <v>26</v>
      </c>
      <c r="G22" s="36" t="s">
        <v>27</v>
      </c>
      <c r="H22" s="6" t="s">
        <v>74</v>
      </c>
      <c r="I22" s="24" t="s">
        <v>75</v>
      </c>
      <c r="J22" s="25">
        <v>3414</v>
      </c>
      <c r="K22" s="25">
        <v>1790</v>
      </c>
    </row>
    <row r="23" spans="1:11" x14ac:dyDescent="0.35">
      <c r="A23" s="22" t="s">
        <v>67</v>
      </c>
      <c r="B23" s="6" t="s">
        <v>68</v>
      </c>
      <c r="C23" s="6">
        <v>1</v>
      </c>
      <c r="D23" s="36" t="s">
        <v>69</v>
      </c>
      <c r="E23" s="36" t="s">
        <v>76</v>
      </c>
      <c r="F23" s="36" t="s">
        <v>26</v>
      </c>
      <c r="G23" s="36" t="s">
        <v>27</v>
      </c>
      <c r="H23" s="6" t="s">
        <v>76</v>
      </c>
      <c r="I23" s="24" t="s">
        <v>77</v>
      </c>
      <c r="J23" s="25">
        <v>2718771</v>
      </c>
      <c r="K23" s="25">
        <v>713270</v>
      </c>
    </row>
    <row r="24" spans="1:11" x14ac:dyDescent="0.35">
      <c r="A24" s="22" t="s">
        <v>67</v>
      </c>
      <c r="B24" s="6" t="s">
        <v>68</v>
      </c>
      <c r="C24" s="6">
        <v>1</v>
      </c>
      <c r="D24" s="36" t="s">
        <v>69</v>
      </c>
      <c r="E24" s="36" t="s">
        <v>78</v>
      </c>
      <c r="F24" s="36" t="s">
        <v>26</v>
      </c>
      <c r="G24" s="36" t="s">
        <v>27</v>
      </c>
      <c r="H24" s="6" t="s">
        <v>78</v>
      </c>
      <c r="I24" s="24" t="s">
        <v>79</v>
      </c>
      <c r="J24" s="25">
        <v>21791</v>
      </c>
      <c r="K24" s="25">
        <v>1302</v>
      </c>
    </row>
    <row r="25" spans="1:11" x14ac:dyDescent="0.35">
      <c r="A25" s="22" t="s">
        <v>67</v>
      </c>
      <c r="B25" s="6" t="s">
        <v>68</v>
      </c>
      <c r="C25" s="6">
        <v>1</v>
      </c>
      <c r="D25" s="36" t="s">
        <v>69</v>
      </c>
      <c r="E25" s="36" t="s">
        <v>80</v>
      </c>
      <c r="F25" s="36" t="s">
        <v>26</v>
      </c>
      <c r="G25" s="36" t="s">
        <v>27</v>
      </c>
      <c r="H25" s="6" t="s">
        <v>80</v>
      </c>
      <c r="I25" s="24" t="s">
        <v>81</v>
      </c>
      <c r="J25" s="25">
        <v>29724</v>
      </c>
      <c r="K25" s="25">
        <v>8306</v>
      </c>
    </row>
    <row r="26" spans="1:11" x14ac:dyDescent="0.35">
      <c r="A26" s="22" t="s">
        <v>67</v>
      </c>
      <c r="B26" s="6" t="s">
        <v>68</v>
      </c>
      <c r="C26" s="6">
        <v>1</v>
      </c>
      <c r="D26" s="36" t="s">
        <v>69</v>
      </c>
      <c r="E26" s="36" t="s">
        <v>82</v>
      </c>
      <c r="F26" s="36" t="s">
        <v>26</v>
      </c>
      <c r="G26" s="36" t="s">
        <v>27</v>
      </c>
      <c r="H26" s="6" t="s">
        <v>82</v>
      </c>
      <c r="I26" s="24" t="s">
        <v>83</v>
      </c>
      <c r="J26" s="25">
        <v>11548</v>
      </c>
      <c r="K26" s="25">
        <v>6253</v>
      </c>
    </row>
    <row r="27" spans="1:11" x14ac:dyDescent="0.35">
      <c r="A27" s="22" t="s">
        <v>67</v>
      </c>
      <c r="B27" s="6" t="s">
        <v>68</v>
      </c>
      <c r="C27" s="6">
        <v>1</v>
      </c>
      <c r="D27" s="36" t="s">
        <v>69</v>
      </c>
      <c r="E27" s="36" t="s">
        <v>84</v>
      </c>
      <c r="F27" s="36" t="s">
        <v>26</v>
      </c>
      <c r="G27" s="36" t="s">
        <v>27</v>
      </c>
      <c r="H27" s="6" t="s">
        <v>84</v>
      </c>
      <c r="I27" s="24" t="s">
        <v>85</v>
      </c>
      <c r="J27" s="25">
        <v>127734</v>
      </c>
      <c r="K27" s="25">
        <v>10050</v>
      </c>
    </row>
    <row r="28" spans="1:11" x14ac:dyDescent="0.35">
      <c r="A28" s="22" t="s">
        <v>67</v>
      </c>
      <c r="B28" s="6" t="s">
        <v>68</v>
      </c>
      <c r="C28" s="6">
        <v>1</v>
      </c>
      <c r="D28" s="36" t="s">
        <v>69</v>
      </c>
      <c r="E28" s="36" t="s">
        <v>86</v>
      </c>
      <c r="F28" s="36" t="s">
        <v>26</v>
      </c>
      <c r="G28" s="36" t="s">
        <v>27</v>
      </c>
      <c r="H28" s="6" t="s">
        <v>86</v>
      </c>
      <c r="I28" s="24" t="s">
        <v>87</v>
      </c>
      <c r="J28" s="25">
        <v>6427</v>
      </c>
      <c r="K28" s="25">
        <v>1607</v>
      </c>
    </row>
    <row r="29" spans="1:11" x14ac:dyDescent="0.35">
      <c r="A29" s="22" t="s">
        <v>67</v>
      </c>
      <c r="B29" s="6" t="s">
        <v>68</v>
      </c>
      <c r="C29" s="6">
        <v>1</v>
      </c>
      <c r="D29" s="36" t="s">
        <v>69</v>
      </c>
      <c r="E29" s="36" t="s">
        <v>88</v>
      </c>
      <c r="F29" s="36" t="s">
        <v>26</v>
      </c>
      <c r="G29" s="36" t="s">
        <v>27</v>
      </c>
      <c r="H29" s="6" t="s">
        <v>88</v>
      </c>
      <c r="I29" s="24" t="s">
        <v>89</v>
      </c>
      <c r="J29" s="25">
        <v>136069</v>
      </c>
      <c r="K29" s="25">
        <v>56851</v>
      </c>
    </row>
    <row r="30" spans="1:11" x14ac:dyDescent="0.35">
      <c r="A30" s="22" t="s">
        <v>67</v>
      </c>
      <c r="B30" s="6" t="s">
        <v>68</v>
      </c>
      <c r="C30" s="6">
        <v>1</v>
      </c>
      <c r="D30" s="36" t="s">
        <v>69</v>
      </c>
      <c r="E30" s="36" t="s">
        <v>76</v>
      </c>
      <c r="F30" s="36" t="s">
        <v>90</v>
      </c>
      <c r="G30" s="36" t="s">
        <v>91</v>
      </c>
      <c r="H30" s="6" t="s">
        <v>92</v>
      </c>
      <c r="I30" s="24" t="s">
        <v>93</v>
      </c>
      <c r="J30" s="25">
        <v>13958</v>
      </c>
      <c r="K30" s="25">
        <v>3828</v>
      </c>
    </row>
    <row r="31" spans="1:11" x14ac:dyDescent="0.35">
      <c r="A31" s="22" t="s">
        <v>94</v>
      </c>
      <c r="B31" s="6" t="s">
        <v>95</v>
      </c>
      <c r="C31" s="6">
        <v>53</v>
      </c>
      <c r="D31" s="36" t="s">
        <v>96</v>
      </c>
      <c r="E31" s="36" t="s">
        <v>97</v>
      </c>
      <c r="F31" s="36" t="s">
        <v>26</v>
      </c>
      <c r="G31" s="36" t="s">
        <v>27</v>
      </c>
      <c r="H31" s="6" t="s">
        <v>97</v>
      </c>
      <c r="I31" s="24" t="s">
        <v>98</v>
      </c>
      <c r="J31" s="25">
        <v>2912</v>
      </c>
      <c r="K31" s="25">
        <v>10</v>
      </c>
    </row>
    <row r="32" spans="1:11" x14ac:dyDescent="0.35">
      <c r="A32" s="22" t="s">
        <v>94</v>
      </c>
      <c r="B32" s="6" t="s">
        <v>95</v>
      </c>
      <c r="C32" s="6">
        <v>53</v>
      </c>
      <c r="D32" s="36" t="s">
        <v>96</v>
      </c>
      <c r="E32" s="36" t="s">
        <v>99</v>
      </c>
      <c r="F32" s="36" t="s">
        <v>26</v>
      </c>
      <c r="G32" s="36" t="s">
        <v>27</v>
      </c>
      <c r="H32" s="6" t="s">
        <v>99</v>
      </c>
      <c r="I32" s="24" t="s">
        <v>100</v>
      </c>
      <c r="J32" s="25">
        <v>5925</v>
      </c>
      <c r="K32" s="25">
        <v>673</v>
      </c>
    </row>
    <row r="33" spans="1:11" x14ac:dyDescent="0.35">
      <c r="A33" s="22" t="s">
        <v>94</v>
      </c>
      <c r="B33" s="6" t="s">
        <v>95</v>
      </c>
      <c r="C33" s="6">
        <v>53</v>
      </c>
      <c r="D33" s="36" t="s">
        <v>96</v>
      </c>
      <c r="E33" s="36" t="s">
        <v>101</v>
      </c>
      <c r="F33" s="36" t="s">
        <v>26</v>
      </c>
      <c r="G33" s="36" t="s">
        <v>27</v>
      </c>
      <c r="H33" s="6" t="s">
        <v>101</v>
      </c>
      <c r="I33" s="24" t="s">
        <v>102</v>
      </c>
      <c r="J33" s="25">
        <v>25205</v>
      </c>
      <c r="K33" s="25">
        <v>306</v>
      </c>
    </row>
    <row r="34" spans="1:11" x14ac:dyDescent="0.35">
      <c r="A34" s="22" t="s">
        <v>94</v>
      </c>
      <c r="B34" s="6" t="s">
        <v>95</v>
      </c>
      <c r="C34" s="6">
        <v>53</v>
      </c>
      <c r="D34" s="36" t="s">
        <v>96</v>
      </c>
      <c r="E34" s="36" t="s">
        <v>103</v>
      </c>
      <c r="F34" s="36" t="s">
        <v>26</v>
      </c>
      <c r="G34" s="36" t="s">
        <v>27</v>
      </c>
      <c r="H34" s="6" t="s">
        <v>103</v>
      </c>
      <c r="I34" s="24" t="s">
        <v>104</v>
      </c>
      <c r="J34" s="25">
        <v>35448</v>
      </c>
      <c r="K34" s="25">
        <v>35448</v>
      </c>
    </row>
    <row r="35" spans="1:11" x14ac:dyDescent="0.35">
      <c r="A35" s="22" t="s">
        <v>94</v>
      </c>
      <c r="B35" s="6" t="s">
        <v>95</v>
      </c>
      <c r="C35" s="6">
        <v>53</v>
      </c>
      <c r="D35" s="36" t="s">
        <v>96</v>
      </c>
      <c r="E35" s="36" t="s">
        <v>105</v>
      </c>
      <c r="F35" s="36" t="s">
        <v>26</v>
      </c>
      <c r="G35" s="36" t="s">
        <v>27</v>
      </c>
      <c r="H35" s="6" t="s">
        <v>105</v>
      </c>
      <c r="I35" s="24" t="s">
        <v>106</v>
      </c>
      <c r="J35" s="25">
        <v>2310</v>
      </c>
      <c r="K35" s="25">
        <v>29</v>
      </c>
    </row>
    <row r="36" spans="1:11" x14ac:dyDescent="0.35">
      <c r="A36" s="22" t="s">
        <v>94</v>
      </c>
      <c r="B36" s="6" t="s">
        <v>95</v>
      </c>
      <c r="C36" s="6">
        <v>53</v>
      </c>
      <c r="D36" s="36" t="s">
        <v>96</v>
      </c>
      <c r="E36" s="36" t="s">
        <v>107</v>
      </c>
      <c r="F36" s="36" t="s">
        <v>26</v>
      </c>
      <c r="G36" s="36" t="s">
        <v>27</v>
      </c>
      <c r="H36" s="6" t="s">
        <v>107</v>
      </c>
      <c r="I36" s="24" t="s">
        <v>108</v>
      </c>
      <c r="J36" s="25">
        <v>3414</v>
      </c>
      <c r="K36" s="25">
        <v>166</v>
      </c>
    </row>
    <row r="37" spans="1:11" x14ac:dyDescent="0.35">
      <c r="A37" s="22" t="s">
        <v>94</v>
      </c>
      <c r="B37" s="6" t="s">
        <v>95</v>
      </c>
      <c r="C37" s="6">
        <v>53</v>
      </c>
      <c r="D37" s="36" t="s">
        <v>96</v>
      </c>
      <c r="E37" s="36" t="s">
        <v>109</v>
      </c>
      <c r="F37" s="36" t="s">
        <v>110</v>
      </c>
      <c r="G37" s="36" t="s">
        <v>111</v>
      </c>
      <c r="H37" s="6" t="s">
        <v>112</v>
      </c>
      <c r="I37" s="24" t="s">
        <v>113</v>
      </c>
      <c r="J37" s="25">
        <v>2611</v>
      </c>
      <c r="K37" s="25">
        <v>1012</v>
      </c>
    </row>
    <row r="38" spans="1:11" x14ac:dyDescent="0.35">
      <c r="A38" s="22" t="s">
        <v>114</v>
      </c>
      <c r="B38" s="6" t="s">
        <v>115</v>
      </c>
      <c r="C38" s="6">
        <v>1</v>
      </c>
      <c r="D38" s="36" t="s">
        <v>116</v>
      </c>
      <c r="E38" s="36" t="s">
        <v>117</v>
      </c>
      <c r="F38" s="36" t="s">
        <v>26</v>
      </c>
      <c r="G38" s="36" t="s">
        <v>27</v>
      </c>
      <c r="H38" s="6" t="s">
        <v>117</v>
      </c>
      <c r="I38" s="24" t="s">
        <v>118</v>
      </c>
      <c r="J38" s="25">
        <v>19281</v>
      </c>
      <c r="K38" s="25">
        <v>2278</v>
      </c>
    </row>
    <row r="39" spans="1:11" x14ac:dyDescent="0.35">
      <c r="A39" s="22" t="s">
        <v>119</v>
      </c>
      <c r="B39" s="6" t="s">
        <v>120</v>
      </c>
      <c r="C39" s="6">
        <v>2</v>
      </c>
      <c r="D39" s="36" t="s">
        <v>121</v>
      </c>
      <c r="E39" s="36" t="s">
        <v>122</v>
      </c>
      <c r="F39" s="36" t="s">
        <v>26</v>
      </c>
      <c r="G39" s="36" t="s">
        <v>27</v>
      </c>
      <c r="H39" s="6" t="s">
        <v>122</v>
      </c>
      <c r="I39" s="24" t="s">
        <v>123</v>
      </c>
      <c r="J39" s="25">
        <v>14862</v>
      </c>
      <c r="K39" s="25">
        <v>1289</v>
      </c>
    </row>
    <row r="40" spans="1:11" x14ac:dyDescent="0.35">
      <c r="A40" s="22" t="s">
        <v>124</v>
      </c>
      <c r="B40" s="6" t="s">
        <v>125</v>
      </c>
      <c r="C40" s="6">
        <v>1</v>
      </c>
      <c r="D40" s="36" t="s">
        <v>126</v>
      </c>
      <c r="E40" s="36" t="s">
        <v>127</v>
      </c>
      <c r="F40" s="36" t="s">
        <v>26</v>
      </c>
      <c r="G40" s="36" t="s">
        <v>27</v>
      </c>
      <c r="H40" s="6" t="s">
        <v>127</v>
      </c>
      <c r="I40" s="24" t="s">
        <v>128</v>
      </c>
      <c r="J40" s="25">
        <v>36452</v>
      </c>
      <c r="K40" s="25">
        <v>1173</v>
      </c>
    </row>
    <row r="41" spans="1:11" x14ac:dyDescent="0.35">
      <c r="A41" s="22" t="s">
        <v>129</v>
      </c>
      <c r="B41" s="6" t="s">
        <v>130</v>
      </c>
      <c r="C41" s="6">
        <v>4</v>
      </c>
      <c r="D41" s="36" t="s">
        <v>131</v>
      </c>
      <c r="E41" s="36" t="s">
        <v>132</v>
      </c>
      <c r="F41" s="36" t="s">
        <v>26</v>
      </c>
      <c r="G41" s="36" t="s">
        <v>27</v>
      </c>
      <c r="H41" s="6" t="s">
        <v>132</v>
      </c>
      <c r="I41" s="24" t="s">
        <v>133</v>
      </c>
      <c r="J41" s="25">
        <v>12653</v>
      </c>
      <c r="K41" s="25">
        <v>3162</v>
      </c>
    </row>
    <row r="42" spans="1:11" x14ac:dyDescent="0.35">
      <c r="A42" s="22" t="s">
        <v>129</v>
      </c>
      <c r="B42" s="6" t="s">
        <v>130</v>
      </c>
      <c r="C42" s="6">
        <v>4</v>
      </c>
      <c r="D42" s="36" t="s">
        <v>131</v>
      </c>
      <c r="E42" s="36" t="s">
        <v>134</v>
      </c>
      <c r="F42" s="36" t="s">
        <v>26</v>
      </c>
      <c r="G42" s="36" t="s">
        <v>27</v>
      </c>
      <c r="H42" s="6" t="s">
        <v>134</v>
      </c>
      <c r="I42" s="24" t="s">
        <v>135</v>
      </c>
      <c r="J42" s="25">
        <v>31632</v>
      </c>
      <c r="K42" s="25">
        <v>1004</v>
      </c>
    </row>
    <row r="43" spans="1:11" x14ac:dyDescent="0.35">
      <c r="A43" s="22" t="s">
        <v>129</v>
      </c>
      <c r="B43" s="6" t="s">
        <v>130</v>
      </c>
      <c r="C43" s="6">
        <v>4</v>
      </c>
      <c r="D43" s="36" t="s">
        <v>131</v>
      </c>
      <c r="E43" s="36" t="s">
        <v>136</v>
      </c>
      <c r="F43" s="36" t="s">
        <v>26</v>
      </c>
      <c r="G43" s="36" t="s">
        <v>27</v>
      </c>
      <c r="H43" s="6" t="s">
        <v>136</v>
      </c>
      <c r="I43" s="24" t="s">
        <v>137</v>
      </c>
      <c r="J43" s="25">
        <v>235083</v>
      </c>
      <c r="K43" s="25">
        <v>95459</v>
      </c>
    </row>
    <row r="44" spans="1:11" x14ac:dyDescent="0.35">
      <c r="A44" s="22" t="s">
        <v>129</v>
      </c>
      <c r="B44" s="6" t="s">
        <v>130</v>
      </c>
      <c r="C44" s="6">
        <v>4</v>
      </c>
      <c r="D44" s="36" t="s">
        <v>131</v>
      </c>
      <c r="E44" s="36" t="s">
        <v>138</v>
      </c>
      <c r="F44" s="36" t="s">
        <v>26</v>
      </c>
      <c r="G44" s="36" t="s">
        <v>27</v>
      </c>
      <c r="H44" s="6" t="s">
        <v>138</v>
      </c>
      <c r="I44" s="24" t="s">
        <v>139</v>
      </c>
      <c r="J44" s="25">
        <v>47499</v>
      </c>
      <c r="K44" s="25">
        <v>38139</v>
      </c>
    </row>
    <row r="45" spans="1:11" x14ac:dyDescent="0.35">
      <c r="A45" s="22" t="s">
        <v>129</v>
      </c>
      <c r="B45" s="6" t="s">
        <v>130</v>
      </c>
      <c r="C45" s="6">
        <v>4</v>
      </c>
      <c r="D45" s="36" t="s">
        <v>131</v>
      </c>
      <c r="E45" s="36" t="s">
        <v>140</v>
      </c>
      <c r="F45" s="36" t="s">
        <v>26</v>
      </c>
      <c r="G45" s="36" t="s">
        <v>27</v>
      </c>
      <c r="H45" s="6" t="s">
        <v>140</v>
      </c>
      <c r="I45" s="24" t="s">
        <v>141</v>
      </c>
      <c r="J45" s="25">
        <v>73708</v>
      </c>
      <c r="K45" s="25">
        <v>39266</v>
      </c>
    </row>
    <row r="46" spans="1:11" x14ac:dyDescent="0.35">
      <c r="A46" s="22" t="s">
        <v>129</v>
      </c>
      <c r="B46" s="6" t="s">
        <v>130</v>
      </c>
      <c r="C46" s="6">
        <v>4</v>
      </c>
      <c r="D46" s="36" t="s">
        <v>131</v>
      </c>
      <c r="E46" s="36" t="s">
        <v>142</v>
      </c>
      <c r="F46" s="36" t="s">
        <v>26</v>
      </c>
      <c r="G46" s="36" t="s">
        <v>27</v>
      </c>
      <c r="H46" s="6" t="s">
        <v>142</v>
      </c>
      <c r="I46" s="24" t="s">
        <v>143</v>
      </c>
      <c r="J46" s="25">
        <v>555222</v>
      </c>
      <c r="K46" s="25">
        <v>18807</v>
      </c>
    </row>
    <row r="47" spans="1:11" x14ac:dyDescent="0.35">
      <c r="A47" s="22" t="s">
        <v>144</v>
      </c>
      <c r="B47" s="6" t="s">
        <v>145</v>
      </c>
      <c r="C47" s="6">
        <v>11</v>
      </c>
      <c r="D47" s="36" t="s">
        <v>146</v>
      </c>
      <c r="E47" s="36" t="s">
        <v>147</v>
      </c>
      <c r="F47" s="36" t="s">
        <v>26</v>
      </c>
      <c r="G47" s="36" t="s">
        <v>27</v>
      </c>
      <c r="H47" s="6" t="s">
        <v>147</v>
      </c>
      <c r="I47" s="24" t="s">
        <v>148</v>
      </c>
      <c r="J47" s="25">
        <v>11247</v>
      </c>
      <c r="K47" s="25">
        <v>548</v>
      </c>
    </row>
    <row r="48" spans="1:11" x14ac:dyDescent="0.35">
      <c r="A48" s="22" t="s">
        <v>144</v>
      </c>
      <c r="B48" s="6" t="s">
        <v>145</v>
      </c>
      <c r="C48" s="6">
        <v>11</v>
      </c>
      <c r="D48" s="36" t="s">
        <v>146</v>
      </c>
      <c r="E48" s="36" t="s">
        <v>149</v>
      </c>
      <c r="F48" s="36" t="s">
        <v>26</v>
      </c>
      <c r="G48" s="36" t="s">
        <v>27</v>
      </c>
      <c r="H48" s="6" t="s">
        <v>149</v>
      </c>
      <c r="I48" s="24" t="s">
        <v>150</v>
      </c>
      <c r="J48" s="25">
        <v>3113</v>
      </c>
      <c r="K48" s="25">
        <v>670</v>
      </c>
    </row>
    <row r="49" spans="1:11" x14ac:dyDescent="0.35">
      <c r="A49" s="22" t="s">
        <v>144</v>
      </c>
      <c r="B49" s="6" t="s">
        <v>145</v>
      </c>
      <c r="C49" s="6">
        <v>11</v>
      </c>
      <c r="D49" s="36" t="s">
        <v>146</v>
      </c>
      <c r="E49" s="36" t="s">
        <v>151</v>
      </c>
      <c r="F49" s="36" t="s">
        <v>26</v>
      </c>
      <c r="G49" s="36" t="s">
        <v>27</v>
      </c>
      <c r="H49" s="6" t="s">
        <v>151</v>
      </c>
      <c r="I49" s="24" t="s">
        <v>152</v>
      </c>
      <c r="J49" s="25">
        <v>29825</v>
      </c>
      <c r="K49" s="25">
        <v>9283</v>
      </c>
    </row>
    <row r="50" spans="1:11" x14ac:dyDescent="0.35">
      <c r="A50" s="22" t="s">
        <v>153</v>
      </c>
      <c r="B50" s="6" t="s">
        <v>154</v>
      </c>
      <c r="C50" s="6">
        <v>52</v>
      </c>
      <c r="D50" s="36" t="s">
        <v>155</v>
      </c>
      <c r="E50" s="36" t="s">
        <v>156</v>
      </c>
      <c r="F50" s="36" t="s">
        <v>26</v>
      </c>
      <c r="G50" s="36" t="s">
        <v>27</v>
      </c>
      <c r="H50" s="6" t="s">
        <v>156</v>
      </c>
      <c r="I50" s="24" t="s">
        <v>157</v>
      </c>
      <c r="J50" s="25">
        <v>92587</v>
      </c>
      <c r="K50" s="25">
        <v>36143</v>
      </c>
    </row>
    <row r="51" spans="1:11" x14ac:dyDescent="0.35">
      <c r="A51" s="22" t="s">
        <v>153</v>
      </c>
      <c r="B51" s="6" t="s">
        <v>154</v>
      </c>
      <c r="C51" s="6">
        <v>52</v>
      </c>
      <c r="D51" s="36" t="s">
        <v>155</v>
      </c>
      <c r="E51" s="36" t="s">
        <v>158</v>
      </c>
      <c r="F51" s="36" t="s">
        <v>26</v>
      </c>
      <c r="G51" s="36" t="s">
        <v>27</v>
      </c>
      <c r="H51" s="6" t="s">
        <v>158</v>
      </c>
      <c r="I51" s="24" t="s">
        <v>159</v>
      </c>
      <c r="J51" s="25">
        <v>116788</v>
      </c>
      <c r="K51" s="25">
        <v>5687</v>
      </c>
    </row>
    <row r="52" spans="1:11" x14ac:dyDescent="0.35">
      <c r="A52" s="22" t="s">
        <v>153</v>
      </c>
      <c r="B52" s="6" t="s">
        <v>154</v>
      </c>
      <c r="C52" s="6">
        <v>52</v>
      </c>
      <c r="D52" s="36" t="s">
        <v>155</v>
      </c>
      <c r="E52" s="36" t="s">
        <v>160</v>
      </c>
      <c r="F52" s="36" t="s">
        <v>161</v>
      </c>
      <c r="G52" s="36" t="s">
        <v>162</v>
      </c>
      <c r="H52" s="6" t="s">
        <v>163</v>
      </c>
      <c r="I52" s="24" t="s">
        <v>164</v>
      </c>
      <c r="J52" s="25">
        <v>16569</v>
      </c>
      <c r="K52" s="25">
        <v>10555</v>
      </c>
    </row>
    <row r="53" spans="1:11" x14ac:dyDescent="0.35">
      <c r="A53" s="22" t="s">
        <v>165</v>
      </c>
      <c r="B53" s="6" t="s">
        <v>166</v>
      </c>
      <c r="C53" s="6">
        <v>4</v>
      </c>
      <c r="D53" s="36" t="s">
        <v>167</v>
      </c>
      <c r="E53" s="36" t="s">
        <v>168</v>
      </c>
      <c r="F53" s="36" t="s">
        <v>26</v>
      </c>
      <c r="G53" s="36" t="s">
        <v>27</v>
      </c>
      <c r="H53" s="6" t="s">
        <v>168</v>
      </c>
      <c r="I53" s="24" t="s">
        <v>169</v>
      </c>
      <c r="J53" s="25">
        <v>46997</v>
      </c>
      <c r="K53" s="25">
        <v>2289</v>
      </c>
    </row>
    <row r="54" spans="1:11" x14ac:dyDescent="0.35">
      <c r="A54" s="22" t="s">
        <v>165</v>
      </c>
      <c r="B54" s="6" t="s">
        <v>166</v>
      </c>
      <c r="C54" s="6">
        <v>4</v>
      </c>
      <c r="D54" s="36" t="s">
        <v>167</v>
      </c>
      <c r="E54" s="36" t="s">
        <v>170</v>
      </c>
      <c r="F54" s="36" t="s">
        <v>26</v>
      </c>
      <c r="G54" s="36" t="s">
        <v>27</v>
      </c>
      <c r="H54" s="6" t="s">
        <v>170</v>
      </c>
      <c r="I54" s="24" t="s">
        <v>171</v>
      </c>
      <c r="J54" s="25">
        <v>40971</v>
      </c>
      <c r="K54" s="25">
        <v>10243</v>
      </c>
    </row>
    <row r="55" spans="1:11" x14ac:dyDescent="0.35">
      <c r="A55" s="22" t="s">
        <v>172</v>
      </c>
      <c r="B55" s="6" t="s">
        <v>173</v>
      </c>
      <c r="C55" s="6">
        <v>2</v>
      </c>
      <c r="D55" s="36" t="s">
        <v>174</v>
      </c>
      <c r="E55" s="36" t="s">
        <v>175</v>
      </c>
      <c r="F55" s="36" t="s">
        <v>26</v>
      </c>
      <c r="G55" s="36" t="s">
        <v>27</v>
      </c>
      <c r="H55" s="6" t="s">
        <v>175</v>
      </c>
      <c r="I55" s="24" t="s">
        <v>176</v>
      </c>
      <c r="J55" s="25">
        <v>31632</v>
      </c>
      <c r="K55" s="25">
        <v>7908</v>
      </c>
    </row>
    <row r="56" spans="1:11" x14ac:dyDescent="0.35">
      <c r="A56" s="22" t="s">
        <v>172</v>
      </c>
      <c r="B56" s="6" t="s">
        <v>173</v>
      </c>
      <c r="C56" s="6">
        <v>2</v>
      </c>
      <c r="D56" s="36" t="s">
        <v>174</v>
      </c>
      <c r="E56" s="36" t="s">
        <v>177</v>
      </c>
      <c r="F56" s="36" t="s">
        <v>26</v>
      </c>
      <c r="G56" s="36" t="s">
        <v>27</v>
      </c>
      <c r="H56" s="6" t="s">
        <v>177</v>
      </c>
      <c r="I56" s="24" t="s">
        <v>178</v>
      </c>
      <c r="J56" s="25">
        <v>10243</v>
      </c>
      <c r="K56" s="25">
        <v>499</v>
      </c>
    </row>
    <row r="57" spans="1:11" x14ac:dyDescent="0.35">
      <c r="A57" s="22" t="s">
        <v>179</v>
      </c>
      <c r="B57" s="6" t="s">
        <v>180</v>
      </c>
      <c r="C57" s="6">
        <v>1</v>
      </c>
      <c r="D57" s="36" t="s">
        <v>181</v>
      </c>
      <c r="E57" s="36" t="s">
        <v>182</v>
      </c>
      <c r="F57" s="36" t="s">
        <v>26</v>
      </c>
      <c r="G57" s="36" t="s">
        <v>27</v>
      </c>
      <c r="H57" s="6" t="s">
        <v>182</v>
      </c>
      <c r="I57" s="24" t="s">
        <v>183</v>
      </c>
      <c r="J57" s="25">
        <v>17774</v>
      </c>
      <c r="K57" s="25">
        <v>13998</v>
      </c>
    </row>
    <row r="58" spans="1:11" x14ac:dyDescent="0.35">
      <c r="A58" s="22" t="s">
        <v>179</v>
      </c>
      <c r="B58" s="6" t="s">
        <v>180</v>
      </c>
      <c r="C58" s="6">
        <v>1</v>
      </c>
      <c r="D58" s="36" t="s">
        <v>181</v>
      </c>
      <c r="E58" s="36" t="s">
        <v>184</v>
      </c>
      <c r="F58" s="36" t="s">
        <v>26</v>
      </c>
      <c r="G58" s="36" t="s">
        <v>27</v>
      </c>
      <c r="H58" s="6" t="s">
        <v>184</v>
      </c>
      <c r="I58" s="24" t="s">
        <v>185</v>
      </c>
      <c r="J58" s="25">
        <v>40871</v>
      </c>
      <c r="K58" s="25">
        <v>10218</v>
      </c>
    </row>
    <row r="59" spans="1:11" x14ac:dyDescent="0.35">
      <c r="A59" s="22" t="s">
        <v>186</v>
      </c>
      <c r="B59" s="6" t="s">
        <v>187</v>
      </c>
      <c r="C59" s="6">
        <v>1</v>
      </c>
      <c r="D59" s="36" t="s">
        <v>188</v>
      </c>
      <c r="E59" s="36" t="s">
        <v>189</v>
      </c>
      <c r="F59" s="36" t="s">
        <v>26</v>
      </c>
      <c r="G59" s="36" t="s">
        <v>27</v>
      </c>
      <c r="H59" s="6" t="s">
        <v>189</v>
      </c>
      <c r="I59" s="24" t="s">
        <v>190</v>
      </c>
      <c r="J59" s="25">
        <v>12553</v>
      </c>
      <c r="K59" s="25">
        <v>12553</v>
      </c>
    </row>
    <row r="60" spans="1:11" x14ac:dyDescent="0.35">
      <c r="A60" s="22" t="s">
        <v>191</v>
      </c>
      <c r="B60" s="6" t="s">
        <v>192</v>
      </c>
      <c r="C60" s="6">
        <v>1</v>
      </c>
      <c r="D60" s="36" t="s">
        <v>193</v>
      </c>
      <c r="E60" s="36" t="s">
        <v>194</v>
      </c>
      <c r="F60" s="36" t="s">
        <v>26</v>
      </c>
      <c r="G60" s="36" t="s">
        <v>27</v>
      </c>
      <c r="H60" s="6" t="s">
        <v>194</v>
      </c>
      <c r="I60" s="24" t="s">
        <v>195</v>
      </c>
      <c r="J60" s="25">
        <v>4519</v>
      </c>
      <c r="K60" s="25">
        <v>229</v>
      </c>
    </row>
    <row r="61" spans="1:11" x14ac:dyDescent="0.35">
      <c r="A61" s="22" t="s">
        <v>191</v>
      </c>
      <c r="B61" s="6" t="s">
        <v>192</v>
      </c>
      <c r="C61" s="6">
        <v>1</v>
      </c>
      <c r="D61" s="36" t="s">
        <v>193</v>
      </c>
      <c r="E61" s="36" t="s">
        <v>196</v>
      </c>
      <c r="F61" s="36" t="s">
        <v>26</v>
      </c>
      <c r="G61" s="36" t="s">
        <v>27</v>
      </c>
      <c r="H61" s="6" t="s">
        <v>196</v>
      </c>
      <c r="I61" s="24" t="s">
        <v>197</v>
      </c>
      <c r="J61" s="25">
        <v>19682</v>
      </c>
      <c r="K61" s="25">
        <v>958</v>
      </c>
    </row>
    <row r="62" spans="1:11" x14ac:dyDescent="0.35">
      <c r="A62" s="22" t="s">
        <v>198</v>
      </c>
      <c r="B62" s="6" t="s">
        <v>199</v>
      </c>
      <c r="C62" s="6">
        <v>39</v>
      </c>
      <c r="D62" s="36" t="s">
        <v>200</v>
      </c>
      <c r="E62" s="36" t="s">
        <v>201</v>
      </c>
      <c r="F62" s="36" t="s">
        <v>26</v>
      </c>
      <c r="G62" s="36" t="s">
        <v>27</v>
      </c>
      <c r="H62" s="6" t="s">
        <v>201</v>
      </c>
      <c r="I62" s="24" t="s">
        <v>202</v>
      </c>
      <c r="J62" s="25">
        <v>3515</v>
      </c>
      <c r="K62" s="25">
        <v>910</v>
      </c>
    </row>
    <row r="63" spans="1:11" x14ac:dyDescent="0.35">
      <c r="A63" s="22" t="s">
        <v>203</v>
      </c>
      <c r="B63" s="6" t="s">
        <v>204</v>
      </c>
      <c r="C63" s="6">
        <v>3</v>
      </c>
      <c r="D63" s="36" t="s">
        <v>205</v>
      </c>
      <c r="E63" s="36" t="s">
        <v>206</v>
      </c>
      <c r="F63" s="36" t="s">
        <v>26</v>
      </c>
      <c r="G63" s="36" t="s">
        <v>27</v>
      </c>
      <c r="H63" s="6" t="s">
        <v>206</v>
      </c>
      <c r="I63" s="24" t="s">
        <v>207</v>
      </c>
      <c r="J63" s="25">
        <v>41273</v>
      </c>
      <c r="K63" s="25">
        <v>2010</v>
      </c>
    </row>
    <row r="64" spans="1:11" x14ac:dyDescent="0.35">
      <c r="A64" s="22" t="s">
        <v>203</v>
      </c>
      <c r="B64" s="6" t="s">
        <v>204</v>
      </c>
      <c r="C64" s="6">
        <v>3</v>
      </c>
      <c r="D64" s="36" t="s">
        <v>205</v>
      </c>
      <c r="E64" s="36" t="s">
        <v>208</v>
      </c>
      <c r="F64" s="36" t="s">
        <v>26</v>
      </c>
      <c r="G64" s="36" t="s">
        <v>27</v>
      </c>
      <c r="H64" s="6" t="s">
        <v>208</v>
      </c>
      <c r="I64" s="24" t="s">
        <v>209</v>
      </c>
      <c r="J64" s="25">
        <v>36252</v>
      </c>
      <c r="K64" s="25">
        <v>3840</v>
      </c>
    </row>
    <row r="65" spans="1:11" x14ac:dyDescent="0.35">
      <c r="A65" s="22" t="s">
        <v>210</v>
      </c>
      <c r="B65" s="6" t="s">
        <v>211</v>
      </c>
      <c r="C65" s="6">
        <v>6</v>
      </c>
      <c r="D65" s="36" t="s">
        <v>212</v>
      </c>
      <c r="E65" s="36" t="s">
        <v>213</v>
      </c>
      <c r="F65" s="36" t="s">
        <v>26</v>
      </c>
      <c r="G65" s="36" t="s">
        <v>27</v>
      </c>
      <c r="H65" s="6" t="s">
        <v>213</v>
      </c>
      <c r="I65" s="24" t="s">
        <v>214</v>
      </c>
      <c r="J65" s="25">
        <v>6929</v>
      </c>
      <c r="K65" s="25">
        <v>2766</v>
      </c>
    </row>
    <row r="66" spans="1:11" x14ac:dyDescent="0.35">
      <c r="A66" s="22" t="s">
        <v>210</v>
      </c>
      <c r="B66" s="6" t="s">
        <v>211</v>
      </c>
      <c r="C66" s="6">
        <v>6</v>
      </c>
      <c r="D66" s="36" t="s">
        <v>212</v>
      </c>
      <c r="E66" s="36" t="s">
        <v>215</v>
      </c>
      <c r="F66" s="36" t="s">
        <v>26</v>
      </c>
      <c r="G66" s="36" t="s">
        <v>27</v>
      </c>
      <c r="H66" s="6" t="s">
        <v>215</v>
      </c>
      <c r="I66" s="24" t="s">
        <v>216</v>
      </c>
      <c r="J66" s="25">
        <v>5724</v>
      </c>
      <c r="K66" s="25">
        <v>1313</v>
      </c>
    </row>
    <row r="67" spans="1:11" x14ac:dyDescent="0.35">
      <c r="A67" s="22" t="s">
        <v>210</v>
      </c>
      <c r="B67" s="6" t="s">
        <v>211</v>
      </c>
      <c r="C67" s="6">
        <v>6</v>
      </c>
      <c r="D67" s="36" t="s">
        <v>212</v>
      </c>
      <c r="E67" s="36" t="s">
        <v>217</v>
      </c>
      <c r="F67" s="36" t="s">
        <v>26</v>
      </c>
      <c r="G67" s="36" t="s">
        <v>27</v>
      </c>
      <c r="H67" s="6" t="s">
        <v>217</v>
      </c>
      <c r="I67" s="24" t="s">
        <v>218</v>
      </c>
      <c r="J67" s="25">
        <v>5322</v>
      </c>
      <c r="K67" s="25">
        <v>65</v>
      </c>
    </row>
    <row r="68" spans="1:11" x14ac:dyDescent="0.35">
      <c r="A68" s="22" t="s">
        <v>219</v>
      </c>
      <c r="B68" s="6" t="s">
        <v>220</v>
      </c>
      <c r="C68" s="6">
        <v>35</v>
      </c>
      <c r="D68" s="36" t="s">
        <v>221</v>
      </c>
      <c r="E68" s="36" t="s">
        <v>222</v>
      </c>
      <c r="F68" s="36" t="s">
        <v>26</v>
      </c>
      <c r="G68" s="36" t="s">
        <v>27</v>
      </c>
      <c r="H68" s="6" t="s">
        <v>222</v>
      </c>
      <c r="I68" s="24" t="s">
        <v>223</v>
      </c>
      <c r="J68" s="25">
        <v>32837</v>
      </c>
      <c r="K68" s="25">
        <v>8624</v>
      </c>
    </row>
    <row r="69" spans="1:11" x14ac:dyDescent="0.35">
      <c r="A69" s="22" t="s">
        <v>219</v>
      </c>
      <c r="B69" s="6" t="s">
        <v>220</v>
      </c>
      <c r="C69" s="6">
        <v>35</v>
      </c>
      <c r="D69" s="36" t="s">
        <v>221</v>
      </c>
      <c r="E69" s="36" t="s">
        <v>224</v>
      </c>
      <c r="F69" s="36" t="s">
        <v>26</v>
      </c>
      <c r="G69" s="36" t="s">
        <v>27</v>
      </c>
      <c r="H69" s="6" t="s">
        <v>224</v>
      </c>
      <c r="I69" s="24" t="s">
        <v>225</v>
      </c>
      <c r="J69" s="25">
        <v>17071</v>
      </c>
      <c r="K69" s="25">
        <v>208</v>
      </c>
    </row>
    <row r="70" spans="1:11" x14ac:dyDescent="0.35">
      <c r="A70" s="22" t="s">
        <v>219</v>
      </c>
      <c r="B70" s="6" t="s">
        <v>220</v>
      </c>
      <c r="C70" s="6">
        <v>35</v>
      </c>
      <c r="D70" s="36" t="s">
        <v>221</v>
      </c>
      <c r="E70" s="36" t="s">
        <v>226</v>
      </c>
      <c r="F70" s="36" t="s">
        <v>26</v>
      </c>
      <c r="G70" s="36" t="s">
        <v>27</v>
      </c>
      <c r="H70" s="6" t="s">
        <v>226</v>
      </c>
      <c r="I70" s="24" t="s">
        <v>227</v>
      </c>
      <c r="J70" s="25">
        <v>35750</v>
      </c>
      <c r="K70" s="25">
        <v>5405</v>
      </c>
    </row>
    <row r="71" spans="1:11" x14ac:dyDescent="0.35">
      <c r="A71" s="22" t="s">
        <v>228</v>
      </c>
      <c r="B71" s="6" t="s">
        <v>229</v>
      </c>
      <c r="C71" s="6">
        <v>1</v>
      </c>
      <c r="D71" s="36" t="s">
        <v>230</v>
      </c>
      <c r="E71" s="36" t="s">
        <v>231</v>
      </c>
      <c r="F71" s="36" t="s">
        <v>26</v>
      </c>
      <c r="G71" s="36" t="s">
        <v>27</v>
      </c>
      <c r="H71" s="6" t="s">
        <v>231</v>
      </c>
      <c r="I71" s="24" t="s">
        <v>232</v>
      </c>
      <c r="J71" s="25">
        <v>2109</v>
      </c>
      <c r="K71" s="25">
        <v>578</v>
      </c>
    </row>
    <row r="72" spans="1:11" x14ac:dyDescent="0.35">
      <c r="A72" s="22" t="s">
        <v>233</v>
      </c>
      <c r="B72" s="6" t="s">
        <v>234</v>
      </c>
      <c r="C72" s="6">
        <v>6</v>
      </c>
      <c r="D72" s="36" t="s">
        <v>235</v>
      </c>
      <c r="E72" s="36" t="s">
        <v>236</v>
      </c>
      <c r="F72" s="36" t="s">
        <v>26</v>
      </c>
      <c r="G72" s="36" t="s">
        <v>27</v>
      </c>
      <c r="H72" s="6" t="s">
        <v>236</v>
      </c>
      <c r="I72" s="24" t="s">
        <v>237</v>
      </c>
      <c r="J72" s="25">
        <v>2410</v>
      </c>
      <c r="K72" s="25">
        <v>945</v>
      </c>
    </row>
    <row r="73" spans="1:11" x14ac:dyDescent="0.35">
      <c r="A73" s="22" t="s">
        <v>238</v>
      </c>
      <c r="B73" s="6" t="s">
        <v>239</v>
      </c>
      <c r="C73" s="6">
        <v>58</v>
      </c>
      <c r="D73" s="36" t="s">
        <v>240</v>
      </c>
      <c r="E73" s="36" t="s">
        <v>241</v>
      </c>
      <c r="F73" s="36" t="s">
        <v>26</v>
      </c>
      <c r="G73" s="36" t="s">
        <v>27</v>
      </c>
      <c r="H73" s="6" t="s">
        <v>241</v>
      </c>
      <c r="I73" s="24" t="s">
        <v>242</v>
      </c>
      <c r="J73" s="25">
        <v>8134</v>
      </c>
      <c r="K73" s="25">
        <v>99</v>
      </c>
    </row>
    <row r="74" spans="1:11" x14ac:dyDescent="0.35">
      <c r="A74" s="22" t="s">
        <v>238</v>
      </c>
      <c r="B74" s="6" t="s">
        <v>239</v>
      </c>
      <c r="C74" s="6">
        <v>58</v>
      </c>
      <c r="D74" s="36" t="s">
        <v>240</v>
      </c>
      <c r="E74" s="36" t="s">
        <v>243</v>
      </c>
      <c r="F74" s="36" t="s">
        <v>26</v>
      </c>
      <c r="G74" s="36" t="s">
        <v>27</v>
      </c>
      <c r="H74" s="6" t="s">
        <v>243</v>
      </c>
      <c r="I74" s="24" t="s">
        <v>244</v>
      </c>
      <c r="J74" s="25">
        <v>33540</v>
      </c>
      <c r="K74" s="25">
        <v>1603</v>
      </c>
    </row>
    <row r="75" spans="1:11" x14ac:dyDescent="0.35">
      <c r="A75" s="22" t="s">
        <v>238</v>
      </c>
      <c r="B75" s="6" t="s">
        <v>239</v>
      </c>
      <c r="C75" s="6">
        <v>58</v>
      </c>
      <c r="D75" s="36" t="s">
        <v>240</v>
      </c>
      <c r="E75" s="36" t="s">
        <v>245</v>
      </c>
      <c r="F75" s="36" t="s">
        <v>26</v>
      </c>
      <c r="G75" s="36" t="s">
        <v>27</v>
      </c>
      <c r="H75" s="6" t="s">
        <v>245</v>
      </c>
      <c r="I75" s="24" t="s">
        <v>246</v>
      </c>
      <c r="J75" s="25">
        <v>31231</v>
      </c>
      <c r="K75" s="25">
        <v>1521</v>
      </c>
    </row>
    <row r="76" spans="1:11" x14ac:dyDescent="0.35">
      <c r="A76" s="22" t="s">
        <v>238</v>
      </c>
      <c r="B76" s="6" t="s">
        <v>239</v>
      </c>
      <c r="C76" s="6">
        <v>58</v>
      </c>
      <c r="D76" s="36" t="s">
        <v>240</v>
      </c>
      <c r="E76" s="36" t="s">
        <v>247</v>
      </c>
      <c r="F76" s="36" t="s">
        <v>26</v>
      </c>
      <c r="G76" s="36" t="s">
        <v>27</v>
      </c>
      <c r="H76" s="6" t="s">
        <v>247</v>
      </c>
      <c r="I76" s="24" t="s">
        <v>248</v>
      </c>
      <c r="J76" s="25">
        <v>45289</v>
      </c>
      <c r="K76" s="25">
        <v>20621</v>
      </c>
    </row>
    <row r="77" spans="1:11" x14ac:dyDescent="0.35">
      <c r="A77" s="22" t="s">
        <v>249</v>
      </c>
      <c r="B77" s="19" t="s">
        <v>250</v>
      </c>
      <c r="C77" s="19">
        <v>1</v>
      </c>
      <c r="D77" s="36" t="s">
        <v>251</v>
      </c>
      <c r="E77" s="36" t="s">
        <v>252</v>
      </c>
      <c r="F77" s="36" t="s">
        <v>26</v>
      </c>
      <c r="G77" s="36" t="s">
        <v>27</v>
      </c>
      <c r="H77" s="20" t="s">
        <v>252</v>
      </c>
      <c r="I77" s="24" t="s">
        <v>253</v>
      </c>
      <c r="J77" s="26">
        <v>2812</v>
      </c>
      <c r="K77" s="21">
        <v>395</v>
      </c>
    </row>
    <row r="78" spans="1:11" x14ac:dyDescent="0.35">
      <c r="A78" s="22" t="s">
        <v>249</v>
      </c>
      <c r="B78" s="19" t="s">
        <v>250</v>
      </c>
      <c r="C78" s="19">
        <v>1</v>
      </c>
      <c r="D78" s="36" t="s">
        <v>251</v>
      </c>
      <c r="E78" s="36" t="s">
        <v>254</v>
      </c>
      <c r="F78" s="36" t="s">
        <v>26</v>
      </c>
      <c r="G78" s="36" t="s">
        <v>27</v>
      </c>
      <c r="H78" s="20" t="s">
        <v>254</v>
      </c>
      <c r="I78" s="24" t="s">
        <v>54</v>
      </c>
      <c r="J78" s="26">
        <v>24904</v>
      </c>
      <c r="K78" s="21">
        <v>566</v>
      </c>
    </row>
    <row r="79" spans="1:11" x14ac:dyDescent="0.35">
      <c r="A79" s="22" t="s">
        <v>249</v>
      </c>
      <c r="B79" s="19" t="s">
        <v>250</v>
      </c>
      <c r="C79" s="19">
        <v>1</v>
      </c>
      <c r="D79" s="36" t="s">
        <v>251</v>
      </c>
      <c r="E79" s="36" t="s">
        <v>255</v>
      </c>
      <c r="F79" s="36" t="s">
        <v>26</v>
      </c>
      <c r="G79" s="36" t="s">
        <v>27</v>
      </c>
      <c r="H79" s="20" t="s">
        <v>255</v>
      </c>
      <c r="I79" s="24" t="s">
        <v>256</v>
      </c>
      <c r="J79" s="26">
        <v>3916</v>
      </c>
      <c r="K79" s="21">
        <v>1265</v>
      </c>
    </row>
    <row r="80" spans="1:11" x14ac:dyDescent="0.35">
      <c r="A80" s="22" t="s">
        <v>249</v>
      </c>
      <c r="B80" s="6" t="s">
        <v>250</v>
      </c>
      <c r="C80" s="6">
        <v>1</v>
      </c>
      <c r="D80" s="36" t="s">
        <v>251</v>
      </c>
      <c r="E80" s="36" t="s">
        <v>257</v>
      </c>
      <c r="F80" s="36" t="s">
        <v>26</v>
      </c>
      <c r="G80" s="36" t="s">
        <v>27</v>
      </c>
      <c r="H80" s="6" t="s">
        <v>257</v>
      </c>
      <c r="I80" s="24" t="s">
        <v>258</v>
      </c>
      <c r="J80" s="25">
        <v>25607</v>
      </c>
      <c r="K80" s="25">
        <v>951</v>
      </c>
    </row>
    <row r="81" spans="1:11" x14ac:dyDescent="0.35">
      <c r="A81" s="32" t="s">
        <v>249</v>
      </c>
      <c r="B81" s="34" t="s">
        <v>250</v>
      </c>
      <c r="C81" s="34">
        <v>1</v>
      </c>
      <c r="D81" s="37" t="s">
        <v>251</v>
      </c>
      <c r="E81" s="37" t="s">
        <v>259</v>
      </c>
      <c r="F81" s="37" t="s">
        <v>260</v>
      </c>
      <c r="G81" s="37" t="s">
        <v>261</v>
      </c>
      <c r="H81" s="34" t="s">
        <v>262</v>
      </c>
      <c r="I81" s="33" t="s">
        <v>263</v>
      </c>
      <c r="J81" s="35">
        <v>3314</v>
      </c>
      <c r="K81" s="35">
        <v>2330</v>
      </c>
    </row>
    <row r="82" spans="1:11" x14ac:dyDescent="0.35">
      <c r="A82" s="41" t="s">
        <v>6</v>
      </c>
      <c r="B82" s="39"/>
      <c r="C82" s="39"/>
      <c r="D82" s="39"/>
      <c r="E82" s="39"/>
      <c r="F82" s="39"/>
      <c r="G82" s="39"/>
      <c r="H82" s="42"/>
      <c r="I82" s="39"/>
      <c r="J82" s="43">
        <f>SUBTOTAL(109,Table3[
2019–20
Final Allocation Amount])</f>
        <v>5948373</v>
      </c>
      <c r="K82" s="43">
        <f>SUBTOTAL(109,Table3[5th
Apportionment])</f>
        <v>1332334</v>
      </c>
    </row>
    <row r="83" spans="1:11" x14ac:dyDescent="0.35">
      <c r="A83" s="1" t="s">
        <v>7</v>
      </c>
      <c r="H83" s="6"/>
      <c r="K83" s="3"/>
    </row>
    <row r="84" spans="1:11" x14ac:dyDescent="0.35">
      <c r="A84" s="1" t="s">
        <v>8</v>
      </c>
      <c r="H84" s="6"/>
      <c r="K84" s="3"/>
    </row>
    <row r="85" spans="1:11" x14ac:dyDescent="0.35">
      <c r="A85" s="27" t="s">
        <v>264</v>
      </c>
      <c r="B85" s="8"/>
      <c r="C85" s="8"/>
      <c r="H85" s="6"/>
      <c r="K85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workbookViewId="0"/>
  </sheetViews>
  <sheetFormatPr defaultColWidth="9.23046875" defaultRowHeight="15.5" x14ac:dyDescent="0.35"/>
  <cols>
    <col min="1" max="1" width="10.53515625" style="15" customWidth="1"/>
    <col min="2" max="2" width="18.23046875" style="4" customWidth="1"/>
    <col min="3" max="3" width="19.69140625" style="4" customWidth="1"/>
    <col min="4" max="4" width="11" style="2" bestFit="1" customWidth="1"/>
    <col min="5" max="5" width="11.23046875" style="4" customWidth="1"/>
    <col min="6" max="16384" width="9.23046875" style="4"/>
  </cols>
  <sheetData>
    <row r="1" spans="1:5" ht="20" x14ac:dyDescent="0.35">
      <c r="A1" s="47" t="s">
        <v>19</v>
      </c>
    </row>
    <row r="2" spans="1:5" ht="18" x14ac:dyDescent="0.4">
      <c r="A2" s="45" t="s">
        <v>267</v>
      </c>
    </row>
    <row r="3" spans="1:5" x14ac:dyDescent="0.35">
      <c r="A3" s="46" t="s">
        <v>15</v>
      </c>
    </row>
    <row r="4" spans="1:5" x14ac:dyDescent="0.35">
      <c r="A4" s="23" t="s">
        <v>17</v>
      </c>
      <c r="B4" s="16"/>
      <c r="C4" s="16"/>
      <c r="D4" s="17"/>
    </row>
    <row r="5" spans="1:5" s="11" customFormat="1" ht="31" x14ac:dyDescent="0.35">
      <c r="A5" s="9" t="s">
        <v>1</v>
      </c>
      <c r="B5" s="9" t="s">
        <v>13</v>
      </c>
      <c r="C5" s="9" t="s">
        <v>14</v>
      </c>
      <c r="D5" s="10" t="s">
        <v>12</v>
      </c>
      <c r="E5" s="9" t="s">
        <v>265</v>
      </c>
    </row>
    <row r="6" spans="1:5" x14ac:dyDescent="0.35">
      <c r="A6" s="29" t="s">
        <v>24</v>
      </c>
      <c r="B6" s="30" t="s">
        <v>22</v>
      </c>
      <c r="C6" s="28" t="s">
        <v>266</v>
      </c>
      <c r="D6" s="31">
        <v>44905</v>
      </c>
      <c r="E6" s="30">
        <v>194882</v>
      </c>
    </row>
    <row r="7" spans="1:5" x14ac:dyDescent="0.35">
      <c r="A7" s="6" t="s">
        <v>37</v>
      </c>
      <c r="B7" s="1" t="s">
        <v>35</v>
      </c>
      <c r="C7" s="28" t="s">
        <v>266</v>
      </c>
      <c r="D7" s="7">
        <v>3441</v>
      </c>
      <c r="E7" s="30">
        <v>194883</v>
      </c>
    </row>
    <row r="8" spans="1:5" x14ac:dyDescent="0.35">
      <c r="A8" s="6" t="s">
        <v>42</v>
      </c>
      <c r="B8" s="1" t="s">
        <v>40</v>
      </c>
      <c r="C8" s="28" t="s">
        <v>266</v>
      </c>
      <c r="D8" s="7">
        <v>18213</v>
      </c>
      <c r="E8" s="30">
        <v>194884</v>
      </c>
    </row>
    <row r="9" spans="1:5" x14ac:dyDescent="0.35">
      <c r="A9" s="6" t="s">
        <v>57</v>
      </c>
      <c r="B9" s="1" t="s">
        <v>55</v>
      </c>
      <c r="C9" s="28" t="s">
        <v>266</v>
      </c>
      <c r="D9" s="7">
        <v>11529</v>
      </c>
      <c r="E9" s="30">
        <v>194885</v>
      </c>
    </row>
    <row r="10" spans="1:5" x14ac:dyDescent="0.35">
      <c r="A10" s="6" t="s">
        <v>64</v>
      </c>
      <c r="B10" s="1" t="s">
        <v>62</v>
      </c>
      <c r="C10" s="28" t="s">
        <v>266</v>
      </c>
      <c r="D10" s="7">
        <v>26370</v>
      </c>
      <c r="E10" s="30">
        <v>194886</v>
      </c>
    </row>
    <row r="11" spans="1:5" x14ac:dyDescent="0.35">
      <c r="A11" s="6" t="s">
        <v>69</v>
      </c>
      <c r="B11" s="1" t="s">
        <v>67</v>
      </c>
      <c r="C11" s="28" t="s">
        <v>266</v>
      </c>
      <c r="D11" s="7">
        <v>811859</v>
      </c>
      <c r="E11" s="30">
        <v>194887</v>
      </c>
    </row>
    <row r="12" spans="1:5" x14ac:dyDescent="0.35">
      <c r="A12" s="6" t="s">
        <v>96</v>
      </c>
      <c r="B12" s="1" t="s">
        <v>94</v>
      </c>
      <c r="C12" s="28" t="s">
        <v>266</v>
      </c>
      <c r="D12" s="7">
        <v>37644</v>
      </c>
      <c r="E12" s="30">
        <v>194888</v>
      </c>
    </row>
    <row r="13" spans="1:5" x14ac:dyDescent="0.35">
      <c r="A13" s="6" t="s">
        <v>116</v>
      </c>
      <c r="B13" s="1" t="s">
        <v>114</v>
      </c>
      <c r="C13" s="28" t="s">
        <v>266</v>
      </c>
      <c r="D13" s="7">
        <v>2278</v>
      </c>
      <c r="E13" s="30">
        <v>194889</v>
      </c>
    </row>
    <row r="14" spans="1:5" x14ac:dyDescent="0.35">
      <c r="A14" s="29" t="s">
        <v>121</v>
      </c>
      <c r="B14" s="30" t="s">
        <v>119</v>
      </c>
      <c r="C14" s="28" t="s">
        <v>266</v>
      </c>
      <c r="D14" s="31">
        <v>1289</v>
      </c>
      <c r="E14" s="30">
        <v>194890</v>
      </c>
    </row>
    <row r="15" spans="1:5" x14ac:dyDescent="0.35">
      <c r="A15" s="29" t="s">
        <v>126</v>
      </c>
      <c r="B15" s="30" t="s">
        <v>124</v>
      </c>
      <c r="C15" s="28" t="s">
        <v>266</v>
      </c>
      <c r="D15" s="31">
        <v>1173</v>
      </c>
      <c r="E15" s="30">
        <v>194891</v>
      </c>
    </row>
    <row r="16" spans="1:5" x14ac:dyDescent="0.35">
      <c r="A16" s="29" t="s">
        <v>131</v>
      </c>
      <c r="B16" s="30" t="s">
        <v>129</v>
      </c>
      <c r="C16" s="28" t="s">
        <v>266</v>
      </c>
      <c r="D16" s="31">
        <v>195837</v>
      </c>
      <c r="E16" s="30">
        <v>194892</v>
      </c>
    </row>
    <row r="17" spans="1:5" x14ac:dyDescent="0.35">
      <c r="A17" s="29" t="s">
        <v>146</v>
      </c>
      <c r="B17" s="30" t="s">
        <v>144</v>
      </c>
      <c r="C17" s="28" t="s">
        <v>266</v>
      </c>
      <c r="D17" s="31">
        <v>10501</v>
      </c>
      <c r="E17" s="30">
        <v>194893</v>
      </c>
    </row>
    <row r="18" spans="1:5" x14ac:dyDescent="0.35">
      <c r="A18" s="29" t="s">
        <v>155</v>
      </c>
      <c r="B18" s="30" t="s">
        <v>153</v>
      </c>
      <c r="C18" s="28" t="s">
        <v>266</v>
      </c>
      <c r="D18" s="31">
        <v>52385</v>
      </c>
      <c r="E18" s="30">
        <v>194894</v>
      </c>
    </row>
    <row r="19" spans="1:5" x14ac:dyDescent="0.35">
      <c r="A19" s="29" t="s">
        <v>167</v>
      </c>
      <c r="B19" s="30" t="s">
        <v>165</v>
      </c>
      <c r="C19" s="28" t="s">
        <v>266</v>
      </c>
      <c r="D19" s="31">
        <v>12532</v>
      </c>
      <c r="E19" s="30">
        <v>194895</v>
      </c>
    </row>
    <row r="20" spans="1:5" x14ac:dyDescent="0.35">
      <c r="A20" s="29" t="s">
        <v>174</v>
      </c>
      <c r="B20" s="30" t="s">
        <v>172</v>
      </c>
      <c r="C20" s="28" t="s">
        <v>266</v>
      </c>
      <c r="D20" s="31">
        <v>8407</v>
      </c>
      <c r="E20" s="30">
        <v>194896</v>
      </c>
    </row>
    <row r="21" spans="1:5" x14ac:dyDescent="0.35">
      <c r="A21" s="29" t="s">
        <v>181</v>
      </c>
      <c r="B21" s="30" t="s">
        <v>179</v>
      </c>
      <c r="C21" s="28" t="s">
        <v>266</v>
      </c>
      <c r="D21" s="31">
        <v>24216</v>
      </c>
      <c r="E21" s="30">
        <v>194897</v>
      </c>
    </row>
    <row r="22" spans="1:5" x14ac:dyDescent="0.35">
      <c r="A22" s="29" t="s">
        <v>188</v>
      </c>
      <c r="B22" s="30" t="s">
        <v>186</v>
      </c>
      <c r="C22" s="28" t="s">
        <v>266</v>
      </c>
      <c r="D22" s="31">
        <v>12553</v>
      </c>
      <c r="E22" s="30">
        <v>194898</v>
      </c>
    </row>
    <row r="23" spans="1:5" x14ac:dyDescent="0.35">
      <c r="A23" s="29" t="s">
        <v>193</v>
      </c>
      <c r="B23" s="30" t="s">
        <v>191</v>
      </c>
      <c r="C23" s="28" t="s">
        <v>266</v>
      </c>
      <c r="D23" s="31">
        <v>1187</v>
      </c>
      <c r="E23" s="30">
        <v>194899</v>
      </c>
    </row>
    <row r="24" spans="1:5" x14ac:dyDescent="0.35">
      <c r="A24" s="29" t="s">
        <v>200</v>
      </c>
      <c r="B24" s="30" t="s">
        <v>198</v>
      </c>
      <c r="C24" s="28" t="s">
        <v>266</v>
      </c>
      <c r="D24" s="31">
        <v>910</v>
      </c>
      <c r="E24" s="30">
        <v>194900</v>
      </c>
    </row>
    <row r="25" spans="1:5" x14ac:dyDescent="0.35">
      <c r="A25" s="29" t="s">
        <v>205</v>
      </c>
      <c r="B25" s="30" t="s">
        <v>203</v>
      </c>
      <c r="C25" s="28" t="s">
        <v>266</v>
      </c>
      <c r="D25" s="31">
        <v>5850</v>
      </c>
      <c r="E25" s="30">
        <v>194901</v>
      </c>
    </row>
    <row r="26" spans="1:5" x14ac:dyDescent="0.35">
      <c r="A26" s="29" t="s">
        <v>212</v>
      </c>
      <c r="B26" s="30" t="s">
        <v>210</v>
      </c>
      <c r="C26" s="28" t="s">
        <v>266</v>
      </c>
      <c r="D26" s="31">
        <v>4144</v>
      </c>
      <c r="E26" s="30">
        <v>194902</v>
      </c>
    </row>
    <row r="27" spans="1:5" x14ac:dyDescent="0.35">
      <c r="A27" s="29" t="s">
        <v>221</v>
      </c>
      <c r="B27" s="30" t="s">
        <v>219</v>
      </c>
      <c r="C27" s="28" t="s">
        <v>266</v>
      </c>
      <c r="D27" s="31">
        <v>14237</v>
      </c>
      <c r="E27" s="30">
        <v>194903</v>
      </c>
    </row>
    <row r="28" spans="1:5" x14ac:dyDescent="0.35">
      <c r="A28" s="6" t="s">
        <v>230</v>
      </c>
      <c r="B28" s="1" t="s">
        <v>228</v>
      </c>
      <c r="C28" s="28" t="s">
        <v>266</v>
      </c>
      <c r="D28" s="7">
        <v>578</v>
      </c>
      <c r="E28" s="30">
        <v>194904</v>
      </c>
    </row>
    <row r="29" spans="1:5" x14ac:dyDescent="0.35">
      <c r="A29" s="6" t="s">
        <v>235</v>
      </c>
      <c r="B29" s="1" t="s">
        <v>233</v>
      </c>
      <c r="C29" s="28" t="s">
        <v>266</v>
      </c>
      <c r="D29" s="7">
        <v>945</v>
      </c>
      <c r="E29" s="30">
        <v>194905</v>
      </c>
    </row>
    <row r="30" spans="1:5" x14ac:dyDescent="0.35">
      <c r="A30" s="6" t="s">
        <v>240</v>
      </c>
      <c r="B30" s="1" t="s">
        <v>238</v>
      </c>
      <c r="C30" s="28" t="s">
        <v>266</v>
      </c>
      <c r="D30" s="7">
        <v>23844</v>
      </c>
      <c r="E30" s="30">
        <v>194906</v>
      </c>
    </row>
    <row r="31" spans="1:5" x14ac:dyDescent="0.35">
      <c r="A31" s="6" t="s">
        <v>251</v>
      </c>
      <c r="B31" s="1" t="s">
        <v>249</v>
      </c>
      <c r="C31" s="28" t="s">
        <v>266</v>
      </c>
      <c r="D31" s="7">
        <v>5507</v>
      </c>
      <c r="E31" s="30">
        <v>194907</v>
      </c>
    </row>
    <row r="32" spans="1:5" x14ac:dyDescent="0.35">
      <c r="A32" s="38" t="s">
        <v>6</v>
      </c>
      <c r="B32" s="39"/>
      <c r="C32" s="39"/>
      <c r="D32" s="40">
        <f>SUBTOTAL(109,Table7[County
Total])</f>
        <v>1332334</v>
      </c>
      <c r="E32" s="39"/>
    </row>
    <row r="33" spans="1:4" x14ac:dyDescent="0.35">
      <c r="A33" s="12" t="s">
        <v>7</v>
      </c>
      <c r="B33" s="13"/>
      <c r="C33" s="13"/>
      <c r="D33" s="14"/>
    </row>
    <row r="34" spans="1:4" x14ac:dyDescent="0.35">
      <c r="A34" s="12" t="s">
        <v>8</v>
      </c>
      <c r="B34" s="13"/>
      <c r="C34" s="13"/>
      <c r="D34" s="14"/>
    </row>
    <row r="35" spans="1:4" x14ac:dyDescent="0.35">
      <c r="A35" s="27" t="s">
        <v>264</v>
      </c>
      <c r="B35" s="13"/>
      <c r="C35" s="13"/>
      <c r="D35" s="14"/>
    </row>
  </sheetData>
  <printOptions horizontalCentered="1"/>
  <pageMargins left="0.2" right="0.2" top="0.75" bottom="0.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 Imm Appt 5th</vt:lpstr>
      <vt:lpstr>2019-20 Title III IMM County</vt:lpstr>
      <vt:lpstr>'2019-20 Title III IMM County'!Print_Area</vt:lpstr>
      <vt:lpstr>'2019-20 Imm Appt 5th'!Print_Titles</vt:lpstr>
      <vt:lpstr>'2019-20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Recip5-19: Title III, Immigrant Education (CA Dept of Education)</dc:title>
  <dc:subject>Title III, English Language Acquisition, Language Enhancement, and Academic Achievement for Immigrant Children program fifth apportionment schedule for fiscal year 2019-20.</dc:subject>
  <dc:creator>Windows User</dc:creator>
  <cp:lastModifiedBy>Taylor Uda</cp:lastModifiedBy>
  <cp:lastPrinted>2020-09-29T19:23:26Z</cp:lastPrinted>
  <dcterms:created xsi:type="dcterms:W3CDTF">2018-08-22T16:15:05Z</dcterms:created>
  <dcterms:modified xsi:type="dcterms:W3CDTF">2022-09-20T16:48:13Z</dcterms:modified>
</cp:coreProperties>
</file>