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5BFCED99-0FF7-4A9C-88EE-8FC39C6E0E94}" xr6:coauthVersionLast="36" xr6:coauthVersionMax="36" xr10:uidLastSave="{00000000-0000-0000-0000-000000000000}"/>
  <bookViews>
    <workbookView xWindow="0" yWindow="0" windowWidth="28800" windowHeight="12230" xr2:uid="{0EEE1242-6503-4654-B7C2-F7A49FD6765F}"/>
  </bookViews>
  <sheets>
    <sheet name="2020-21 Title I Pt A 10th - LEA" sheetId="1" r:id="rId1"/>
    <sheet name="2020-21 Title I Pt A 10th - Cty" sheetId="2" r:id="rId2"/>
  </sheets>
  <definedNames>
    <definedName name="_xlnm._FilterDatabase" localSheetId="1" hidden="1">'2020-21 Title I Pt A 10th - Cty'!$A$5:$D$11</definedName>
    <definedName name="_xlnm._FilterDatabase" localSheetId="0" hidden="1">'2020-21 Title I Pt A 10th - LEA'!$A$6:$L$82</definedName>
    <definedName name="CALSTARS_to_FI_Cal_Crosswalk">#REF!</definedName>
    <definedName name="CNIPS">#REF!</definedName>
    <definedName name="CNVAP">#REF!</definedName>
    <definedName name="Crosswalk">#REF!</definedName>
    <definedName name="Debbie">#REF!</definedName>
    <definedName name="EMP">#REF!</definedName>
    <definedName name="ENC">#REF!</definedName>
    <definedName name="GOV">#REF!</definedName>
    <definedName name="OpenDoc">#REF!</definedName>
    <definedName name="PARIS">#REF!</definedName>
    <definedName name="_xlnm.Print_Area" localSheetId="1">'2020-21 Title I Pt A 10th - Cty'!$A$1:$G$36</definedName>
    <definedName name="_xlnm.Print_Titles" localSheetId="1">'2020-21 Title I Pt A 10th - Cty'!$1:$5</definedName>
    <definedName name="STD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9" i="1" l="1"/>
  <c r="L79" i="1"/>
  <c r="D34" i="2"/>
</calcChain>
</file>

<file path=xl/sharedStrings.xml><?xml version="1.0" encoding="utf-8"?>
<sst xmlns="http://schemas.openxmlformats.org/spreadsheetml/2006/main" count="921" uniqueCount="492">
  <si>
    <t>Every Student Succeeds Act</t>
  </si>
  <si>
    <t xml:space="preserve"> </t>
  </si>
  <si>
    <t xml:space="preserve">Fiscal Year 2020‒21 </t>
  </si>
  <si>
    <t>County Name</t>
  </si>
  <si>
    <t>Full CDS Code</t>
  </si>
  <si>
    <t>County
Code</t>
  </si>
  <si>
    <t>District
Code</t>
  </si>
  <si>
    <t>School
Code</t>
  </si>
  <si>
    <t>Direct
Funded
Charter School
Number</t>
  </si>
  <si>
    <t>Service Location Field</t>
  </si>
  <si>
    <t>Local Educational Agency</t>
  </si>
  <si>
    <t>Statewide Total</t>
  </si>
  <si>
    <t>California Department of Education</t>
  </si>
  <si>
    <t>School Fiscal Services Division</t>
  </si>
  <si>
    <t>N/A</t>
  </si>
  <si>
    <t>Butte</t>
  </si>
  <si>
    <t>04</t>
  </si>
  <si>
    <t>Contra Costa</t>
  </si>
  <si>
    <t>07</t>
  </si>
  <si>
    <t>El Dorado</t>
  </si>
  <si>
    <t>09</t>
  </si>
  <si>
    <t>Fresno</t>
  </si>
  <si>
    <t>10</t>
  </si>
  <si>
    <t>Glenn</t>
  </si>
  <si>
    <t>11</t>
  </si>
  <si>
    <t>Kern</t>
  </si>
  <si>
    <t>15</t>
  </si>
  <si>
    <t>19</t>
  </si>
  <si>
    <t>Madera</t>
  </si>
  <si>
    <t>20</t>
  </si>
  <si>
    <t>Orange</t>
  </si>
  <si>
    <t>30</t>
  </si>
  <si>
    <t>Riverside</t>
  </si>
  <si>
    <t>33</t>
  </si>
  <si>
    <t>San Bernardino</t>
  </si>
  <si>
    <t>36</t>
  </si>
  <si>
    <t>San Diego</t>
  </si>
  <si>
    <t>37</t>
  </si>
  <si>
    <t>San Joaquin</t>
  </si>
  <si>
    <t>39</t>
  </si>
  <si>
    <t>San Mateo</t>
  </si>
  <si>
    <t>41</t>
  </si>
  <si>
    <t>Siskiyou</t>
  </si>
  <si>
    <t>47</t>
  </si>
  <si>
    <t>Sonoma</t>
  </si>
  <si>
    <t>49</t>
  </si>
  <si>
    <t>Tehama</t>
  </si>
  <si>
    <t>52</t>
  </si>
  <si>
    <t>Tulare</t>
  </si>
  <si>
    <t>54</t>
  </si>
  <si>
    <t>FI$Cal
Supplier
ID</t>
  </si>
  <si>
    <t>FI$Cal
Address
Sequence
ID</t>
  </si>
  <si>
    <t>0000004172</t>
  </si>
  <si>
    <t>0000009047</t>
  </si>
  <si>
    <t>0000011790</t>
  </si>
  <si>
    <t>0000006842</t>
  </si>
  <si>
    <t>0000011791</t>
  </si>
  <si>
    <t>0000040496</t>
  </si>
  <si>
    <t>0000044132</t>
  </si>
  <si>
    <t>0000011826</t>
  </si>
  <si>
    <t>0000012840</t>
  </si>
  <si>
    <t>0000011837</t>
  </si>
  <si>
    <t>0000011839</t>
  </si>
  <si>
    <t>0000007988</t>
  </si>
  <si>
    <t>0000011841</t>
  </si>
  <si>
    <t>0000011843</t>
  </si>
  <si>
    <t>0000011782</t>
  </si>
  <si>
    <t>0000011855</t>
  </si>
  <si>
    <t>0000011857</t>
  </si>
  <si>
    <t>0000011859</t>
  </si>
  <si>
    <t xml:space="preserve">Improving Basic Programs Operated by Local Educational Agencies </t>
  </si>
  <si>
    <t>Fiscal Year 2020-21</t>
  </si>
  <si>
    <t>County
Treasurer</t>
  </si>
  <si>
    <t>Invoice Number</t>
  </si>
  <si>
    <t>County
Total</t>
  </si>
  <si>
    <t>Los Angeles</t>
  </si>
  <si>
    <t xml:space="preserve">Improving Basic Programs Operated by Local Education Agencies 
</t>
  </si>
  <si>
    <t>52105206119671</t>
  </si>
  <si>
    <t>Tehama eLearning Academy</t>
  </si>
  <si>
    <t>0430</t>
  </si>
  <si>
    <t>10623310000000</t>
  </si>
  <si>
    <t>Orange Center</t>
  </si>
  <si>
    <t>Raymond-Knowles Union Elementary</t>
  </si>
  <si>
    <t>20652760000000</t>
  </si>
  <si>
    <t>61424</t>
  </si>
  <si>
    <t>09618380136200</t>
  </si>
  <si>
    <t>61838</t>
  </si>
  <si>
    <t>0136200</t>
  </si>
  <si>
    <t>1891</t>
  </si>
  <si>
    <t>Clarksville Charter</t>
  </si>
  <si>
    <t>0000000</t>
  </si>
  <si>
    <t>10625470000000</t>
  </si>
  <si>
    <t>62547</t>
  </si>
  <si>
    <t>Westside Elementary</t>
  </si>
  <si>
    <t>11625960139550</t>
  </si>
  <si>
    <t>62596</t>
  </si>
  <si>
    <t>0139550</t>
  </si>
  <si>
    <t>2069</t>
  </si>
  <si>
    <t>Lake View Charter</t>
  </si>
  <si>
    <t>15636930000000</t>
  </si>
  <si>
    <t>63693</t>
  </si>
  <si>
    <t>Norris Elementary</t>
  </si>
  <si>
    <t>Kings</t>
  </si>
  <si>
    <t>16638750112698</t>
  </si>
  <si>
    <t>16</t>
  </si>
  <si>
    <t>63875</t>
  </si>
  <si>
    <t>0112698</t>
  </si>
  <si>
    <t>0840</t>
  </si>
  <si>
    <t>California Virtual Academy at Kings</t>
  </si>
  <si>
    <t>C1891</t>
  </si>
  <si>
    <t>62331</t>
  </si>
  <si>
    <t>C2069</t>
  </si>
  <si>
    <t>C0840</t>
  </si>
  <si>
    <t>65276</t>
  </si>
  <si>
    <t>33670410000000</t>
  </si>
  <si>
    <t>67041</t>
  </si>
  <si>
    <t>Desert Center Unified</t>
  </si>
  <si>
    <t>36677850000000</t>
  </si>
  <si>
    <t>67785</t>
  </si>
  <si>
    <t>Mountain View Elementary</t>
  </si>
  <si>
    <t>68189</t>
  </si>
  <si>
    <t>73882</t>
  </si>
  <si>
    <t>51714560133934</t>
  </si>
  <si>
    <t>51</t>
  </si>
  <si>
    <t>71456</t>
  </si>
  <si>
    <t>0133934</t>
  </si>
  <si>
    <t>1801</t>
  </si>
  <si>
    <t>C1801</t>
  </si>
  <si>
    <t>Feather River Charter</t>
  </si>
  <si>
    <t>10520</t>
  </si>
  <si>
    <t>6119671</t>
  </si>
  <si>
    <t>C0430</t>
  </si>
  <si>
    <t>Sutter</t>
  </si>
  <si>
    <t xml:space="preserve">
2020‒21
Revised Final
Allocation
Amount</t>
  </si>
  <si>
    <t>0000004848</t>
  </si>
  <si>
    <t>0000012471</t>
  </si>
  <si>
    <t>Schedule of the Tenth Apportionment for Title I, Part A</t>
  </si>
  <si>
    <t>10th
Apportionment</t>
  </si>
  <si>
    <t>07616300000000</t>
  </si>
  <si>
    <t>61630</t>
  </si>
  <si>
    <t>Acalanes Union High</t>
  </si>
  <si>
    <t>02613330000000</t>
  </si>
  <si>
    <t>02</t>
  </si>
  <si>
    <t>61333</t>
  </si>
  <si>
    <t>Alpine County Unified</t>
  </si>
  <si>
    <t>47701850000000</t>
  </si>
  <si>
    <t>70185</t>
  </si>
  <si>
    <t>Big Springs Union Elementary</t>
  </si>
  <si>
    <t>37768510000000</t>
  </si>
  <si>
    <t>76851</t>
  </si>
  <si>
    <t>Bonsall Unified</t>
  </si>
  <si>
    <t>54718520000000</t>
  </si>
  <si>
    <t>71852</t>
  </si>
  <si>
    <t>Columbine Elementary</t>
  </si>
  <si>
    <t>30665630000000</t>
  </si>
  <si>
    <t>66563</t>
  </si>
  <si>
    <t>La Habra City Elementary</t>
  </si>
  <si>
    <t>10622810000000</t>
  </si>
  <si>
    <t>62281</t>
  </si>
  <si>
    <t>Laton Joint Unified</t>
  </si>
  <si>
    <t>19647740000000</t>
  </si>
  <si>
    <t>64774</t>
  </si>
  <si>
    <t>Lynwood Unified</t>
  </si>
  <si>
    <t>19648650000000</t>
  </si>
  <si>
    <t>64865</t>
  </si>
  <si>
    <t>Palos Verdes Peninsula Unified</t>
  </si>
  <si>
    <t>33672490000000</t>
  </si>
  <si>
    <t>67249</t>
  </si>
  <si>
    <t>San Jacinto Unified</t>
  </si>
  <si>
    <t>44698490000000</t>
  </si>
  <si>
    <t>44</t>
  </si>
  <si>
    <t>69849</t>
  </si>
  <si>
    <t>Soquel Union Elementary</t>
  </si>
  <si>
    <t>49104960000000</t>
  </si>
  <si>
    <t>10496</t>
  </si>
  <si>
    <t>Sonoma County Office of Education</t>
  </si>
  <si>
    <t>54105460000000</t>
  </si>
  <si>
    <t>10546</t>
  </si>
  <si>
    <t>Tulare County Office of Education</t>
  </si>
  <si>
    <t>58105870000000</t>
  </si>
  <si>
    <t>58</t>
  </si>
  <si>
    <t>10587</t>
  </si>
  <si>
    <t>Yuba County Office of Education</t>
  </si>
  <si>
    <t>41689990134197</t>
  </si>
  <si>
    <t>68999</t>
  </si>
  <si>
    <t>0134197</t>
  </si>
  <si>
    <t>0125</t>
  </si>
  <si>
    <t>C0125</t>
  </si>
  <si>
    <t>Aspire East Palo Alto Charter</t>
  </si>
  <si>
    <t>39685856116594</t>
  </si>
  <si>
    <t>68585</t>
  </si>
  <si>
    <t>6116594</t>
  </si>
  <si>
    <t>0178</t>
  </si>
  <si>
    <t>C0178</t>
  </si>
  <si>
    <t>Aspire Vincent Shalvey Academy</t>
  </si>
  <si>
    <t>01612596117568</t>
  </si>
  <si>
    <t>01</t>
  </si>
  <si>
    <t>61259</t>
  </si>
  <si>
    <t>6117568</t>
  </si>
  <si>
    <t>0252</t>
  </si>
  <si>
    <t>C0252</t>
  </si>
  <si>
    <t>Aspire Monarch Academy</t>
  </si>
  <si>
    <t>39685856118921</t>
  </si>
  <si>
    <t>6118921</t>
  </si>
  <si>
    <t>0364</t>
  </si>
  <si>
    <t>C0364</t>
  </si>
  <si>
    <t>Aspire River Oaks Charter</t>
  </si>
  <si>
    <t>01612590130666</t>
  </si>
  <si>
    <t>0130666</t>
  </si>
  <si>
    <t>0465</t>
  </si>
  <si>
    <t>C0465</t>
  </si>
  <si>
    <t>Aspire Lionel Wilson College Preparatory Academy</t>
  </si>
  <si>
    <t>37681896120901</t>
  </si>
  <si>
    <t>6120901</t>
  </si>
  <si>
    <t>0469</t>
  </si>
  <si>
    <t>C0469</t>
  </si>
  <si>
    <t>Barona Indian Charter</t>
  </si>
  <si>
    <t>34674390101295</t>
  </si>
  <si>
    <t>34</t>
  </si>
  <si>
    <t>67439</t>
  </si>
  <si>
    <t>0101295</t>
  </si>
  <si>
    <t>0552</t>
  </si>
  <si>
    <t>C0552</t>
  </si>
  <si>
    <t>Sol Aureus College Preparatory</t>
  </si>
  <si>
    <t>39686760108647</t>
  </si>
  <si>
    <t>68676</t>
  </si>
  <si>
    <t>0108647</t>
  </si>
  <si>
    <t>0554</t>
  </si>
  <si>
    <t>C0554</t>
  </si>
  <si>
    <t>Aspire Rosa Parks Academy</t>
  </si>
  <si>
    <t>39685850101956</t>
  </si>
  <si>
    <t>0101956</t>
  </si>
  <si>
    <t>0565</t>
  </si>
  <si>
    <t>C0565</t>
  </si>
  <si>
    <t>Aspire Benjamin Holt College Preparatory Academy</t>
  </si>
  <si>
    <t>34674390102343</t>
  </si>
  <si>
    <t>0102343</t>
  </si>
  <si>
    <t>0598</t>
  </si>
  <si>
    <t>C0598</t>
  </si>
  <si>
    <t>Aspire Capitol Heights Academy</t>
  </si>
  <si>
    <t>19101990112128</t>
  </si>
  <si>
    <t>10199</t>
  </si>
  <si>
    <t>0112128</t>
  </si>
  <si>
    <t>0693</t>
  </si>
  <si>
    <t>C0693</t>
  </si>
  <si>
    <t>Aspire Ollin University Preparatory Academy</t>
  </si>
  <si>
    <t>19101990109660</t>
  </si>
  <si>
    <t>0109660</t>
  </si>
  <si>
    <t>0694</t>
  </si>
  <si>
    <t>C0694</t>
  </si>
  <si>
    <t>Aspire Antonio Maria Lugo Academy</t>
  </si>
  <si>
    <t>01612590109819</t>
  </si>
  <si>
    <t>0109819</t>
  </si>
  <si>
    <t>0726</t>
  </si>
  <si>
    <t>C0726</t>
  </si>
  <si>
    <t>Aspire Berkley Maynard Academy</t>
  </si>
  <si>
    <t>04615310110338</t>
  </si>
  <si>
    <t>61531</t>
  </si>
  <si>
    <t>0110338</t>
  </si>
  <si>
    <t>0751</t>
  </si>
  <si>
    <t>C0751</t>
  </si>
  <si>
    <t>Achieve Charter School of Paradise Inc.</t>
  </si>
  <si>
    <t>50710430112292</t>
  </si>
  <si>
    <t>50</t>
  </si>
  <si>
    <t>71043</t>
  </si>
  <si>
    <t>0112292</t>
  </si>
  <si>
    <t>0812</t>
  </si>
  <si>
    <t>C0812</t>
  </si>
  <si>
    <t>Aspire Summit Charter Academy</t>
  </si>
  <si>
    <t>45752670113407</t>
  </si>
  <si>
    <t>45</t>
  </si>
  <si>
    <t>75267</t>
  </si>
  <si>
    <t>0113407</t>
  </si>
  <si>
    <t>0849</t>
  </si>
  <si>
    <t>C0849</t>
  </si>
  <si>
    <t>Rocky Point Charter</t>
  </si>
  <si>
    <t>50105040117457</t>
  </si>
  <si>
    <t>10504</t>
  </si>
  <si>
    <t>0117457</t>
  </si>
  <si>
    <t>0985</t>
  </si>
  <si>
    <t>C0985</t>
  </si>
  <si>
    <t>Great Valley Academy</t>
  </si>
  <si>
    <t>04614240118042</t>
  </si>
  <si>
    <t>0118042</t>
  </si>
  <si>
    <t>1019</t>
  </si>
  <si>
    <t>C1019</t>
  </si>
  <si>
    <t>Forest Ranch Charter</t>
  </si>
  <si>
    <t>01612590118224</t>
  </si>
  <si>
    <t>0118224</t>
  </si>
  <si>
    <t>1023</t>
  </si>
  <si>
    <t>C1023</t>
  </si>
  <si>
    <t>Aspire Golden State College Preparatory Academy</t>
  </si>
  <si>
    <t>39686760118497</t>
  </si>
  <si>
    <t>0118497</t>
  </si>
  <si>
    <t>1048</t>
  </si>
  <si>
    <t>C1048</t>
  </si>
  <si>
    <t>Aspire Langston Hughes Academy</t>
  </si>
  <si>
    <t>50711750120212</t>
  </si>
  <si>
    <t>71175</t>
  </si>
  <si>
    <t>0120212</t>
  </si>
  <si>
    <t>1125</t>
  </si>
  <si>
    <t>C1125</t>
  </si>
  <si>
    <t>Aspire Vanguard College Preparatory Academy</t>
  </si>
  <si>
    <t>19647330122614</t>
  </si>
  <si>
    <t>64733</t>
  </si>
  <si>
    <t>0122614</t>
  </si>
  <si>
    <t>1213</t>
  </si>
  <si>
    <t>C1213</t>
  </si>
  <si>
    <t>Aspire Gateway Academy Charter</t>
  </si>
  <si>
    <t>19647330122622</t>
  </si>
  <si>
    <t>0122622</t>
  </si>
  <si>
    <t>1214</t>
  </si>
  <si>
    <t>C1214</t>
  </si>
  <si>
    <t>Aspire Firestone Academy Charter</t>
  </si>
  <si>
    <t>19647330122721</t>
  </si>
  <si>
    <t>0122721</t>
  </si>
  <si>
    <t>1230</t>
  </si>
  <si>
    <t>C1230</t>
  </si>
  <si>
    <t>Aspire Pacific Academy</t>
  </si>
  <si>
    <t>49738820123786</t>
  </si>
  <si>
    <t>0123786</t>
  </si>
  <si>
    <t>1281</t>
  </si>
  <si>
    <t>C1281</t>
  </si>
  <si>
    <t>Credo High</t>
  </si>
  <si>
    <t>19647330124784</t>
  </si>
  <si>
    <t>0124784</t>
  </si>
  <si>
    <t>1330</t>
  </si>
  <si>
    <t>C1330</t>
  </si>
  <si>
    <t>Aspire Slauson Academy Charter</t>
  </si>
  <si>
    <t>19647330124792</t>
  </si>
  <si>
    <t>0124792</t>
  </si>
  <si>
    <t>1331</t>
  </si>
  <si>
    <t>C1331</t>
  </si>
  <si>
    <t>Aspire Juanita Tate Academy Charter</t>
  </si>
  <si>
    <t>19647330124800</t>
  </si>
  <si>
    <t>0124800</t>
  </si>
  <si>
    <t>1332</t>
  </si>
  <si>
    <t>C1332</t>
  </si>
  <si>
    <t>Aspire Inskeep Academy Charter</t>
  </si>
  <si>
    <t>19647330126797</t>
  </si>
  <si>
    <t>0126797</t>
  </si>
  <si>
    <t>1436</t>
  </si>
  <si>
    <t>C1436</t>
  </si>
  <si>
    <t>Aspire Centennial College Preparatory Academy</t>
  </si>
  <si>
    <t>19647330120477</t>
  </si>
  <si>
    <t>0120477</t>
  </si>
  <si>
    <t>1550</t>
  </si>
  <si>
    <t>C1550</t>
  </si>
  <si>
    <t>Aspire Titan Academy</t>
  </si>
  <si>
    <t>19647330114884</t>
  </si>
  <si>
    <t>0114884</t>
  </si>
  <si>
    <t>1551</t>
  </si>
  <si>
    <t>C1551</t>
  </si>
  <si>
    <t>Aspire Junior Collegiate Academy</t>
  </si>
  <si>
    <t>39686760121541</t>
  </si>
  <si>
    <t>0121541</t>
  </si>
  <si>
    <t>1552</t>
  </si>
  <si>
    <t>C1552</t>
  </si>
  <si>
    <t>Aspire APEX Academy</t>
  </si>
  <si>
    <t>39686760114876</t>
  </si>
  <si>
    <t>0114876</t>
  </si>
  <si>
    <t>1553</t>
  </si>
  <si>
    <t>C1553</t>
  </si>
  <si>
    <t>Aspire Port City Academy</t>
  </si>
  <si>
    <t>34674470120469</t>
  </si>
  <si>
    <t>67447</t>
  </si>
  <si>
    <t>0120469</t>
  </si>
  <si>
    <t>1554</t>
  </si>
  <si>
    <t>C1554</t>
  </si>
  <si>
    <t>Aspire Alexander Twilight College Preparatory Academy</t>
  </si>
  <si>
    <t>34674470121467</t>
  </si>
  <si>
    <t>0121467</t>
  </si>
  <si>
    <t>1555</t>
  </si>
  <si>
    <t>C1555</t>
  </si>
  <si>
    <t>Aspire Alexander Twilight Secondary Academy</t>
  </si>
  <si>
    <t>01612590128413</t>
  </si>
  <si>
    <t>0128413</t>
  </si>
  <si>
    <t>1577</t>
  </si>
  <si>
    <t>C1577</t>
  </si>
  <si>
    <t>Aspire College Academy</t>
  </si>
  <si>
    <t>37681630128421</t>
  </si>
  <si>
    <t>68163</t>
  </si>
  <si>
    <t>0128421</t>
  </si>
  <si>
    <t>1589</t>
  </si>
  <si>
    <t>C1589</t>
  </si>
  <si>
    <t>Harbor Springs Charter</t>
  </si>
  <si>
    <t>33103300128777</t>
  </si>
  <si>
    <t>10330</t>
  </si>
  <si>
    <t>0128777</t>
  </si>
  <si>
    <t>1602</t>
  </si>
  <si>
    <t>C1602</t>
  </si>
  <si>
    <t>Gateway College and Career Academy</t>
  </si>
  <si>
    <t>01612590130732</t>
  </si>
  <si>
    <t>0130732</t>
  </si>
  <si>
    <t>1663</t>
  </si>
  <si>
    <t>C1663</t>
  </si>
  <si>
    <t>Aspire Triumph Technology Academy</t>
  </si>
  <si>
    <t>07617960132100</t>
  </si>
  <si>
    <t>61796</t>
  </si>
  <si>
    <t>0132100</t>
  </si>
  <si>
    <t>1739</t>
  </si>
  <si>
    <t>C1739</t>
  </si>
  <si>
    <t>Aspire Richmond Ca. College Preparatory Academy</t>
  </si>
  <si>
    <t>07617960132118</t>
  </si>
  <si>
    <t>0132118</t>
  </si>
  <si>
    <t>1740</t>
  </si>
  <si>
    <t>C1740</t>
  </si>
  <si>
    <t>Aspire Richmond Technology Academy</t>
  </si>
  <si>
    <t>39685850133678</t>
  </si>
  <si>
    <t>0133678</t>
  </si>
  <si>
    <t>1782</t>
  </si>
  <si>
    <t>C1782</t>
  </si>
  <si>
    <t>Aspire Benjamin Holt Middle</t>
  </si>
  <si>
    <t>50712660124768</t>
  </si>
  <si>
    <t>71266</t>
  </si>
  <si>
    <t>0124768</t>
  </si>
  <si>
    <t>1819</t>
  </si>
  <si>
    <t>C1819</t>
  </si>
  <si>
    <t>Great Valley Academy - Salida</t>
  </si>
  <si>
    <t>10101080136291</t>
  </si>
  <si>
    <t>10108</t>
  </si>
  <si>
    <t>0136291</t>
  </si>
  <si>
    <t>1850</t>
  </si>
  <si>
    <t>C1850</t>
  </si>
  <si>
    <t>Career Technical Education Charter</t>
  </si>
  <si>
    <t>50711670137265</t>
  </si>
  <si>
    <t>71167</t>
  </si>
  <si>
    <t>0137265</t>
  </si>
  <si>
    <t>1963</t>
  </si>
  <si>
    <t>C1963</t>
  </si>
  <si>
    <t>Aspire University Charter</t>
  </si>
  <si>
    <t>39686760139923</t>
  </si>
  <si>
    <t>0139923</t>
  </si>
  <si>
    <t>2063</t>
  </si>
  <si>
    <t>C2063</t>
  </si>
  <si>
    <t>Aspire Stockton TK-5 Elementary Academy</t>
  </si>
  <si>
    <t>48705810139816</t>
  </si>
  <si>
    <t>48</t>
  </si>
  <si>
    <t>70581</t>
  </si>
  <si>
    <t>0139816</t>
  </si>
  <si>
    <t>2083</t>
  </si>
  <si>
    <t>C2083</t>
  </si>
  <si>
    <t>Griffin Academy High</t>
  </si>
  <si>
    <t>0000011784</t>
  </si>
  <si>
    <t>Alameda</t>
  </si>
  <si>
    <t>0000011785</t>
  </si>
  <si>
    <t>Alpine</t>
  </si>
  <si>
    <t>0000004357</t>
  </si>
  <si>
    <t>Sacramento</t>
  </si>
  <si>
    <t>0000011781</t>
  </si>
  <si>
    <t>Santa Cruz</t>
  </si>
  <si>
    <t>0000011849</t>
  </si>
  <si>
    <t>Shasta</t>
  </si>
  <si>
    <t>0000011854</t>
  </si>
  <si>
    <t>Solano</t>
  </si>
  <si>
    <t>0000013338</t>
  </si>
  <si>
    <t>Stanislaus</t>
  </si>
  <si>
    <t>0000011783</t>
  </si>
  <si>
    <t>Yuba</t>
  </si>
  <si>
    <t>County Summary of the Tenth Apportionment for Title I, Part A</t>
  </si>
  <si>
    <t>December 2022</t>
  </si>
  <si>
    <t>20-14329 11-16-2022</t>
  </si>
  <si>
    <t>Voucher Number</t>
  </si>
  <si>
    <t>00336232</t>
  </si>
  <si>
    <t>00336233</t>
  </si>
  <si>
    <t>00336234</t>
  </si>
  <si>
    <t>00336235</t>
  </si>
  <si>
    <t>00336236</t>
  </si>
  <si>
    <t>00336237</t>
  </si>
  <si>
    <t>00336238</t>
  </si>
  <si>
    <t>00336239</t>
  </si>
  <si>
    <t>00336240</t>
  </si>
  <si>
    <t>00336241</t>
  </si>
  <si>
    <t>00336242</t>
  </si>
  <si>
    <t>00336243</t>
  </si>
  <si>
    <t>00336244</t>
  </si>
  <si>
    <t>00336245</t>
  </si>
  <si>
    <t>00336246</t>
  </si>
  <si>
    <t>00336247</t>
  </si>
  <si>
    <t>00336248</t>
  </si>
  <si>
    <t>00336249</t>
  </si>
  <si>
    <t>00336250</t>
  </si>
  <si>
    <t>00336251</t>
  </si>
  <si>
    <t>00336252</t>
  </si>
  <si>
    <t>00336253</t>
  </si>
  <si>
    <t>00336254</t>
  </si>
  <si>
    <t>00336255</t>
  </si>
  <si>
    <t>00336256</t>
  </si>
  <si>
    <t>00336257</t>
  </si>
  <si>
    <t>00336258</t>
  </si>
  <si>
    <t>00336259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</si>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</sst>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9" x14ac:knownFonts="1">
    <font>
      <sz val="12"/>
      <color theme="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color theme="0"/>
      <name val="Arial"/>
      <family val="2"/>
    </font>
    <font>
      <sz val="10"/>
      <name val="Tahoma"/>
      <family val="2"/>
    </font>
    <font>
      <sz val="12"/>
      <name val="Arial"/>
      <family val="2"/>
    </font>
    <font>
      <sz val="10"/>
      <name val="Segoe UI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color theme="1"/>
      <name val="Arial"/>
      <family val="2"/>
    </font>
    <font>
      <sz val="14"/>
      <name val="Arial"/>
      <family val="2"/>
    </font>
    <font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15">
    <xf numFmtId="0" fontId="0" fillId="0" borderId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2" fillId="0" borderId="0"/>
    <xf numFmtId="0" fontId="4" fillId="0" borderId="0"/>
    <xf numFmtId="0" fontId="6" fillId="0" borderId="2" applyNumberFormat="0" applyFill="0" applyAlignment="0" applyProtection="0"/>
    <xf numFmtId="0" fontId="2" fillId="0" borderId="0"/>
    <xf numFmtId="0" fontId="5" fillId="0" borderId="0" applyNumberFormat="0" applyFill="0" applyAlignment="0" applyProtection="0"/>
    <xf numFmtId="0" fontId="2" fillId="0" borderId="0"/>
    <xf numFmtId="0" fontId="9" fillId="0" borderId="0"/>
    <xf numFmtId="0" fontId="2" fillId="0" borderId="0"/>
    <xf numFmtId="0" fontId="11" fillId="0" borderId="0"/>
    <xf numFmtId="0" fontId="1" fillId="0" borderId="0" applyNumberFormat="0" applyFill="0" applyAlignment="0" applyProtection="0"/>
    <xf numFmtId="0" fontId="5" fillId="0" borderId="1" applyNumberFormat="0" applyFill="0" applyAlignment="0" applyProtection="0"/>
  </cellStyleXfs>
  <cellXfs count="90">
    <xf numFmtId="0" fontId="0" fillId="0" borderId="0" xfId="0"/>
    <xf numFmtId="0" fontId="3" fillId="0" borderId="0" xfId="4" applyFont="1" applyAlignment="1">
      <alignment horizontal="left"/>
    </xf>
    <xf numFmtId="0" fontId="0" fillId="0" borderId="0" xfId="0" applyFill="1" applyAlignment="1">
      <alignment horizontal="center"/>
    </xf>
    <xf numFmtId="49" fontId="3" fillId="0" borderId="0" xfId="4" applyNumberFormat="1" applyFont="1" applyFill="1" applyAlignment="1">
      <alignment horizontal="center"/>
    </xf>
    <xf numFmtId="49" fontId="3" fillId="0" borderId="0" xfId="4" applyNumberFormat="1" applyFont="1" applyFill="1" applyAlignment="1">
      <alignment horizontal="left" wrapText="1"/>
    </xf>
    <xf numFmtId="164" fontId="3" fillId="0" borderId="0" xfId="4" applyNumberFormat="1" applyFont="1"/>
    <xf numFmtId="0" fontId="3" fillId="0" borderId="0" xfId="4" applyFont="1"/>
    <xf numFmtId="164" fontId="0" fillId="0" borderId="0" xfId="0" applyNumberFormat="1" applyAlignment="1">
      <alignment horizontal="right"/>
    </xf>
    <xf numFmtId="0" fontId="5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Border="1"/>
    <xf numFmtId="0" fontId="3" fillId="0" borderId="0" xfId="4" applyFont="1" applyAlignment="1"/>
    <xf numFmtId="0" fontId="3" fillId="0" borderId="0" xfId="4" applyNumberFormat="1" applyFont="1" applyFill="1" applyAlignment="1">
      <alignment horizontal="center"/>
    </xf>
    <xf numFmtId="0" fontId="3" fillId="0" borderId="0" xfId="4" applyFont="1" applyFill="1"/>
    <xf numFmtId="0" fontId="3" fillId="0" borderId="0" xfId="4" applyNumberFormat="1" applyFont="1" applyFill="1" applyAlignment="1">
      <alignment horizontal="left"/>
    </xf>
    <xf numFmtId="6" fontId="4" fillId="0" borderId="0" xfId="4" applyNumberFormat="1" applyFont="1" applyFill="1" applyAlignment="1">
      <alignment horizontal="right"/>
    </xf>
    <xf numFmtId="6" fontId="3" fillId="0" borderId="0" xfId="5" applyNumberFormat="1" applyFont="1" applyFill="1"/>
    <xf numFmtId="0" fontId="4" fillId="0" borderId="0" xfId="5"/>
    <xf numFmtId="0" fontId="4" fillId="0" borderId="0" xfId="5" quotePrefix="1"/>
    <xf numFmtId="0" fontId="2" fillId="0" borderId="0" xfId="7" applyFill="1" applyAlignment="1">
      <alignment horizontal="centerContinuous" vertical="center" wrapText="1"/>
    </xf>
    <xf numFmtId="0" fontId="2" fillId="0" borderId="0" xfId="7"/>
    <xf numFmtId="49" fontId="4" fillId="0" borderId="0" xfId="7" applyNumberFormat="1" applyFont="1" applyAlignment="1">
      <alignment horizontal="center"/>
    </xf>
    <xf numFmtId="6" fontId="3" fillId="0" borderId="0" xfId="7" applyNumberFormat="1" applyFont="1"/>
    <xf numFmtId="0" fontId="4" fillId="0" borderId="0" xfId="7" applyFont="1" applyBorder="1"/>
    <xf numFmtId="49" fontId="4" fillId="0" borderId="0" xfId="7" applyNumberFormat="1" applyFont="1" applyAlignment="1"/>
    <xf numFmtId="6" fontId="3" fillId="0" borderId="0" xfId="7" applyNumberFormat="1" applyFont="1" applyBorder="1"/>
    <xf numFmtId="49" fontId="0" fillId="0" borderId="0" xfId="7" quotePrefix="1" applyNumberFormat="1" applyFont="1" applyBorder="1" applyAlignment="1"/>
    <xf numFmtId="49" fontId="3" fillId="0" borderId="0" xfId="9" applyNumberFormat="1" applyFont="1" applyFill="1" applyBorder="1" applyAlignment="1">
      <alignment horizontal="center"/>
    </xf>
    <xf numFmtId="0" fontId="3" fillId="0" borderId="0" xfId="9" applyNumberFormat="1" applyFont="1" applyFill="1" applyBorder="1" applyAlignment="1">
      <alignment horizontal="center"/>
    </xf>
    <xf numFmtId="0" fontId="8" fillId="2" borderId="3" xfId="7" applyFont="1" applyFill="1" applyBorder="1" applyAlignment="1">
      <alignment horizontal="center" wrapText="1"/>
    </xf>
    <xf numFmtId="164" fontId="8" fillId="2" borderId="3" xfId="7" applyNumberFormat="1" applyFont="1" applyFill="1" applyBorder="1" applyAlignment="1">
      <alignment horizontal="center" wrapText="1"/>
    </xf>
    <xf numFmtId="0" fontId="0" fillId="0" borderId="0" xfId="7" applyFont="1" applyAlignment="1">
      <alignment horizontal="center"/>
    </xf>
    <xf numFmtId="0" fontId="3" fillId="0" borderId="0" xfId="9" applyNumberFormat="1" applyFont="1" applyFill="1" applyAlignment="1">
      <alignment horizontal="center"/>
    </xf>
    <xf numFmtId="0" fontId="3" fillId="0" borderId="0" xfId="4" applyFont="1" applyFill="1" applyAlignment="1">
      <alignment horizontal="center"/>
    </xf>
    <xf numFmtId="6" fontId="0" fillId="0" borderId="0" xfId="5" applyNumberFormat="1" applyFont="1" applyFill="1"/>
    <xf numFmtId="6" fontId="3" fillId="0" borderId="0" xfId="4" applyNumberFormat="1" applyFont="1" applyFill="1"/>
    <xf numFmtId="6" fontId="10" fillId="0" borderId="0" xfId="7" applyNumberFormat="1" applyFont="1"/>
    <xf numFmtId="49" fontId="0" fillId="0" borderId="0" xfId="7" applyNumberFormat="1" applyFont="1" applyAlignment="1">
      <alignment horizontal="center"/>
    </xf>
    <xf numFmtId="0" fontId="6" fillId="0" borderId="0" xfId="3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 wrapText="1"/>
    </xf>
    <xf numFmtId="0" fontId="12" fillId="0" borderId="0" xfId="0" applyFont="1"/>
    <xf numFmtId="164" fontId="12" fillId="0" borderId="0" xfId="0" applyNumberFormat="1" applyFont="1" applyAlignment="1">
      <alignment horizontal="right"/>
    </xf>
    <xf numFmtId="0" fontId="7" fillId="0" borderId="0" xfId="2" applyFont="1" applyFill="1" applyAlignment="1">
      <alignment horizontal="left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 wrapText="1"/>
    </xf>
    <xf numFmtId="0" fontId="13" fillId="0" borderId="0" xfId="0" applyFont="1"/>
    <xf numFmtId="164" fontId="13" fillId="0" borderId="0" xfId="0" applyNumberFormat="1" applyFont="1" applyAlignment="1">
      <alignment horizontal="right"/>
    </xf>
    <xf numFmtId="0" fontId="14" fillId="0" borderId="0" xfId="1" applyFont="1" applyAlignment="1">
      <alignment horizontal="left"/>
    </xf>
    <xf numFmtId="0" fontId="15" fillId="0" borderId="0" xfId="4" applyFont="1" applyAlignment="1">
      <alignment horizontal="left"/>
    </xf>
    <xf numFmtId="0" fontId="16" fillId="0" borderId="0" xfId="0" applyFont="1" applyFill="1" applyAlignment="1">
      <alignment horizontal="center"/>
    </xf>
    <xf numFmtId="49" fontId="15" fillId="0" borderId="0" xfId="4" applyNumberFormat="1" applyFont="1" applyFill="1" applyAlignment="1">
      <alignment horizontal="center"/>
    </xf>
    <xf numFmtId="49" fontId="15" fillId="0" borderId="0" xfId="4" applyNumberFormat="1" applyFont="1" applyFill="1" applyAlignment="1">
      <alignment horizontal="left" wrapText="1"/>
    </xf>
    <xf numFmtId="0" fontId="16" fillId="0" borderId="0" xfId="0" applyFont="1"/>
    <xf numFmtId="164" fontId="15" fillId="0" borderId="0" xfId="4" applyNumberFormat="1" applyFont="1"/>
    <xf numFmtId="0" fontId="15" fillId="0" borderId="0" xfId="4" applyFont="1"/>
    <xf numFmtId="49" fontId="3" fillId="0" borderId="0" xfId="9" applyNumberFormat="1" applyFont="1" applyFill="1" applyBorder="1" applyAlignment="1">
      <alignment horizontal="left"/>
    </xf>
    <xf numFmtId="0" fontId="17" fillId="0" borderId="0" xfId="7" applyFont="1" applyFill="1" applyAlignment="1">
      <alignment horizontal="centerContinuous" vertical="center" wrapText="1"/>
    </xf>
    <xf numFmtId="0" fontId="17" fillId="0" borderId="0" xfId="7" applyFont="1"/>
    <xf numFmtId="0" fontId="18" fillId="0" borderId="0" xfId="7" applyFont="1" applyFill="1" applyAlignment="1">
      <alignment horizontal="centerContinuous" vertical="center" wrapText="1"/>
    </xf>
    <xf numFmtId="0" fontId="18" fillId="0" borderId="0" xfId="7" applyFont="1"/>
    <xf numFmtId="0" fontId="15" fillId="0" borderId="0" xfId="7" applyFont="1"/>
    <xf numFmtId="0" fontId="3" fillId="0" borderId="0" xfId="7" applyFont="1"/>
    <xf numFmtId="0" fontId="1" fillId="0" borderId="0" xfId="3" applyFill="1" applyAlignment="1">
      <alignment horizontal="left" vertical="center"/>
    </xf>
    <xf numFmtId="0" fontId="6" fillId="0" borderId="0" xfId="2" applyFont="1" applyFill="1" applyAlignment="1">
      <alignment horizontal="left" vertical="center"/>
    </xf>
    <xf numFmtId="0" fontId="7" fillId="0" borderId="0" xfId="1" applyFont="1" applyFill="1" applyAlignment="1">
      <alignment horizontal="left" vertical="center"/>
    </xf>
    <xf numFmtId="0" fontId="13" fillId="0" borderId="0" xfId="0" applyFont="1" applyAlignment="1"/>
    <xf numFmtId="0" fontId="0" fillId="0" borderId="0" xfId="0" applyFont="1" applyAlignment="1">
      <alignment horizontal="left"/>
    </xf>
    <xf numFmtId="0" fontId="5" fillId="0" borderId="1" xfId="14" applyAlignment="1">
      <alignment horizontal="left"/>
    </xf>
    <xf numFmtId="0" fontId="5" fillId="0" borderId="1" xfId="14"/>
    <xf numFmtId="6" fontId="5" fillId="0" borderId="1" xfId="14" applyNumberFormat="1"/>
    <xf numFmtId="0" fontId="5" fillId="0" borderId="1" xfId="14" applyNumberFormat="1" applyFill="1" applyAlignment="1" applyProtection="1"/>
    <xf numFmtId="0" fontId="8" fillId="2" borderId="4" xfId="7" applyFont="1" applyFill="1" applyBorder="1" applyAlignment="1">
      <alignment wrapText="1"/>
    </xf>
    <xf numFmtId="0" fontId="7" fillId="0" borderId="0" xfId="1" applyFont="1" applyAlignment="1">
      <alignment horizontal="left"/>
    </xf>
    <xf numFmtId="0" fontId="1" fillId="0" borderId="0" xfId="3" applyFont="1" applyAlignment="1">
      <alignment horizontal="left"/>
    </xf>
    <xf numFmtId="49" fontId="3" fillId="0" borderId="0" xfId="9" applyNumberFormat="1" applyFont="1" applyFill="1" applyBorder="1" applyAlignment="1">
      <alignment wrapText="1"/>
    </xf>
    <xf numFmtId="0" fontId="8" fillId="2" borderId="5" xfId="0" applyFont="1" applyFill="1" applyBorder="1" applyAlignment="1">
      <alignment horizontal="center" wrapText="1"/>
    </xf>
    <xf numFmtId="0" fontId="8" fillId="2" borderId="5" xfId="5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/>
    </xf>
    <xf numFmtId="6" fontId="8" fillId="2" borderId="5" xfId="0" applyNumberFormat="1" applyFont="1" applyFill="1" applyBorder="1" applyAlignment="1">
      <alignment horizontal="center" wrapText="1"/>
    </xf>
    <xf numFmtId="0" fontId="5" fillId="0" borderId="1" xfId="14" applyNumberFormat="1" applyFill="1" applyAlignment="1" applyProtection="1">
      <alignment horizontal="left"/>
    </xf>
    <xf numFmtId="0" fontId="5" fillId="0" borderId="1" xfId="14" applyNumberFormat="1" applyFill="1" applyAlignment="1" applyProtection="1">
      <alignment horizontal="center"/>
    </xf>
    <xf numFmtId="0" fontId="5" fillId="0" borderId="1" xfId="14" applyNumberFormat="1" applyFill="1" applyAlignment="1" applyProtection="1">
      <alignment wrapText="1"/>
    </xf>
    <xf numFmtId="6" fontId="5" fillId="0" borderId="1" xfId="14" applyNumberFormat="1" applyFill="1" applyAlignment="1" applyProtection="1"/>
    <xf numFmtId="6" fontId="5" fillId="0" borderId="1" xfId="14" applyNumberFormat="1" applyFill="1" applyAlignment="1" applyProtection="1">
      <alignment horizontal="right"/>
    </xf>
    <xf numFmtId="0" fontId="5" fillId="0" borderId="0" xfId="0" applyFont="1"/>
  </cellXfs>
  <cellStyles count="15">
    <cellStyle name="Heading 1" xfId="1" builtinId="16"/>
    <cellStyle name="Heading 1 3" xfId="6" xr:uid="{DA1008BB-D62D-4A03-BCFE-65F2C4C15810}"/>
    <cellStyle name="Heading 2" xfId="2" builtinId="17"/>
    <cellStyle name="Heading 3" xfId="3" builtinId="18"/>
    <cellStyle name="Heading 4" xfId="13" builtinId="19" customBuiltin="1"/>
    <cellStyle name="Normal" xfId="0" builtinId="0"/>
    <cellStyle name="Normal 18" xfId="10" xr:uid="{8635A8B4-67D8-478F-AE5B-0ADF0A7551F7}"/>
    <cellStyle name="Normal 2" xfId="12" xr:uid="{CC7F3DAD-1FAF-464E-B8F5-9C4BFFD38AAF}"/>
    <cellStyle name="Normal 2 2" xfId="11" xr:uid="{F6D36631-519D-4DD7-A342-31FE2FC89961}"/>
    <cellStyle name="Normal 20" xfId="4" xr:uid="{C2D0D9E4-3FEB-4889-AAC4-8442BD961392}"/>
    <cellStyle name="Normal 3" xfId="7" xr:uid="{C8F76709-1FF2-4A22-8C9D-790E4F6858EE}"/>
    <cellStyle name="Normal 4 2 2" xfId="5" xr:uid="{9C786D30-1E70-4C2B-88E7-DFEDEF4B268A}"/>
    <cellStyle name="Normal 5" xfId="9" xr:uid="{EC52E0CF-94B5-41D7-B67C-36B151500FB7}"/>
    <cellStyle name="Total" xfId="14" builtinId="25" customBuiltin="1"/>
    <cellStyle name="Total 4" xfId="8" xr:uid="{79C91361-F2F6-4230-A704-65BA78DEF0DF}"/>
  </cellStyles>
  <dxfs count="37"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/>
        <right/>
        <top/>
        <bottom style="thin">
          <color indexed="64"/>
        </bottom>
        <vertical/>
        <horizontal/>
      </border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</dxf>
    <dxf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top style="double">
          <color rgb="FF000000"/>
        </top>
      </border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70E8431-70D1-4748-BD15-F882885A8EFD}" name="Table1" displayName="Table1" ref="A6:L79" totalsRowCount="1" headerRowDxfId="34" headerRowBorderDxfId="33" tableBorderDxfId="32" totalsRowCellStyle="Total">
  <autoFilter ref="A6:L78" xr:uid="{4021D4BB-B28E-4568-91BA-2813240EEB54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EC37C1C4-D84A-4142-A5FC-DCA6D230B443}" name="County Name" totalsRowLabel="Statewide Total" dataDxfId="31" totalsRowDxfId="30" dataCellStyle="Normal 20" totalsRowCellStyle="Total"/>
    <tableColumn id="2" xr3:uid="{97216805-06A0-456B-91B0-8732938139E7}" name="FI$Cal_x000a_Supplier_x000a_ID" dataDxfId="29" totalsRowDxfId="28" dataCellStyle="Normal 20" totalsRowCellStyle="Total"/>
    <tableColumn id="3" xr3:uid="{18D8C742-0B14-4779-9BC8-24CB1A9CC0BA}" name="FI$Cal_x000a_Address_x000a_Sequence_x000a_ID" dataDxfId="27" totalsRowDxfId="26" dataCellStyle="Normal 20" totalsRowCellStyle="Total"/>
    <tableColumn id="4" xr3:uid="{883FAB36-8792-4C00-BE02-0352916BE97C}" name="Full CDS Code" dataDxfId="25" totalsRowDxfId="24" dataCellStyle="Normal 5" totalsRowCellStyle="Total"/>
    <tableColumn id="5" xr3:uid="{814EF078-2053-4344-8A88-2FEA73472BAB}" name="County_x000a_Code" dataDxfId="23" totalsRowDxfId="22" dataCellStyle="Normal 5" totalsRowCellStyle="Total"/>
    <tableColumn id="6" xr3:uid="{0EF18F99-57DC-487B-9666-55FE676387AD}" name="District_x000a_Code" dataDxfId="21" totalsRowDxfId="20" dataCellStyle="Normal 5" totalsRowCellStyle="Total"/>
    <tableColumn id="7" xr3:uid="{049F6FD0-EC65-4F05-A36E-0CC091E19D92}" name="School_x000a_Code" dataDxfId="19" totalsRowDxfId="18" dataCellStyle="Normal 5" totalsRowCellStyle="Total"/>
    <tableColumn id="8" xr3:uid="{5C65F8A0-5196-44A4-BCE0-CAB70CEA36F1}" name="Direct_x000a_Funded_x000a_Charter School_x000a_Number" dataDxfId="17" totalsRowDxfId="16" dataCellStyle="Normal 5" totalsRowCellStyle="Total"/>
    <tableColumn id="9" xr3:uid="{60107FC3-1CF8-46EA-A621-1F37AD3F0145}" name="Service Location Field" dataDxfId="15" totalsRowDxfId="14" dataCellStyle="Normal 5" totalsRowCellStyle="Total"/>
    <tableColumn id="10" xr3:uid="{F42CE054-A461-4CF6-B8BA-E3DB583C1CDD}" name="Local Educational Agency" dataDxfId="13" totalsRowDxfId="12" dataCellStyle="Normal 5" totalsRowCellStyle="Total"/>
    <tableColumn id="11" xr3:uid="{096982A3-B8CA-4FAE-B6BE-0DC3FB9ECDB2}" name="_x000a_2020‒21_x000a_Revised Final_x000a_Allocation_x000a_Amount" totalsRowFunction="sum" dataDxfId="11" totalsRowDxfId="10" dataCellStyle="Normal 4 2 2" totalsRowCellStyle="Total"/>
    <tableColumn id="12" xr3:uid="{CB803506-AD48-42DD-89B1-A5EE2CA808C3}" name="10th_x000a_Apportionment" totalsRowFunction="sum" dataDxfId="9" totalsRowDxfId="8" dataCellStyle="Normal 2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Tenth Apportionment for Title I, Part A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BEF0623-11A6-4DBC-A05F-5C1253D39FB6}" name="Table3" displayName="Table3" ref="A5:E34" totalsRowCount="1" headerRowDxfId="7" headerRowBorderDxfId="6" totalsRowCellStyle="Total">
  <tableColumns count="5">
    <tableColumn id="1" xr3:uid="{BC4D62BC-6DF5-41B1-9B2D-7E8667AE6FE1}" name="County_x000a_Code" totalsRowLabel="Statewide Total" dataDxfId="5" totalsRowDxfId="4" totalsRowCellStyle="Total"/>
    <tableColumn id="2" xr3:uid="{DFA078EE-2F84-4EB9-8827-6622FB78805E}" name="County_x000a_Treasurer" dataDxfId="3" totalsRowCellStyle="Total"/>
    <tableColumn id="5" xr3:uid="{5B3B88EF-CF63-4313-912B-EF925F74AA63}" name="Invoice Number" dataDxfId="2" totalsRowCellStyle="Total"/>
    <tableColumn id="3" xr3:uid="{A7385434-D58E-498D-9527-8706973A43F1}" name="County_x000a_Total" totalsRowFunction="sum" dataDxfId="1" totalsRowCellStyle="Total"/>
    <tableColumn id="4" xr3:uid="{E0E45BDB-7AA3-487D-9F7D-7B85EEB97CDC}" name="Voucher Number" totalsRowDxfId="0" dataCellStyle="Normal 3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Tenth Apportionment for Title I, Part A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A8EB79-B083-40D9-AF24-6CE11D620786}">
  <sheetPr>
    <pageSetUpPr fitToPage="1"/>
  </sheetPr>
  <dimension ref="A1:L82"/>
  <sheetViews>
    <sheetView tabSelected="1" zoomScaleNormal="100" workbookViewId="0">
      <pane ySplit="6" topLeftCell="A7" activePane="bottomLeft" state="frozen"/>
      <selection pane="bottomLeft"/>
    </sheetView>
  </sheetViews>
  <sheetFormatPr defaultColWidth="8.84375" defaultRowHeight="15.5" x14ac:dyDescent="0.35"/>
  <cols>
    <col min="1" max="1" width="14.4609375" style="1" customWidth="1"/>
    <col min="2" max="2" width="14" style="1" customWidth="1"/>
    <col min="3" max="3" width="9.921875" style="1" bestFit="1" customWidth="1"/>
    <col min="4" max="4" width="16.3046875" style="1" customWidth="1"/>
    <col min="5" max="5" width="7.84375" style="2" customWidth="1"/>
    <col min="6" max="6" width="7.3046875" style="3" bestFit="1" customWidth="1"/>
    <col min="7" max="7" width="9.69140625" style="3" customWidth="1"/>
    <col min="8" max="8" width="8" style="3" bestFit="1" customWidth="1"/>
    <col min="9" max="9" width="11.07421875" style="3" customWidth="1"/>
    <col min="10" max="10" width="40.765625" style="4" customWidth="1"/>
    <col min="11" max="11" width="14.53515625" bestFit="1" customWidth="1"/>
    <col min="12" max="12" width="17.53515625" style="5" bestFit="1" customWidth="1"/>
    <col min="13" max="16384" width="8.84375" style="6"/>
  </cols>
  <sheetData>
    <row r="1" spans="1:12" s="59" customFormat="1" ht="23" x14ac:dyDescent="0.5">
      <c r="A1" s="77" t="s">
        <v>136</v>
      </c>
      <c r="B1" s="52"/>
      <c r="C1" s="52"/>
      <c r="D1" s="53"/>
      <c r="E1" s="54"/>
      <c r="F1" s="55"/>
      <c r="G1" s="55"/>
      <c r="H1" s="55"/>
      <c r="I1" s="55"/>
      <c r="J1" s="56"/>
      <c r="K1" s="57"/>
      <c r="L1" s="58"/>
    </row>
    <row r="2" spans="1:12" s="50" customFormat="1" ht="20" x14ac:dyDescent="0.4">
      <c r="A2" s="68" t="s">
        <v>76</v>
      </c>
      <c r="B2" s="46"/>
      <c r="C2" s="46"/>
      <c r="D2" s="47"/>
      <c r="E2" s="48"/>
      <c r="F2" s="48"/>
      <c r="G2" s="48"/>
      <c r="H2" s="48"/>
      <c r="I2" s="48"/>
      <c r="J2" s="49"/>
      <c r="L2" s="51"/>
    </row>
    <row r="3" spans="1:12" s="44" customFormat="1" ht="18" x14ac:dyDescent="0.4">
      <c r="A3" s="78" t="s">
        <v>0</v>
      </c>
      <c r="B3" s="40"/>
      <c r="C3" s="40"/>
      <c r="D3" s="41"/>
      <c r="E3" s="42"/>
      <c r="F3" s="42"/>
      <c r="G3" s="42" t="s">
        <v>1</v>
      </c>
      <c r="H3" s="42"/>
      <c r="I3" s="42"/>
      <c r="J3" s="43"/>
      <c r="K3" s="44" t="s">
        <v>1</v>
      </c>
      <c r="L3" s="45"/>
    </row>
    <row r="4" spans="1:12" customFormat="1" x14ac:dyDescent="0.35">
      <c r="A4" s="8" t="s">
        <v>2</v>
      </c>
      <c r="B4" s="8"/>
      <c r="C4" s="8"/>
      <c r="D4" s="9"/>
      <c r="E4" s="10"/>
      <c r="F4" s="10"/>
      <c r="G4" s="10"/>
      <c r="H4" s="10"/>
      <c r="I4" s="10"/>
      <c r="J4" s="11"/>
      <c r="K4" s="12"/>
      <c r="L4" s="7"/>
    </row>
    <row r="5" spans="1:12" customFormat="1" x14ac:dyDescent="0.35">
      <c r="A5" s="71" t="s">
        <v>491</v>
      </c>
      <c r="B5" s="8"/>
      <c r="C5" s="8"/>
      <c r="D5" s="9"/>
      <c r="E5" s="10"/>
      <c r="F5" s="10"/>
      <c r="G5" s="10"/>
      <c r="H5" s="10"/>
      <c r="I5" s="10"/>
      <c r="J5" s="11"/>
      <c r="K5" s="12"/>
      <c r="L5" s="7"/>
    </row>
    <row r="6" spans="1:12" s="13" customFormat="1" ht="78" thickBot="1" x14ac:dyDescent="0.4">
      <c r="A6" s="80" t="s">
        <v>3</v>
      </c>
      <c r="B6" s="81" t="s">
        <v>50</v>
      </c>
      <c r="C6" s="81" t="s">
        <v>51</v>
      </c>
      <c r="D6" s="82" t="s">
        <v>4</v>
      </c>
      <c r="E6" s="80" t="s">
        <v>5</v>
      </c>
      <c r="F6" s="80" t="s">
        <v>6</v>
      </c>
      <c r="G6" s="80" t="s">
        <v>7</v>
      </c>
      <c r="H6" s="80" t="s">
        <v>8</v>
      </c>
      <c r="I6" s="80" t="s">
        <v>9</v>
      </c>
      <c r="J6" s="80" t="s">
        <v>10</v>
      </c>
      <c r="K6" s="80" t="s">
        <v>133</v>
      </c>
      <c r="L6" s="83" t="s">
        <v>137</v>
      </c>
    </row>
    <row r="7" spans="1:12" s="13" customFormat="1" x14ac:dyDescent="0.35">
      <c r="A7" s="16" t="s">
        <v>444</v>
      </c>
      <c r="B7" s="14" t="s">
        <v>443</v>
      </c>
      <c r="C7" s="14">
        <v>1</v>
      </c>
      <c r="D7" s="60" t="s">
        <v>195</v>
      </c>
      <c r="E7" s="30" t="s">
        <v>196</v>
      </c>
      <c r="F7" s="30" t="s">
        <v>197</v>
      </c>
      <c r="G7" s="30" t="s">
        <v>198</v>
      </c>
      <c r="H7" s="29" t="s">
        <v>199</v>
      </c>
      <c r="I7" s="30" t="s">
        <v>200</v>
      </c>
      <c r="J7" s="79" t="s">
        <v>201</v>
      </c>
      <c r="K7" s="18">
        <v>169714</v>
      </c>
      <c r="L7" s="17">
        <v>132622</v>
      </c>
    </row>
    <row r="8" spans="1:12" s="13" customFormat="1" ht="31" x14ac:dyDescent="0.35">
      <c r="A8" s="16" t="s">
        <v>444</v>
      </c>
      <c r="B8" s="14" t="s">
        <v>443</v>
      </c>
      <c r="C8" s="14">
        <v>1</v>
      </c>
      <c r="D8" s="60" t="s">
        <v>207</v>
      </c>
      <c r="E8" s="30" t="s">
        <v>196</v>
      </c>
      <c r="F8" s="30" t="s">
        <v>197</v>
      </c>
      <c r="G8" s="30" t="s">
        <v>208</v>
      </c>
      <c r="H8" s="29" t="s">
        <v>209</v>
      </c>
      <c r="I8" s="30" t="s">
        <v>210</v>
      </c>
      <c r="J8" s="79" t="s">
        <v>211</v>
      </c>
      <c r="K8" s="18">
        <v>198907</v>
      </c>
      <c r="L8" s="17">
        <v>152373</v>
      </c>
    </row>
    <row r="9" spans="1:12" s="13" customFormat="1" x14ac:dyDescent="0.35">
      <c r="A9" s="16" t="s">
        <v>444</v>
      </c>
      <c r="B9" s="14" t="s">
        <v>443</v>
      </c>
      <c r="C9" s="14">
        <v>1</v>
      </c>
      <c r="D9" s="60" t="s">
        <v>251</v>
      </c>
      <c r="E9" s="30" t="s">
        <v>196</v>
      </c>
      <c r="F9" s="30" t="s">
        <v>197</v>
      </c>
      <c r="G9" s="30" t="s">
        <v>252</v>
      </c>
      <c r="H9" s="29" t="s">
        <v>253</v>
      </c>
      <c r="I9" s="30" t="s">
        <v>254</v>
      </c>
      <c r="J9" s="79" t="s">
        <v>255</v>
      </c>
      <c r="K9" s="18">
        <v>175528</v>
      </c>
      <c r="L9" s="17">
        <v>175528</v>
      </c>
    </row>
    <row r="10" spans="1:12" s="13" customFormat="1" ht="31" x14ac:dyDescent="0.35">
      <c r="A10" s="16" t="s">
        <v>444</v>
      </c>
      <c r="B10" s="14" t="s">
        <v>443</v>
      </c>
      <c r="C10" s="14">
        <v>1</v>
      </c>
      <c r="D10" s="60" t="s">
        <v>287</v>
      </c>
      <c r="E10" s="30" t="s">
        <v>196</v>
      </c>
      <c r="F10" s="30" t="s">
        <v>197</v>
      </c>
      <c r="G10" s="30" t="s">
        <v>288</v>
      </c>
      <c r="H10" s="29" t="s">
        <v>289</v>
      </c>
      <c r="I10" s="30" t="s">
        <v>290</v>
      </c>
      <c r="J10" s="79" t="s">
        <v>291</v>
      </c>
      <c r="K10" s="18">
        <v>242839</v>
      </c>
      <c r="L10" s="17">
        <v>242839</v>
      </c>
    </row>
    <row r="11" spans="1:12" s="13" customFormat="1" x14ac:dyDescent="0.35">
      <c r="A11" s="16" t="s">
        <v>444</v>
      </c>
      <c r="B11" s="14" t="s">
        <v>443</v>
      </c>
      <c r="C11" s="14">
        <v>1</v>
      </c>
      <c r="D11" s="60" t="s">
        <v>375</v>
      </c>
      <c r="E11" s="30" t="s">
        <v>196</v>
      </c>
      <c r="F11" s="30" t="s">
        <v>197</v>
      </c>
      <c r="G11" s="30" t="s">
        <v>376</v>
      </c>
      <c r="H11" s="29" t="s">
        <v>377</v>
      </c>
      <c r="I11" s="30" t="s">
        <v>378</v>
      </c>
      <c r="J11" s="79" t="s">
        <v>379</v>
      </c>
      <c r="K11" s="18">
        <v>116563</v>
      </c>
      <c r="L11" s="17">
        <v>116563</v>
      </c>
    </row>
    <row r="12" spans="1:12" s="13" customFormat="1" x14ac:dyDescent="0.35">
      <c r="A12" s="16" t="s">
        <v>444</v>
      </c>
      <c r="B12" s="14" t="s">
        <v>443</v>
      </c>
      <c r="C12" s="14">
        <v>1</v>
      </c>
      <c r="D12" s="60" t="s">
        <v>392</v>
      </c>
      <c r="E12" s="30" t="s">
        <v>196</v>
      </c>
      <c r="F12" s="30" t="s">
        <v>197</v>
      </c>
      <c r="G12" s="30" t="s">
        <v>393</v>
      </c>
      <c r="H12" s="29" t="s">
        <v>394</v>
      </c>
      <c r="I12" s="30" t="s">
        <v>395</v>
      </c>
      <c r="J12" s="79" t="s">
        <v>396</v>
      </c>
      <c r="K12" s="18">
        <v>124726</v>
      </c>
      <c r="L12" s="17">
        <v>124726</v>
      </c>
    </row>
    <row r="13" spans="1:12" s="13" customFormat="1" x14ac:dyDescent="0.35">
      <c r="A13" s="16" t="s">
        <v>446</v>
      </c>
      <c r="B13" s="14" t="s">
        <v>445</v>
      </c>
      <c r="C13" s="14">
        <v>1</v>
      </c>
      <c r="D13" s="60" t="s">
        <v>141</v>
      </c>
      <c r="E13" s="30" t="s">
        <v>142</v>
      </c>
      <c r="F13" s="30" t="s">
        <v>143</v>
      </c>
      <c r="G13" s="30" t="s">
        <v>90</v>
      </c>
      <c r="H13" s="29" t="s">
        <v>14</v>
      </c>
      <c r="I13" s="30" t="s">
        <v>143</v>
      </c>
      <c r="J13" s="79" t="s">
        <v>144</v>
      </c>
      <c r="K13" s="18">
        <v>67475</v>
      </c>
      <c r="L13" s="17">
        <v>10278</v>
      </c>
    </row>
    <row r="14" spans="1:12" s="13" customFormat="1" x14ac:dyDescent="0.35">
      <c r="A14" s="16" t="s">
        <v>15</v>
      </c>
      <c r="B14" s="14" t="s">
        <v>52</v>
      </c>
      <c r="C14" s="14">
        <v>5</v>
      </c>
      <c r="D14" s="60" t="s">
        <v>256</v>
      </c>
      <c r="E14" s="30" t="s">
        <v>16</v>
      </c>
      <c r="F14" s="30" t="s">
        <v>257</v>
      </c>
      <c r="G14" s="30" t="s">
        <v>258</v>
      </c>
      <c r="H14" s="29" t="s">
        <v>259</v>
      </c>
      <c r="I14" s="30" t="s">
        <v>260</v>
      </c>
      <c r="J14" s="79" t="s">
        <v>261</v>
      </c>
      <c r="K14" s="18">
        <v>33975</v>
      </c>
      <c r="L14" s="17">
        <v>1692</v>
      </c>
    </row>
    <row r="15" spans="1:12" s="15" customFormat="1" x14ac:dyDescent="0.35">
      <c r="A15" s="16" t="s">
        <v>15</v>
      </c>
      <c r="B15" s="14" t="s">
        <v>52</v>
      </c>
      <c r="C15" s="14">
        <v>5</v>
      </c>
      <c r="D15" s="60" t="s">
        <v>282</v>
      </c>
      <c r="E15" s="30" t="s">
        <v>16</v>
      </c>
      <c r="F15" s="30" t="s">
        <v>84</v>
      </c>
      <c r="G15" s="30" t="s">
        <v>283</v>
      </c>
      <c r="H15" s="29" t="s">
        <v>284</v>
      </c>
      <c r="I15" s="30" t="s">
        <v>285</v>
      </c>
      <c r="J15" s="79" t="s">
        <v>286</v>
      </c>
      <c r="K15" s="18">
        <v>23503</v>
      </c>
      <c r="L15" s="17">
        <v>8734</v>
      </c>
    </row>
    <row r="16" spans="1:12" s="15" customFormat="1" x14ac:dyDescent="0.35">
      <c r="A16" s="16" t="s">
        <v>17</v>
      </c>
      <c r="B16" s="14" t="s">
        <v>53</v>
      </c>
      <c r="C16" s="14">
        <v>50</v>
      </c>
      <c r="D16" s="60" t="s">
        <v>138</v>
      </c>
      <c r="E16" s="30" t="s">
        <v>18</v>
      </c>
      <c r="F16" s="30" t="s">
        <v>139</v>
      </c>
      <c r="G16" s="30" t="s">
        <v>90</v>
      </c>
      <c r="H16" s="29" t="s">
        <v>14</v>
      </c>
      <c r="I16" s="30" t="s">
        <v>139</v>
      </c>
      <c r="J16" s="79" t="s">
        <v>140</v>
      </c>
      <c r="K16" s="36">
        <v>106792</v>
      </c>
      <c r="L16" s="37">
        <v>106792</v>
      </c>
    </row>
    <row r="17" spans="1:12" ht="31" x14ac:dyDescent="0.35">
      <c r="A17" s="16" t="s">
        <v>17</v>
      </c>
      <c r="B17" s="14" t="s">
        <v>53</v>
      </c>
      <c r="C17" s="14">
        <v>50</v>
      </c>
      <c r="D17" s="60" t="s">
        <v>397</v>
      </c>
      <c r="E17" s="30" t="s">
        <v>18</v>
      </c>
      <c r="F17" s="30" t="s">
        <v>398</v>
      </c>
      <c r="G17" s="30" t="s">
        <v>399</v>
      </c>
      <c r="H17" s="29" t="s">
        <v>400</v>
      </c>
      <c r="I17" s="30" t="s">
        <v>401</v>
      </c>
      <c r="J17" s="79" t="s">
        <v>402</v>
      </c>
      <c r="K17" s="18">
        <v>142263</v>
      </c>
      <c r="L17" s="17">
        <v>142263</v>
      </c>
    </row>
    <row r="18" spans="1:12" x14ac:dyDescent="0.35">
      <c r="A18" s="16" t="s">
        <v>17</v>
      </c>
      <c r="B18" s="14" t="s">
        <v>53</v>
      </c>
      <c r="C18" s="14">
        <v>50</v>
      </c>
      <c r="D18" s="60" t="s">
        <v>403</v>
      </c>
      <c r="E18" s="30" t="s">
        <v>18</v>
      </c>
      <c r="F18" s="30" t="s">
        <v>398</v>
      </c>
      <c r="G18" s="30" t="s">
        <v>404</v>
      </c>
      <c r="H18" s="29" t="s">
        <v>405</v>
      </c>
      <c r="I18" s="30" t="s">
        <v>406</v>
      </c>
      <c r="J18" s="79" t="s">
        <v>407</v>
      </c>
      <c r="K18" s="18">
        <v>115840</v>
      </c>
      <c r="L18" s="17">
        <v>115840</v>
      </c>
    </row>
    <row r="19" spans="1:12" x14ac:dyDescent="0.35">
      <c r="A19" s="16" t="s">
        <v>19</v>
      </c>
      <c r="B19" s="14" t="s">
        <v>54</v>
      </c>
      <c r="C19" s="14">
        <v>1</v>
      </c>
      <c r="D19" s="60" t="s">
        <v>85</v>
      </c>
      <c r="E19" s="34" t="s">
        <v>20</v>
      </c>
      <c r="F19" s="34" t="s">
        <v>86</v>
      </c>
      <c r="G19" s="34" t="s">
        <v>87</v>
      </c>
      <c r="H19" s="35" t="s">
        <v>88</v>
      </c>
      <c r="I19" s="34" t="s">
        <v>109</v>
      </c>
      <c r="J19" s="4" t="s">
        <v>89</v>
      </c>
      <c r="K19" s="36">
        <v>134804</v>
      </c>
      <c r="L19" s="37">
        <v>26826</v>
      </c>
    </row>
    <row r="20" spans="1:12" x14ac:dyDescent="0.35">
      <c r="A20" s="16" t="s">
        <v>21</v>
      </c>
      <c r="B20" s="14" t="s">
        <v>55</v>
      </c>
      <c r="C20" s="14">
        <v>10</v>
      </c>
      <c r="D20" s="60" t="s">
        <v>157</v>
      </c>
      <c r="E20" s="30" t="s">
        <v>22</v>
      </c>
      <c r="F20" s="30" t="s">
        <v>158</v>
      </c>
      <c r="G20" s="30" t="s">
        <v>90</v>
      </c>
      <c r="H20" s="29" t="s">
        <v>14</v>
      </c>
      <c r="I20" s="30" t="s">
        <v>158</v>
      </c>
      <c r="J20" s="79" t="s">
        <v>159</v>
      </c>
      <c r="K20" s="18">
        <v>359962</v>
      </c>
      <c r="L20" s="17">
        <v>10562</v>
      </c>
    </row>
    <row r="21" spans="1:12" x14ac:dyDescent="0.35">
      <c r="A21" s="16" t="s">
        <v>21</v>
      </c>
      <c r="B21" s="14" t="s">
        <v>55</v>
      </c>
      <c r="C21" s="14">
        <v>10</v>
      </c>
      <c r="D21" s="60" t="s">
        <v>80</v>
      </c>
      <c r="E21" s="30" t="s">
        <v>22</v>
      </c>
      <c r="F21" s="30" t="s">
        <v>110</v>
      </c>
      <c r="G21" s="30" t="s">
        <v>90</v>
      </c>
      <c r="H21" s="29" t="s">
        <v>14</v>
      </c>
      <c r="I21" s="30" t="s">
        <v>110</v>
      </c>
      <c r="J21" s="79" t="s">
        <v>81</v>
      </c>
      <c r="K21" s="18">
        <v>228933</v>
      </c>
      <c r="L21" s="17">
        <v>22890</v>
      </c>
    </row>
    <row r="22" spans="1:12" x14ac:dyDescent="0.35">
      <c r="A22" s="16" t="s">
        <v>21</v>
      </c>
      <c r="B22" s="14" t="s">
        <v>55</v>
      </c>
      <c r="C22" s="14">
        <v>10</v>
      </c>
      <c r="D22" s="60" t="s">
        <v>91</v>
      </c>
      <c r="E22" s="30" t="s">
        <v>22</v>
      </c>
      <c r="F22" s="30" t="s">
        <v>92</v>
      </c>
      <c r="G22" s="30" t="s">
        <v>90</v>
      </c>
      <c r="H22" s="29" t="s">
        <v>14</v>
      </c>
      <c r="I22" s="30" t="s">
        <v>92</v>
      </c>
      <c r="J22" s="79" t="s">
        <v>93</v>
      </c>
      <c r="K22" s="18">
        <v>141410</v>
      </c>
      <c r="L22" s="17">
        <v>18903</v>
      </c>
    </row>
    <row r="23" spans="1:12" x14ac:dyDescent="0.35">
      <c r="A23" s="16" t="s">
        <v>21</v>
      </c>
      <c r="B23" s="14" t="s">
        <v>55</v>
      </c>
      <c r="C23" s="14">
        <v>10</v>
      </c>
      <c r="D23" s="60" t="s">
        <v>419</v>
      </c>
      <c r="E23" s="34" t="s">
        <v>22</v>
      </c>
      <c r="F23" s="34" t="s">
        <v>420</v>
      </c>
      <c r="G23" s="34" t="s">
        <v>421</v>
      </c>
      <c r="H23" s="29" t="s">
        <v>422</v>
      </c>
      <c r="I23" s="34" t="s">
        <v>423</v>
      </c>
      <c r="J23" s="4" t="s">
        <v>424</v>
      </c>
      <c r="K23" s="36">
        <v>38359</v>
      </c>
      <c r="L23" s="37">
        <v>4562</v>
      </c>
    </row>
    <row r="24" spans="1:12" x14ac:dyDescent="0.35">
      <c r="A24" s="16" t="s">
        <v>23</v>
      </c>
      <c r="B24" s="14" t="s">
        <v>56</v>
      </c>
      <c r="C24" s="14">
        <v>5</v>
      </c>
      <c r="D24" s="60" t="s">
        <v>94</v>
      </c>
      <c r="E24" s="30" t="s">
        <v>24</v>
      </c>
      <c r="F24" s="30" t="s">
        <v>95</v>
      </c>
      <c r="G24" s="30" t="s">
        <v>96</v>
      </c>
      <c r="H24" s="29" t="s">
        <v>97</v>
      </c>
      <c r="I24" s="30" t="s">
        <v>111</v>
      </c>
      <c r="J24" s="79" t="s">
        <v>98</v>
      </c>
      <c r="K24" s="18">
        <v>69046</v>
      </c>
      <c r="L24" s="17">
        <v>19731</v>
      </c>
    </row>
    <row r="25" spans="1:12" x14ac:dyDescent="0.35">
      <c r="A25" s="16" t="s">
        <v>25</v>
      </c>
      <c r="B25" s="14" t="s">
        <v>57</v>
      </c>
      <c r="C25" s="14">
        <v>2</v>
      </c>
      <c r="D25" s="60" t="s">
        <v>99</v>
      </c>
      <c r="E25" s="30" t="s">
        <v>26</v>
      </c>
      <c r="F25" s="30" t="s">
        <v>100</v>
      </c>
      <c r="G25" s="30" t="s">
        <v>90</v>
      </c>
      <c r="H25" s="29" t="s">
        <v>14</v>
      </c>
      <c r="I25" s="30" t="s">
        <v>100</v>
      </c>
      <c r="J25" s="79" t="s">
        <v>101</v>
      </c>
      <c r="K25" s="18">
        <v>293939</v>
      </c>
      <c r="L25" s="17">
        <v>66442</v>
      </c>
    </row>
    <row r="26" spans="1:12" x14ac:dyDescent="0.35">
      <c r="A26" s="16" t="s">
        <v>102</v>
      </c>
      <c r="B26" s="14" t="s">
        <v>135</v>
      </c>
      <c r="C26" s="14">
        <v>22</v>
      </c>
      <c r="D26" s="60" t="s">
        <v>103</v>
      </c>
      <c r="E26" s="30" t="s">
        <v>104</v>
      </c>
      <c r="F26" s="30" t="s">
        <v>105</v>
      </c>
      <c r="G26" s="30" t="s">
        <v>106</v>
      </c>
      <c r="H26" s="29" t="s">
        <v>107</v>
      </c>
      <c r="I26" s="30" t="s">
        <v>112</v>
      </c>
      <c r="J26" s="79" t="s">
        <v>108</v>
      </c>
      <c r="K26" s="18">
        <v>95249</v>
      </c>
      <c r="L26" s="17">
        <v>17413</v>
      </c>
    </row>
    <row r="27" spans="1:12" x14ac:dyDescent="0.35">
      <c r="A27" s="16" t="s">
        <v>75</v>
      </c>
      <c r="B27" s="14" t="s">
        <v>58</v>
      </c>
      <c r="C27" s="14">
        <v>1</v>
      </c>
      <c r="D27" s="60" t="s">
        <v>160</v>
      </c>
      <c r="E27" s="30" t="s">
        <v>27</v>
      </c>
      <c r="F27" s="30" t="s">
        <v>161</v>
      </c>
      <c r="G27" s="30" t="s">
        <v>90</v>
      </c>
      <c r="H27" s="29" t="s">
        <v>14</v>
      </c>
      <c r="I27" s="30" t="s">
        <v>161</v>
      </c>
      <c r="J27" s="79" t="s">
        <v>162</v>
      </c>
      <c r="K27" s="18">
        <v>5588229</v>
      </c>
      <c r="L27" s="17">
        <v>1247109</v>
      </c>
    </row>
    <row r="28" spans="1:12" x14ac:dyDescent="0.35">
      <c r="A28" s="16" t="s">
        <v>75</v>
      </c>
      <c r="B28" s="14" t="s">
        <v>58</v>
      </c>
      <c r="C28" s="14">
        <v>1</v>
      </c>
      <c r="D28" s="60" t="s">
        <v>163</v>
      </c>
      <c r="E28" s="30" t="s">
        <v>27</v>
      </c>
      <c r="F28" s="30" t="s">
        <v>164</v>
      </c>
      <c r="G28" s="30" t="s">
        <v>90</v>
      </c>
      <c r="H28" s="29" t="s">
        <v>14</v>
      </c>
      <c r="I28" s="30" t="s">
        <v>164</v>
      </c>
      <c r="J28" s="79" t="s">
        <v>165</v>
      </c>
      <c r="K28" s="18">
        <v>273896</v>
      </c>
      <c r="L28" s="17">
        <v>273896</v>
      </c>
    </row>
    <row r="29" spans="1:12" x14ac:dyDescent="0.35">
      <c r="A29" s="16" t="s">
        <v>75</v>
      </c>
      <c r="B29" s="14" t="s">
        <v>58</v>
      </c>
      <c r="C29" s="14">
        <v>1</v>
      </c>
      <c r="D29" s="60" t="s">
        <v>240</v>
      </c>
      <c r="E29" s="30" t="s">
        <v>27</v>
      </c>
      <c r="F29" s="30" t="s">
        <v>241</v>
      </c>
      <c r="G29" s="30" t="s">
        <v>242</v>
      </c>
      <c r="H29" s="29" t="s">
        <v>243</v>
      </c>
      <c r="I29" s="30" t="s">
        <v>244</v>
      </c>
      <c r="J29" s="79" t="s">
        <v>245</v>
      </c>
      <c r="K29" s="18">
        <v>264690</v>
      </c>
      <c r="L29" s="17">
        <v>264690</v>
      </c>
    </row>
    <row r="30" spans="1:12" x14ac:dyDescent="0.35">
      <c r="A30" s="16" t="s">
        <v>75</v>
      </c>
      <c r="B30" s="14" t="s">
        <v>58</v>
      </c>
      <c r="C30" s="14">
        <v>1</v>
      </c>
      <c r="D30" s="60" t="s">
        <v>246</v>
      </c>
      <c r="E30" s="30" t="s">
        <v>27</v>
      </c>
      <c r="F30" s="30" t="s">
        <v>241</v>
      </c>
      <c r="G30" s="30" t="s">
        <v>247</v>
      </c>
      <c r="H30" s="29" t="s">
        <v>248</v>
      </c>
      <c r="I30" s="30" t="s">
        <v>249</v>
      </c>
      <c r="J30" s="79" t="s">
        <v>250</v>
      </c>
      <c r="K30" s="18">
        <v>202678</v>
      </c>
      <c r="L30" s="17">
        <v>152401</v>
      </c>
    </row>
    <row r="31" spans="1:12" x14ac:dyDescent="0.35">
      <c r="A31" s="16" t="s">
        <v>75</v>
      </c>
      <c r="B31" s="14" t="s">
        <v>58</v>
      </c>
      <c r="C31" s="14">
        <v>1</v>
      </c>
      <c r="D31" s="60" t="s">
        <v>303</v>
      </c>
      <c r="E31" s="30" t="s">
        <v>27</v>
      </c>
      <c r="F31" s="30" t="s">
        <v>304</v>
      </c>
      <c r="G31" s="30" t="s">
        <v>305</v>
      </c>
      <c r="H31" s="29" t="s">
        <v>306</v>
      </c>
      <c r="I31" s="30" t="s">
        <v>307</v>
      </c>
      <c r="J31" s="79" t="s">
        <v>308</v>
      </c>
      <c r="K31" s="18">
        <v>169600</v>
      </c>
      <c r="L31" s="17">
        <v>169600</v>
      </c>
    </row>
    <row r="32" spans="1:12" x14ac:dyDescent="0.35">
      <c r="A32" s="16" t="s">
        <v>75</v>
      </c>
      <c r="B32" s="14" t="s">
        <v>58</v>
      </c>
      <c r="C32" s="14">
        <v>1</v>
      </c>
      <c r="D32" s="60" t="s">
        <v>309</v>
      </c>
      <c r="E32" s="30" t="s">
        <v>27</v>
      </c>
      <c r="F32" s="30" t="s">
        <v>304</v>
      </c>
      <c r="G32" s="30" t="s">
        <v>310</v>
      </c>
      <c r="H32" s="29" t="s">
        <v>311</v>
      </c>
      <c r="I32" s="30" t="s">
        <v>312</v>
      </c>
      <c r="J32" s="79" t="s">
        <v>313</v>
      </c>
      <c r="K32" s="18">
        <v>165854</v>
      </c>
      <c r="L32" s="17">
        <v>165854</v>
      </c>
    </row>
    <row r="33" spans="1:12" x14ac:dyDescent="0.35">
      <c r="A33" s="16" t="s">
        <v>75</v>
      </c>
      <c r="B33" s="14" t="s">
        <v>58</v>
      </c>
      <c r="C33" s="14">
        <v>1</v>
      </c>
      <c r="D33" s="60" t="s">
        <v>314</v>
      </c>
      <c r="E33" s="30" t="s">
        <v>27</v>
      </c>
      <c r="F33" s="30" t="s">
        <v>304</v>
      </c>
      <c r="G33" s="30" t="s">
        <v>315</v>
      </c>
      <c r="H33" s="29" t="s">
        <v>316</v>
      </c>
      <c r="I33" s="30" t="s">
        <v>317</v>
      </c>
      <c r="J33" s="79" t="s">
        <v>318</v>
      </c>
      <c r="K33" s="18">
        <v>227126</v>
      </c>
      <c r="L33" s="17">
        <v>227126</v>
      </c>
    </row>
    <row r="34" spans="1:12" x14ac:dyDescent="0.35">
      <c r="A34" s="16" t="s">
        <v>75</v>
      </c>
      <c r="B34" s="14" t="s">
        <v>58</v>
      </c>
      <c r="C34" s="14">
        <v>1</v>
      </c>
      <c r="D34" s="60" t="s">
        <v>324</v>
      </c>
      <c r="E34" s="30" t="s">
        <v>27</v>
      </c>
      <c r="F34" s="30" t="s">
        <v>304</v>
      </c>
      <c r="G34" s="30" t="s">
        <v>325</v>
      </c>
      <c r="H34" s="29" t="s">
        <v>326</v>
      </c>
      <c r="I34" s="30" t="s">
        <v>327</v>
      </c>
      <c r="J34" s="79" t="s">
        <v>328</v>
      </c>
      <c r="K34" s="18">
        <v>160589</v>
      </c>
      <c r="L34" s="17">
        <v>160589</v>
      </c>
    </row>
    <row r="35" spans="1:12" x14ac:dyDescent="0.35">
      <c r="A35" s="16" t="s">
        <v>75</v>
      </c>
      <c r="B35" s="14" t="s">
        <v>58</v>
      </c>
      <c r="C35" s="14">
        <v>1</v>
      </c>
      <c r="D35" s="60" t="s">
        <v>329</v>
      </c>
      <c r="E35" s="30" t="s">
        <v>27</v>
      </c>
      <c r="F35" s="30" t="s">
        <v>304</v>
      </c>
      <c r="G35" s="30" t="s">
        <v>330</v>
      </c>
      <c r="H35" s="29" t="s">
        <v>331</v>
      </c>
      <c r="I35" s="30" t="s">
        <v>332</v>
      </c>
      <c r="J35" s="79" t="s">
        <v>333</v>
      </c>
      <c r="K35" s="18">
        <v>176490</v>
      </c>
      <c r="L35" s="17">
        <v>176490</v>
      </c>
    </row>
    <row r="36" spans="1:12" x14ac:dyDescent="0.35">
      <c r="A36" s="16" t="s">
        <v>75</v>
      </c>
      <c r="B36" s="14" t="s">
        <v>58</v>
      </c>
      <c r="C36" s="14">
        <v>1</v>
      </c>
      <c r="D36" s="60" t="s">
        <v>334</v>
      </c>
      <c r="E36" s="30" t="s">
        <v>27</v>
      </c>
      <c r="F36" s="30" t="s">
        <v>304</v>
      </c>
      <c r="G36" s="30" t="s">
        <v>335</v>
      </c>
      <c r="H36" s="29" t="s">
        <v>336</v>
      </c>
      <c r="I36" s="30" t="s">
        <v>337</v>
      </c>
      <c r="J36" s="79" t="s">
        <v>338</v>
      </c>
      <c r="K36" s="18">
        <v>167077</v>
      </c>
      <c r="L36" s="17">
        <v>167077</v>
      </c>
    </row>
    <row r="37" spans="1:12" ht="31" x14ac:dyDescent="0.35">
      <c r="A37" s="16" t="s">
        <v>75</v>
      </c>
      <c r="B37" s="14" t="s">
        <v>58</v>
      </c>
      <c r="C37" s="14">
        <v>1</v>
      </c>
      <c r="D37" s="60" t="s">
        <v>339</v>
      </c>
      <c r="E37" s="30" t="s">
        <v>27</v>
      </c>
      <c r="F37" s="30" t="s">
        <v>304</v>
      </c>
      <c r="G37" s="30" t="s">
        <v>340</v>
      </c>
      <c r="H37" s="29" t="s">
        <v>341</v>
      </c>
      <c r="I37" s="30" t="s">
        <v>342</v>
      </c>
      <c r="J37" s="79" t="s">
        <v>343</v>
      </c>
      <c r="K37" s="18">
        <v>226580</v>
      </c>
      <c r="L37" s="17">
        <v>226580</v>
      </c>
    </row>
    <row r="38" spans="1:12" x14ac:dyDescent="0.35">
      <c r="A38" s="16" t="s">
        <v>75</v>
      </c>
      <c r="B38" s="14" t="s">
        <v>58</v>
      </c>
      <c r="C38" s="14">
        <v>1</v>
      </c>
      <c r="D38" s="60" t="s">
        <v>344</v>
      </c>
      <c r="E38" s="30" t="s">
        <v>27</v>
      </c>
      <c r="F38" s="30" t="s">
        <v>304</v>
      </c>
      <c r="G38" s="30" t="s">
        <v>345</v>
      </c>
      <c r="H38" s="29" t="s">
        <v>346</v>
      </c>
      <c r="I38" s="30" t="s">
        <v>347</v>
      </c>
      <c r="J38" s="79" t="s">
        <v>348</v>
      </c>
      <c r="K38" s="18">
        <v>142787</v>
      </c>
      <c r="L38" s="17">
        <v>142787</v>
      </c>
    </row>
    <row r="39" spans="1:12" x14ac:dyDescent="0.35">
      <c r="A39" s="16" t="s">
        <v>75</v>
      </c>
      <c r="B39" s="14" t="s">
        <v>58</v>
      </c>
      <c r="C39" s="14">
        <v>1</v>
      </c>
      <c r="D39" s="60" t="s">
        <v>349</v>
      </c>
      <c r="E39" s="30" t="s">
        <v>27</v>
      </c>
      <c r="F39" s="30" t="s">
        <v>304</v>
      </c>
      <c r="G39" s="30" t="s">
        <v>350</v>
      </c>
      <c r="H39" s="29" t="s">
        <v>351</v>
      </c>
      <c r="I39" s="30" t="s">
        <v>352</v>
      </c>
      <c r="J39" s="79" t="s">
        <v>353</v>
      </c>
      <c r="K39" s="18">
        <v>145632</v>
      </c>
      <c r="L39" s="17">
        <v>145632</v>
      </c>
    </row>
    <row r="40" spans="1:12" x14ac:dyDescent="0.35">
      <c r="A40" s="16" t="s">
        <v>28</v>
      </c>
      <c r="B40" s="14" t="s">
        <v>59</v>
      </c>
      <c r="C40" s="14">
        <v>1</v>
      </c>
      <c r="D40" s="60" t="s">
        <v>83</v>
      </c>
      <c r="E40" s="30" t="s">
        <v>29</v>
      </c>
      <c r="F40" s="30" t="s">
        <v>113</v>
      </c>
      <c r="G40" s="30" t="s">
        <v>90</v>
      </c>
      <c r="H40" s="29" t="s">
        <v>14</v>
      </c>
      <c r="I40" s="30" t="s">
        <v>113</v>
      </c>
      <c r="J40" s="79" t="s">
        <v>82</v>
      </c>
      <c r="K40" s="18">
        <v>28231</v>
      </c>
      <c r="L40" s="17">
        <v>7488</v>
      </c>
    </row>
    <row r="41" spans="1:12" x14ac:dyDescent="0.35">
      <c r="A41" s="16" t="s">
        <v>30</v>
      </c>
      <c r="B41" s="14" t="s">
        <v>60</v>
      </c>
      <c r="C41" s="14">
        <v>4</v>
      </c>
      <c r="D41" s="60" t="s">
        <v>154</v>
      </c>
      <c r="E41" s="30" t="s">
        <v>31</v>
      </c>
      <c r="F41" s="30" t="s">
        <v>155</v>
      </c>
      <c r="G41" s="30" t="s">
        <v>90</v>
      </c>
      <c r="H41" s="29" t="s">
        <v>14</v>
      </c>
      <c r="I41" s="30" t="s">
        <v>155</v>
      </c>
      <c r="J41" s="79" t="s">
        <v>156</v>
      </c>
      <c r="K41" s="18">
        <v>1170345</v>
      </c>
      <c r="L41" s="17">
        <v>57214</v>
      </c>
    </row>
    <row r="42" spans="1:12" x14ac:dyDescent="0.35">
      <c r="A42" s="16" t="s">
        <v>32</v>
      </c>
      <c r="B42" s="14" t="s">
        <v>61</v>
      </c>
      <c r="C42" s="14">
        <v>11</v>
      </c>
      <c r="D42" s="60" t="s">
        <v>114</v>
      </c>
      <c r="E42" s="30" t="s">
        <v>33</v>
      </c>
      <c r="F42" s="30" t="s">
        <v>115</v>
      </c>
      <c r="G42" s="30" t="s">
        <v>90</v>
      </c>
      <c r="H42" s="29" t="s">
        <v>14</v>
      </c>
      <c r="I42" s="30" t="s">
        <v>115</v>
      </c>
      <c r="J42" s="79" t="s">
        <v>116</v>
      </c>
      <c r="K42" s="18">
        <v>31688</v>
      </c>
      <c r="L42" s="17">
        <v>6967</v>
      </c>
    </row>
    <row r="43" spans="1:12" x14ac:dyDescent="0.35">
      <c r="A43" s="16" t="s">
        <v>32</v>
      </c>
      <c r="B43" s="14" t="s">
        <v>61</v>
      </c>
      <c r="C43" s="14">
        <v>11</v>
      </c>
      <c r="D43" s="60" t="s">
        <v>166</v>
      </c>
      <c r="E43" s="34" t="s">
        <v>33</v>
      </c>
      <c r="F43" s="34" t="s">
        <v>167</v>
      </c>
      <c r="G43" s="34" t="s">
        <v>90</v>
      </c>
      <c r="H43" s="29" t="s">
        <v>14</v>
      </c>
      <c r="I43" s="34" t="s">
        <v>167</v>
      </c>
      <c r="J43" s="4" t="s">
        <v>168</v>
      </c>
      <c r="K43" s="36">
        <v>3212679</v>
      </c>
      <c r="L43" s="37">
        <v>57728</v>
      </c>
    </row>
    <row r="44" spans="1:12" x14ac:dyDescent="0.35">
      <c r="A44" s="16" t="s">
        <v>32</v>
      </c>
      <c r="B44" s="14" t="s">
        <v>61</v>
      </c>
      <c r="C44" s="14">
        <v>11</v>
      </c>
      <c r="D44" s="60" t="s">
        <v>386</v>
      </c>
      <c r="E44" s="30" t="s">
        <v>33</v>
      </c>
      <c r="F44" s="30" t="s">
        <v>387</v>
      </c>
      <c r="G44" s="30" t="s">
        <v>388</v>
      </c>
      <c r="H44" s="29" t="s">
        <v>389</v>
      </c>
      <c r="I44" s="30" t="s">
        <v>390</v>
      </c>
      <c r="J44" s="79" t="s">
        <v>391</v>
      </c>
      <c r="K44" s="18">
        <v>13921</v>
      </c>
      <c r="L44" s="17">
        <v>13921</v>
      </c>
    </row>
    <row r="45" spans="1:12" x14ac:dyDescent="0.35">
      <c r="A45" s="16" t="s">
        <v>448</v>
      </c>
      <c r="B45" s="14" t="s">
        <v>447</v>
      </c>
      <c r="C45" s="14">
        <v>52</v>
      </c>
      <c r="D45" s="60" t="s">
        <v>217</v>
      </c>
      <c r="E45" s="30" t="s">
        <v>218</v>
      </c>
      <c r="F45" s="30" t="s">
        <v>219</v>
      </c>
      <c r="G45" s="30" t="s">
        <v>220</v>
      </c>
      <c r="H45" s="29" t="s">
        <v>221</v>
      </c>
      <c r="I45" s="30" t="s">
        <v>222</v>
      </c>
      <c r="J45" s="79" t="s">
        <v>223</v>
      </c>
      <c r="K45" s="18">
        <v>119117</v>
      </c>
      <c r="L45" s="17">
        <v>119117</v>
      </c>
    </row>
    <row r="46" spans="1:12" x14ac:dyDescent="0.35">
      <c r="A46" s="16" t="s">
        <v>448</v>
      </c>
      <c r="B46" s="14" t="s">
        <v>447</v>
      </c>
      <c r="C46" s="14">
        <v>52</v>
      </c>
      <c r="D46" s="60" t="s">
        <v>235</v>
      </c>
      <c r="E46" s="30" t="s">
        <v>218</v>
      </c>
      <c r="F46" s="30" t="s">
        <v>219</v>
      </c>
      <c r="G46" s="30" t="s">
        <v>236</v>
      </c>
      <c r="H46" s="29" t="s">
        <v>237</v>
      </c>
      <c r="I46" s="30" t="s">
        <v>238</v>
      </c>
      <c r="J46" s="79" t="s">
        <v>239</v>
      </c>
      <c r="K46" s="18">
        <v>98527</v>
      </c>
      <c r="L46" s="17">
        <v>98527</v>
      </c>
    </row>
    <row r="47" spans="1:12" ht="31" x14ac:dyDescent="0.35">
      <c r="A47" s="16" t="s">
        <v>448</v>
      </c>
      <c r="B47" s="14" t="s">
        <v>447</v>
      </c>
      <c r="C47" s="14">
        <v>52</v>
      </c>
      <c r="D47" s="60" t="s">
        <v>364</v>
      </c>
      <c r="E47" s="30" t="s">
        <v>218</v>
      </c>
      <c r="F47" s="30" t="s">
        <v>365</v>
      </c>
      <c r="G47" s="30" t="s">
        <v>366</v>
      </c>
      <c r="H47" s="29" t="s">
        <v>367</v>
      </c>
      <c r="I47" s="30" t="s">
        <v>368</v>
      </c>
      <c r="J47" s="79" t="s">
        <v>369</v>
      </c>
      <c r="K47" s="18">
        <v>145768</v>
      </c>
      <c r="L47" s="17">
        <v>109608</v>
      </c>
    </row>
    <row r="48" spans="1:12" x14ac:dyDescent="0.35">
      <c r="A48" s="16" t="s">
        <v>448</v>
      </c>
      <c r="B48" s="14" t="s">
        <v>447</v>
      </c>
      <c r="C48" s="14">
        <v>52</v>
      </c>
      <c r="D48" s="60" t="s">
        <v>370</v>
      </c>
      <c r="E48" s="30" t="s">
        <v>218</v>
      </c>
      <c r="F48" s="30" t="s">
        <v>365</v>
      </c>
      <c r="G48" s="30" t="s">
        <v>371</v>
      </c>
      <c r="H48" s="29" t="s">
        <v>372</v>
      </c>
      <c r="I48" s="30" t="s">
        <v>373</v>
      </c>
      <c r="J48" s="79" t="s">
        <v>374</v>
      </c>
      <c r="K48" s="18">
        <v>173508</v>
      </c>
      <c r="L48" s="17">
        <v>173508</v>
      </c>
    </row>
    <row r="49" spans="1:12" x14ac:dyDescent="0.35">
      <c r="A49" s="16" t="s">
        <v>34</v>
      </c>
      <c r="B49" s="14" t="s">
        <v>62</v>
      </c>
      <c r="C49" s="14">
        <v>4</v>
      </c>
      <c r="D49" s="60" t="s">
        <v>117</v>
      </c>
      <c r="E49" s="30" t="s">
        <v>35</v>
      </c>
      <c r="F49" s="30" t="s">
        <v>118</v>
      </c>
      <c r="G49" s="30" t="s">
        <v>90</v>
      </c>
      <c r="H49" s="29" t="s">
        <v>14</v>
      </c>
      <c r="I49" s="30" t="s">
        <v>118</v>
      </c>
      <c r="J49" s="79" t="s">
        <v>119</v>
      </c>
      <c r="K49" s="18">
        <v>350161</v>
      </c>
      <c r="L49" s="17">
        <v>114482</v>
      </c>
    </row>
    <row r="50" spans="1:12" x14ac:dyDescent="0.35">
      <c r="A50" s="16" t="s">
        <v>36</v>
      </c>
      <c r="B50" s="14" t="s">
        <v>63</v>
      </c>
      <c r="C50" s="14">
        <v>2</v>
      </c>
      <c r="D50" s="60" t="s">
        <v>148</v>
      </c>
      <c r="E50" s="30" t="s">
        <v>37</v>
      </c>
      <c r="F50" s="30" t="s">
        <v>149</v>
      </c>
      <c r="G50" s="30" t="s">
        <v>90</v>
      </c>
      <c r="H50" s="29" t="s">
        <v>14</v>
      </c>
      <c r="I50" s="30" t="s">
        <v>149</v>
      </c>
      <c r="J50" s="79" t="s">
        <v>150</v>
      </c>
      <c r="K50" s="18">
        <v>364937</v>
      </c>
      <c r="L50" s="17">
        <v>181457</v>
      </c>
    </row>
    <row r="51" spans="1:12" x14ac:dyDescent="0.35">
      <c r="A51" s="16" t="s">
        <v>36</v>
      </c>
      <c r="B51" s="14" t="s">
        <v>63</v>
      </c>
      <c r="C51" s="14">
        <v>2</v>
      </c>
      <c r="D51" s="60" t="s">
        <v>212</v>
      </c>
      <c r="E51" s="30" t="s">
        <v>37</v>
      </c>
      <c r="F51" s="30" t="s">
        <v>120</v>
      </c>
      <c r="G51" s="30" t="s">
        <v>213</v>
      </c>
      <c r="H51" s="29" t="s">
        <v>214</v>
      </c>
      <c r="I51" s="30" t="s">
        <v>215</v>
      </c>
      <c r="J51" s="79" t="s">
        <v>216</v>
      </c>
      <c r="K51" s="18">
        <v>14381</v>
      </c>
      <c r="L51" s="17">
        <v>14381</v>
      </c>
    </row>
    <row r="52" spans="1:12" x14ac:dyDescent="0.35">
      <c r="A52" s="16" t="s">
        <v>36</v>
      </c>
      <c r="B52" s="14" t="s">
        <v>63</v>
      </c>
      <c r="C52" s="14">
        <v>2</v>
      </c>
      <c r="D52" s="60" t="s">
        <v>380</v>
      </c>
      <c r="E52" s="30" t="s">
        <v>37</v>
      </c>
      <c r="F52" s="30" t="s">
        <v>381</v>
      </c>
      <c r="G52" s="30" t="s">
        <v>382</v>
      </c>
      <c r="H52" s="29" t="s">
        <v>383</v>
      </c>
      <c r="I52" s="30" t="s">
        <v>384</v>
      </c>
      <c r="J52" s="79" t="s">
        <v>385</v>
      </c>
      <c r="K52" s="18">
        <v>132644</v>
      </c>
      <c r="L52" s="17">
        <v>66570</v>
      </c>
    </row>
    <row r="53" spans="1:12" x14ac:dyDescent="0.35">
      <c r="A53" s="16" t="s">
        <v>38</v>
      </c>
      <c r="B53" s="14" t="s">
        <v>64</v>
      </c>
      <c r="C53" s="14">
        <v>1</v>
      </c>
      <c r="D53" s="60" t="s">
        <v>189</v>
      </c>
      <c r="E53" s="30" t="s">
        <v>39</v>
      </c>
      <c r="F53" s="30" t="s">
        <v>190</v>
      </c>
      <c r="G53" s="30" t="s">
        <v>191</v>
      </c>
      <c r="H53" s="29" t="s">
        <v>192</v>
      </c>
      <c r="I53" s="30" t="s">
        <v>193</v>
      </c>
      <c r="J53" s="79" t="s">
        <v>194</v>
      </c>
      <c r="K53" s="18">
        <v>67867</v>
      </c>
      <c r="L53" s="17">
        <v>67867</v>
      </c>
    </row>
    <row r="54" spans="1:12" x14ac:dyDescent="0.35">
      <c r="A54" s="16" t="s">
        <v>38</v>
      </c>
      <c r="B54" s="14" t="s">
        <v>64</v>
      </c>
      <c r="C54" s="14">
        <v>1</v>
      </c>
      <c r="D54" s="60" t="s">
        <v>202</v>
      </c>
      <c r="E54" s="30" t="s">
        <v>39</v>
      </c>
      <c r="F54" s="30" t="s">
        <v>190</v>
      </c>
      <c r="G54" s="30" t="s">
        <v>203</v>
      </c>
      <c r="H54" s="29" t="s">
        <v>204</v>
      </c>
      <c r="I54" s="30" t="s">
        <v>205</v>
      </c>
      <c r="J54" s="79" t="s">
        <v>206</v>
      </c>
      <c r="K54" s="18">
        <v>112189</v>
      </c>
      <c r="L54" s="17">
        <v>99291</v>
      </c>
    </row>
    <row r="55" spans="1:12" x14ac:dyDescent="0.35">
      <c r="A55" s="16" t="s">
        <v>38</v>
      </c>
      <c r="B55" s="14" t="s">
        <v>64</v>
      </c>
      <c r="C55" s="14">
        <v>1</v>
      </c>
      <c r="D55" s="60" t="s">
        <v>224</v>
      </c>
      <c r="E55" s="30" t="s">
        <v>39</v>
      </c>
      <c r="F55" s="30" t="s">
        <v>225</v>
      </c>
      <c r="G55" s="30" t="s">
        <v>226</v>
      </c>
      <c r="H55" s="29" t="s">
        <v>227</v>
      </c>
      <c r="I55" s="30" t="s">
        <v>228</v>
      </c>
      <c r="J55" s="79" t="s">
        <v>229</v>
      </c>
      <c r="K55" s="18">
        <v>152664</v>
      </c>
      <c r="L55" s="17">
        <v>152664</v>
      </c>
    </row>
    <row r="56" spans="1:12" ht="31" x14ac:dyDescent="0.35">
      <c r="A56" s="16" t="s">
        <v>38</v>
      </c>
      <c r="B56" s="14" t="s">
        <v>64</v>
      </c>
      <c r="C56" s="14">
        <v>1</v>
      </c>
      <c r="D56" s="60" t="s">
        <v>230</v>
      </c>
      <c r="E56" s="30" t="s">
        <v>39</v>
      </c>
      <c r="F56" s="30" t="s">
        <v>190</v>
      </c>
      <c r="G56" s="30" t="s">
        <v>231</v>
      </c>
      <c r="H56" s="29" t="s">
        <v>232</v>
      </c>
      <c r="I56" s="30" t="s">
        <v>233</v>
      </c>
      <c r="J56" s="79" t="s">
        <v>234</v>
      </c>
      <c r="K56" s="18">
        <v>80005</v>
      </c>
      <c r="L56" s="17">
        <v>80005</v>
      </c>
    </row>
    <row r="57" spans="1:12" x14ac:dyDescent="0.35">
      <c r="A57" s="16" t="s">
        <v>38</v>
      </c>
      <c r="B57" s="14" t="s">
        <v>64</v>
      </c>
      <c r="C57" s="14">
        <v>1</v>
      </c>
      <c r="D57" s="60" t="s">
        <v>292</v>
      </c>
      <c r="E57" s="30" t="s">
        <v>39</v>
      </c>
      <c r="F57" s="30" t="s">
        <v>225</v>
      </c>
      <c r="G57" s="30" t="s">
        <v>293</v>
      </c>
      <c r="H57" s="29" t="s">
        <v>294</v>
      </c>
      <c r="I57" s="30" t="s">
        <v>295</v>
      </c>
      <c r="J57" s="79" t="s">
        <v>296</v>
      </c>
      <c r="K57" s="18">
        <v>216629</v>
      </c>
      <c r="L57" s="17">
        <v>216629</v>
      </c>
    </row>
    <row r="58" spans="1:12" x14ac:dyDescent="0.35">
      <c r="A58" s="16" t="s">
        <v>38</v>
      </c>
      <c r="B58" s="14" t="s">
        <v>64</v>
      </c>
      <c r="C58" s="14">
        <v>1</v>
      </c>
      <c r="D58" s="60" t="s">
        <v>354</v>
      </c>
      <c r="E58" s="30" t="s">
        <v>39</v>
      </c>
      <c r="F58" s="30" t="s">
        <v>225</v>
      </c>
      <c r="G58" s="30" t="s">
        <v>355</v>
      </c>
      <c r="H58" s="29" t="s">
        <v>356</v>
      </c>
      <c r="I58" s="30" t="s">
        <v>357</v>
      </c>
      <c r="J58" s="79" t="s">
        <v>358</v>
      </c>
      <c r="K58" s="18">
        <v>95982</v>
      </c>
      <c r="L58" s="17">
        <v>95982</v>
      </c>
    </row>
    <row r="59" spans="1:12" x14ac:dyDescent="0.35">
      <c r="A59" s="16" t="s">
        <v>38</v>
      </c>
      <c r="B59" s="14" t="s">
        <v>64</v>
      </c>
      <c r="C59" s="14">
        <v>1</v>
      </c>
      <c r="D59" s="60" t="s">
        <v>359</v>
      </c>
      <c r="E59" s="30" t="s">
        <v>39</v>
      </c>
      <c r="F59" s="30" t="s">
        <v>225</v>
      </c>
      <c r="G59" s="30" t="s">
        <v>360</v>
      </c>
      <c r="H59" s="29" t="s">
        <v>361</v>
      </c>
      <c r="I59" s="30" t="s">
        <v>362</v>
      </c>
      <c r="J59" s="79" t="s">
        <v>363</v>
      </c>
      <c r="K59" s="18">
        <v>116352</v>
      </c>
      <c r="L59" s="17">
        <v>116352</v>
      </c>
    </row>
    <row r="60" spans="1:12" x14ac:dyDescent="0.35">
      <c r="A60" s="16" t="s">
        <v>38</v>
      </c>
      <c r="B60" s="14" t="s">
        <v>64</v>
      </c>
      <c r="C60" s="14">
        <v>1</v>
      </c>
      <c r="D60" s="60" t="s">
        <v>408</v>
      </c>
      <c r="E60" s="30" t="s">
        <v>39</v>
      </c>
      <c r="F60" s="30" t="s">
        <v>190</v>
      </c>
      <c r="G60" s="30" t="s">
        <v>409</v>
      </c>
      <c r="H60" s="29" t="s">
        <v>410</v>
      </c>
      <c r="I60" s="30" t="s">
        <v>411</v>
      </c>
      <c r="J60" s="79" t="s">
        <v>412</v>
      </c>
      <c r="K60" s="18">
        <v>83462</v>
      </c>
      <c r="L60" s="17">
        <v>83462</v>
      </c>
    </row>
    <row r="61" spans="1:12" x14ac:dyDescent="0.35">
      <c r="A61" s="16" t="s">
        <v>38</v>
      </c>
      <c r="B61" s="14" t="s">
        <v>64</v>
      </c>
      <c r="C61" s="14">
        <v>1</v>
      </c>
      <c r="D61" s="60" t="s">
        <v>431</v>
      </c>
      <c r="E61" s="30" t="s">
        <v>39</v>
      </c>
      <c r="F61" s="30" t="s">
        <v>225</v>
      </c>
      <c r="G61" s="30" t="s">
        <v>432</v>
      </c>
      <c r="H61" s="29" t="s">
        <v>433</v>
      </c>
      <c r="I61" s="30" t="s">
        <v>434</v>
      </c>
      <c r="J61" s="79" t="s">
        <v>435</v>
      </c>
      <c r="K61" s="18">
        <v>16377</v>
      </c>
      <c r="L61" s="17">
        <v>16377</v>
      </c>
    </row>
    <row r="62" spans="1:12" x14ac:dyDescent="0.35">
      <c r="A62" s="16" t="s">
        <v>40</v>
      </c>
      <c r="B62" s="14" t="s">
        <v>65</v>
      </c>
      <c r="C62" s="14">
        <v>1</v>
      </c>
      <c r="D62" s="60" t="s">
        <v>183</v>
      </c>
      <c r="E62" s="30" t="s">
        <v>41</v>
      </c>
      <c r="F62" s="30" t="s">
        <v>184</v>
      </c>
      <c r="G62" s="30" t="s">
        <v>185</v>
      </c>
      <c r="H62" s="29" t="s">
        <v>186</v>
      </c>
      <c r="I62" s="30" t="s">
        <v>187</v>
      </c>
      <c r="J62" s="79" t="s">
        <v>188</v>
      </c>
      <c r="K62" s="18">
        <v>265158</v>
      </c>
      <c r="L62" s="17">
        <v>265158</v>
      </c>
    </row>
    <row r="63" spans="1:12" x14ac:dyDescent="0.35">
      <c r="A63" s="16" t="s">
        <v>450</v>
      </c>
      <c r="B63" s="14" t="s">
        <v>449</v>
      </c>
      <c r="C63" s="14">
        <v>1</v>
      </c>
      <c r="D63" s="60" t="s">
        <v>169</v>
      </c>
      <c r="E63" s="34" t="s">
        <v>170</v>
      </c>
      <c r="F63" s="34" t="s">
        <v>171</v>
      </c>
      <c r="G63" s="34" t="s">
        <v>90</v>
      </c>
      <c r="H63" s="29" t="s">
        <v>14</v>
      </c>
      <c r="I63" s="34" t="s">
        <v>171</v>
      </c>
      <c r="J63" s="4" t="s">
        <v>172</v>
      </c>
      <c r="K63" s="36">
        <v>276156</v>
      </c>
      <c r="L63" s="37">
        <v>44433</v>
      </c>
    </row>
    <row r="64" spans="1:12" x14ac:dyDescent="0.35">
      <c r="A64" s="16" t="s">
        <v>452</v>
      </c>
      <c r="B64" s="14" t="s">
        <v>451</v>
      </c>
      <c r="C64" s="14">
        <v>1</v>
      </c>
      <c r="D64" s="60" t="s">
        <v>269</v>
      </c>
      <c r="E64" s="30" t="s">
        <v>270</v>
      </c>
      <c r="F64" s="30" t="s">
        <v>271</v>
      </c>
      <c r="G64" s="30" t="s">
        <v>272</v>
      </c>
      <c r="H64" s="29" t="s">
        <v>273</v>
      </c>
      <c r="I64" s="30" t="s">
        <v>274</v>
      </c>
      <c r="J64" s="79" t="s">
        <v>275</v>
      </c>
      <c r="K64" s="18">
        <v>31579</v>
      </c>
      <c r="L64" s="17">
        <v>11776</v>
      </c>
    </row>
    <row r="65" spans="1:12" x14ac:dyDescent="0.35">
      <c r="A65" s="16" t="s">
        <v>42</v>
      </c>
      <c r="B65" s="14" t="s">
        <v>66</v>
      </c>
      <c r="C65" s="14">
        <v>1</v>
      </c>
      <c r="D65" s="60" t="s">
        <v>145</v>
      </c>
      <c r="E65" s="30" t="s">
        <v>43</v>
      </c>
      <c r="F65" s="30" t="s">
        <v>146</v>
      </c>
      <c r="G65" s="30" t="s">
        <v>90</v>
      </c>
      <c r="H65" s="29" t="s">
        <v>14</v>
      </c>
      <c r="I65" s="30" t="s">
        <v>146</v>
      </c>
      <c r="J65" s="79" t="s">
        <v>147</v>
      </c>
      <c r="K65" s="36">
        <v>54104</v>
      </c>
      <c r="L65" s="37">
        <v>7133</v>
      </c>
    </row>
    <row r="66" spans="1:12" x14ac:dyDescent="0.35">
      <c r="A66" s="16" t="s">
        <v>454</v>
      </c>
      <c r="B66" s="14" t="s">
        <v>453</v>
      </c>
      <c r="C66" s="14">
        <v>3</v>
      </c>
      <c r="D66" s="60" t="s">
        <v>436</v>
      </c>
      <c r="E66" s="34" t="s">
        <v>437</v>
      </c>
      <c r="F66" s="34" t="s">
        <v>438</v>
      </c>
      <c r="G66" s="34" t="s">
        <v>439</v>
      </c>
      <c r="H66" s="35" t="s">
        <v>440</v>
      </c>
      <c r="I66" s="34" t="s">
        <v>441</v>
      </c>
      <c r="J66" s="4" t="s">
        <v>442</v>
      </c>
      <c r="K66" s="36">
        <v>21635</v>
      </c>
      <c r="L66" s="37">
        <v>1454</v>
      </c>
    </row>
    <row r="67" spans="1:12" x14ac:dyDescent="0.35">
      <c r="A67" s="16" t="s">
        <v>44</v>
      </c>
      <c r="B67" s="14" t="s">
        <v>67</v>
      </c>
      <c r="C67" s="14">
        <v>6</v>
      </c>
      <c r="D67" s="60" t="s">
        <v>173</v>
      </c>
      <c r="E67" s="30" t="s">
        <v>45</v>
      </c>
      <c r="F67" s="30" t="s">
        <v>174</v>
      </c>
      <c r="G67" s="30" t="s">
        <v>90</v>
      </c>
      <c r="H67" s="29" t="s">
        <v>14</v>
      </c>
      <c r="I67" s="30" t="s">
        <v>174</v>
      </c>
      <c r="J67" s="79" t="s">
        <v>175</v>
      </c>
      <c r="K67" s="18">
        <v>295033</v>
      </c>
      <c r="L67" s="17">
        <v>8298</v>
      </c>
    </row>
    <row r="68" spans="1:12" x14ac:dyDescent="0.35">
      <c r="A68" s="16" t="s">
        <v>44</v>
      </c>
      <c r="B68" s="14" t="s">
        <v>67</v>
      </c>
      <c r="C68" s="14">
        <v>6</v>
      </c>
      <c r="D68" s="60" t="s">
        <v>319</v>
      </c>
      <c r="E68" s="30" t="s">
        <v>45</v>
      </c>
      <c r="F68" s="30" t="s">
        <v>121</v>
      </c>
      <c r="G68" s="30" t="s">
        <v>320</v>
      </c>
      <c r="H68" s="29" t="s">
        <v>321</v>
      </c>
      <c r="I68" s="30" t="s">
        <v>322</v>
      </c>
      <c r="J68" s="79" t="s">
        <v>323</v>
      </c>
      <c r="K68" s="18">
        <v>40551</v>
      </c>
      <c r="L68" s="17">
        <v>19303</v>
      </c>
    </row>
    <row r="69" spans="1:12" x14ac:dyDescent="0.35">
      <c r="A69" s="16" t="s">
        <v>456</v>
      </c>
      <c r="B69" s="14" t="s">
        <v>455</v>
      </c>
      <c r="C69" s="14">
        <v>35</v>
      </c>
      <c r="D69" s="60" t="s">
        <v>262</v>
      </c>
      <c r="E69" s="30" t="s">
        <v>263</v>
      </c>
      <c r="F69" s="30" t="s">
        <v>264</v>
      </c>
      <c r="G69" s="30" t="s">
        <v>265</v>
      </c>
      <c r="H69" s="29" t="s">
        <v>266</v>
      </c>
      <c r="I69" s="30" t="s">
        <v>267</v>
      </c>
      <c r="J69" s="79" t="s">
        <v>268</v>
      </c>
      <c r="K69" s="18">
        <v>102205</v>
      </c>
      <c r="L69" s="17">
        <v>102205</v>
      </c>
    </row>
    <row r="70" spans="1:12" x14ac:dyDescent="0.35">
      <c r="A70" s="16" t="s">
        <v>456</v>
      </c>
      <c r="B70" s="14" t="s">
        <v>455</v>
      </c>
      <c r="C70" s="14">
        <v>35</v>
      </c>
      <c r="D70" s="60" t="s">
        <v>276</v>
      </c>
      <c r="E70" s="30" t="s">
        <v>263</v>
      </c>
      <c r="F70" s="30" t="s">
        <v>277</v>
      </c>
      <c r="G70" s="30" t="s">
        <v>278</v>
      </c>
      <c r="H70" s="29" t="s">
        <v>279</v>
      </c>
      <c r="I70" s="30" t="s">
        <v>280</v>
      </c>
      <c r="J70" s="79" t="s">
        <v>281</v>
      </c>
      <c r="K70" s="18">
        <v>121652</v>
      </c>
      <c r="L70" s="17">
        <v>59369</v>
      </c>
    </row>
    <row r="71" spans="1:12" x14ac:dyDescent="0.35">
      <c r="A71" s="16" t="s">
        <v>456</v>
      </c>
      <c r="B71" s="14" t="s">
        <v>455</v>
      </c>
      <c r="C71" s="14">
        <v>35</v>
      </c>
      <c r="D71" s="60" t="s">
        <v>297</v>
      </c>
      <c r="E71" s="34" t="s">
        <v>263</v>
      </c>
      <c r="F71" s="34" t="s">
        <v>298</v>
      </c>
      <c r="G71" s="34" t="s">
        <v>299</v>
      </c>
      <c r="H71" s="29" t="s">
        <v>300</v>
      </c>
      <c r="I71" s="34" t="s">
        <v>301</v>
      </c>
      <c r="J71" s="4" t="s">
        <v>302</v>
      </c>
      <c r="K71" s="36">
        <v>121647</v>
      </c>
      <c r="L71" s="37">
        <v>121647</v>
      </c>
    </row>
    <row r="72" spans="1:12" x14ac:dyDescent="0.35">
      <c r="A72" s="16" t="s">
        <v>456</v>
      </c>
      <c r="B72" s="14" t="s">
        <v>455</v>
      </c>
      <c r="C72" s="14">
        <v>35</v>
      </c>
      <c r="D72" s="60" t="s">
        <v>413</v>
      </c>
      <c r="E72" s="30" t="s">
        <v>263</v>
      </c>
      <c r="F72" s="30" t="s">
        <v>414</v>
      </c>
      <c r="G72" s="30" t="s">
        <v>415</v>
      </c>
      <c r="H72" s="29" t="s">
        <v>416</v>
      </c>
      <c r="I72" s="30" t="s">
        <v>417</v>
      </c>
      <c r="J72" s="79" t="s">
        <v>418</v>
      </c>
      <c r="K72" s="18">
        <v>76697</v>
      </c>
      <c r="L72" s="17">
        <v>37430</v>
      </c>
    </row>
    <row r="73" spans="1:12" x14ac:dyDescent="0.35">
      <c r="A73" s="16" t="s">
        <v>456</v>
      </c>
      <c r="B73" s="14" t="s">
        <v>455</v>
      </c>
      <c r="C73" s="14">
        <v>35</v>
      </c>
      <c r="D73" s="60" t="s">
        <v>425</v>
      </c>
      <c r="E73" s="34" t="s">
        <v>263</v>
      </c>
      <c r="F73" s="34" t="s">
        <v>426</v>
      </c>
      <c r="G73" s="34" t="s">
        <v>427</v>
      </c>
      <c r="H73" s="35" t="s">
        <v>428</v>
      </c>
      <c r="I73" s="34" t="s">
        <v>429</v>
      </c>
      <c r="J73" s="4" t="s">
        <v>430</v>
      </c>
      <c r="K73" s="36">
        <v>109312</v>
      </c>
      <c r="L73" s="37">
        <v>109312</v>
      </c>
    </row>
    <row r="74" spans="1:12" x14ac:dyDescent="0.35">
      <c r="A74" s="16" t="s">
        <v>132</v>
      </c>
      <c r="B74" s="14" t="s">
        <v>134</v>
      </c>
      <c r="C74" s="14">
        <v>21</v>
      </c>
      <c r="D74" s="60" t="s">
        <v>122</v>
      </c>
      <c r="E74" s="30" t="s">
        <v>123</v>
      </c>
      <c r="F74" s="30" t="s">
        <v>124</v>
      </c>
      <c r="G74" s="30" t="s">
        <v>125</v>
      </c>
      <c r="H74" s="29" t="s">
        <v>126</v>
      </c>
      <c r="I74" s="30" t="s">
        <v>127</v>
      </c>
      <c r="J74" s="79" t="s">
        <v>128</v>
      </c>
      <c r="K74" s="18">
        <v>133708</v>
      </c>
      <c r="L74" s="17">
        <v>799</v>
      </c>
    </row>
    <row r="75" spans="1:12" x14ac:dyDescent="0.35">
      <c r="A75" s="16" t="s">
        <v>46</v>
      </c>
      <c r="B75" s="14" t="s">
        <v>68</v>
      </c>
      <c r="C75" s="14">
        <v>1</v>
      </c>
      <c r="D75" s="60" t="s">
        <v>77</v>
      </c>
      <c r="E75" s="30" t="s">
        <v>47</v>
      </c>
      <c r="F75" s="30" t="s">
        <v>129</v>
      </c>
      <c r="G75" s="30" t="s">
        <v>130</v>
      </c>
      <c r="H75" s="29" t="s">
        <v>79</v>
      </c>
      <c r="I75" s="30" t="s">
        <v>131</v>
      </c>
      <c r="J75" s="79" t="s">
        <v>78</v>
      </c>
      <c r="K75" s="18">
        <v>32430</v>
      </c>
      <c r="L75" s="17">
        <v>5873</v>
      </c>
    </row>
    <row r="76" spans="1:12" x14ac:dyDescent="0.35">
      <c r="A76" s="16" t="s">
        <v>48</v>
      </c>
      <c r="B76" s="14" t="s">
        <v>69</v>
      </c>
      <c r="C76" s="14">
        <v>1</v>
      </c>
      <c r="D76" s="60" t="s">
        <v>151</v>
      </c>
      <c r="E76" s="30" t="s">
        <v>49</v>
      </c>
      <c r="F76" s="30" t="s">
        <v>152</v>
      </c>
      <c r="G76" s="30" t="s">
        <v>90</v>
      </c>
      <c r="H76" s="29" t="s">
        <v>14</v>
      </c>
      <c r="I76" s="30" t="s">
        <v>152</v>
      </c>
      <c r="J76" s="79" t="s">
        <v>153</v>
      </c>
      <c r="K76" s="18">
        <v>13505</v>
      </c>
      <c r="L76" s="17">
        <v>3270</v>
      </c>
    </row>
    <row r="77" spans="1:12" x14ac:dyDescent="0.35">
      <c r="A77" s="16" t="s">
        <v>48</v>
      </c>
      <c r="B77" s="14" t="s">
        <v>69</v>
      </c>
      <c r="C77" s="14">
        <v>1</v>
      </c>
      <c r="D77" s="60" t="s">
        <v>176</v>
      </c>
      <c r="E77" s="30" t="s">
        <v>49</v>
      </c>
      <c r="F77" s="30" t="s">
        <v>177</v>
      </c>
      <c r="G77" s="30" t="s">
        <v>90</v>
      </c>
      <c r="H77" s="29" t="s">
        <v>14</v>
      </c>
      <c r="I77" s="30" t="s">
        <v>177</v>
      </c>
      <c r="J77" s="79" t="s">
        <v>178</v>
      </c>
      <c r="K77" s="18">
        <v>551301</v>
      </c>
      <c r="L77" s="17">
        <v>86074</v>
      </c>
    </row>
    <row r="78" spans="1:12" x14ac:dyDescent="0.35">
      <c r="A78" s="16" t="s">
        <v>458</v>
      </c>
      <c r="B78" s="14" t="s">
        <v>457</v>
      </c>
      <c r="C78" s="14">
        <v>2</v>
      </c>
      <c r="D78" s="60" t="s">
        <v>179</v>
      </c>
      <c r="E78" s="30" t="s">
        <v>180</v>
      </c>
      <c r="F78" s="30" t="s">
        <v>181</v>
      </c>
      <c r="G78" s="30" t="s">
        <v>90</v>
      </c>
      <c r="H78" s="29" t="s">
        <v>14</v>
      </c>
      <c r="I78" s="30" t="s">
        <v>181</v>
      </c>
      <c r="J78" s="79" t="s">
        <v>182</v>
      </c>
      <c r="K78" s="18">
        <v>132734</v>
      </c>
      <c r="L78" s="17">
        <v>10314</v>
      </c>
    </row>
    <row r="79" spans="1:12" x14ac:dyDescent="0.35">
      <c r="A79" s="84" t="s">
        <v>11</v>
      </c>
      <c r="B79" s="85"/>
      <c r="C79" s="85"/>
      <c r="D79" s="84"/>
      <c r="E79" s="85"/>
      <c r="F79" s="85"/>
      <c r="G79" s="85"/>
      <c r="H79" s="85"/>
      <c r="I79" s="85"/>
      <c r="J79" s="86"/>
      <c r="K79" s="87">
        <f>SUBTOTAL(109,Table1[
2020‒21
Revised Final
Allocation
Amount])</f>
        <v>19967896</v>
      </c>
      <c r="L79" s="88">
        <f>SUBTOTAL(109,Table1[10th
Apportionment])</f>
        <v>7880855</v>
      </c>
    </row>
    <row r="80" spans="1:12" x14ac:dyDescent="0.35">
      <c r="A80" s="19" t="s">
        <v>12</v>
      </c>
      <c r="B80" s="19"/>
      <c r="C80" s="19"/>
    </row>
    <row r="81" spans="1:3" x14ac:dyDescent="0.35">
      <c r="A81" s="19" t="s">
        <v>13</v>
      </c>
      <c r="B81" s="19"/>
      <c r="C81" s="19"/>
    </row>
    <row r="82" spans="1:3" x14ac:dyDescent="0.35">
      <c r="A82" s="28" t="s">
        <v>460</v>
      </c>
      <c r="B82" s="20"/>
      <c r="C82" s="20"/>
    </row>
  </sheetData>
  <conditionalFormatting sqref="I7:I9">
    <cfRule type="duplicateValues" dxfId="36" priority="1"/>
  </conditionalFormatting>
  <conditionalFormatting sqref="I10:I78">
    <cfRule type="duplicateValues" dxfId="35" priority="909"/>
  </conditionalFormatting>
  <pageMargins left="0.7" right="0.7" top="0.75" bottom="0.75" header="0.3" footer="0.3"/>
  <pageSetup scale="58" fitToHeight="0" orientation="landscape" r:id="rId1"/>
  <headerFooter>
    <oddFooter>&amp;CPage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29097-44BB-4787-8B8F-028D0A4A31AD}">
  <sheetPr>
    <pageSetUpPr fitToPage="1"/>
  </sheetPr>
  <dimension ref="A1:G65"/>
  <sheetViews>
    <sheetView zoomScaleNormal="100" workbookViewId="0"/>
  </sheetViews>
  <sheetFormatPr defaultColWidth="8.84375" defaultRowHeight="12.5" x14ac:dyDescent="0.25"/>
  <cols>
    <col min="1" max="1" width="11.23046875" style="22" customWidth="1"/>
    <col min="2" max="2" width="14.3046875" style="22" customWidth="1"/>
    <col min="3" max="3" width="20.69140625" style="22" customWidth="1"/>
    <col min="4" max="4" width="15.4609375" style="22" customWidth="1"/>
    <col min="5" max="5" width="9.69140625" style="22" customWidth="1"/>
    <col min="6" max="16384" width="8.84375" style="22"/>
  </cols>
  <sheetData>
    <row r="1" spans="1:7" s="65" customFormat="1" ht="22.5" x14ac:dyDescent="0.45">
      <c r="A1" s="69" t="s">
        <v>459</v>
      </c>
      <c r="B1" s="70"/>
      <c r="C1" s="70"/>
      <c r="D1" s="70"/>
      <c r="E1" s="70"/>
      <c r="F1" s="70"/>
      <c r="G1" s="70"/>
    </row>
    <row r="2" spans="1:7" s="64" customFormat="1" ht="20" x14ac:dyDescent="0.4">
      <c r="A2" s="68" t="s">
        <v>70</v>
      </c>
      <c r="B2" s="63"/>
      <c r="C2" s="63"/>
      <c r="D2" s="63"/>
    </row>
    <row r="3" spans="1:7" s="62" customFormat="1" ht="17.5" x14ac:dyDescent="0.35">
      <c r="A3" s="67" t="s">
        <v>0</v>
      </c>
      <c r="B3" s="61"/>
      <c r="C3" s="61"/>
      <c r="D3" s="61"/>
    </row>
    <row r="4" spans="1:7" ht="15.5" x14ac:dyDescent="0.35">
      <c r="A4" s="89" t="s">
        <v>71</v>
      </c>
      <c r="B4" s="21"/>
      <c r="C4" s="21"/>
      <c r="D4" s="21"/>
    </row>
    <row r="5" spans="1:7" ht="31" x14ac:dyDescent="0.35">
      <c r="A5" s="31" t="s">
        <v>5</v>
      </c>
      <c r="B5" s="31" t="s">
        <v>72</v>
      </c>
      <c r="C5" s="31" t="s">
        <v>73</v>
      </c>
      <c r="D5" s="32" t="s">
        <v>74</v>
      </c>
      <c r="E5" s="76" t="s">
        <v>462</v>
      </c>
    </row>
    <row r="6" spans="1:7" ht="15.5" x14ac:dyDescent="0.35">
      <c r="A6" s="23" t="s">
        <v>196</v>
      </c>
      <c r="B6" s="25" t="s">
        <v>444</v>
      </c>
      <c r="C6" s="33" t="s">
        <v>461</v>
      </c>
      <c r="D6" s="24">
        <v>944651</v>
      </c>
      <c r="E6" s="66" t="s">
        <v>463</v>
      </c>
    </row>
    <row r="7" spans="1:7" ht="15.5" x14ac:dyDescent="0.35">
      <c r="A7" s="23" t="s">
        <v>142</v>
      </c>
      <c r="B7" s="25" t="s">
        <v>446</v>
      </c>
      <c r="C7" s="33" t="s">
        <v>461</v>
      </c>
      <c r="D7" s="24">
        <v>10278</v>
      </c>
      <c r="E7" s="66" t="s">
        <v>464</v>
      </c>
    </row>
    <row r="8" spans="1:7" ht="15.5" x14ac:dyDescent="0.35">
      <c r="A8" s="23" t="s">
        <v>16</v>
      </c>
      <c r="B8" s="25" t="s">
        <v>15</v>
      </c>
      <c r="C8" s="33" t="s">
        <v>461</v>
      </c>
      <c r="D8" s="24">
        <v>10426</v>
      </c>
      <c r="E8" s="66" t="s">
        <v>465</v>
      </c>
    </row>
    <row r="9" spans="1:7" ht="15.5" x14ac:dyDescent="0.35">
      <c r="A9" s="23" t="s">
        <v>18</v>
      </c>
      <c r="B9" s="25" t="s">
        <v>17</v>
      </c>
      <c r="C9" s="33" t="s">
        <v>461</v>
      </c>
      <c r="D9" s="24">
        <v>364895</v>
      </c>
      <c r="E9" s="66" t="s">
        <v>466</v>
      </c>
    </row>
    <row r="10" spans="1:7" ht="15.5" x14ac:dyDescent="0.35">
      <c r="A10" s="23" t="s">
        <v>20</v>
      </c>
      <c r="B10" s="25" t="s">
        <v>19</v>
      </c>
      <c r="C10" s="33" t="s">
        <v>461</v>
      </c>
      <c r="D10" s="24">
        <v>26826</v>
      </c>
      <c r="E10" s="66" t="s">
        <v>467</v>
      </c>
    </row>
    <row r="11" spans="1:7" ht="15.5" x14ac:dyDescent="0.35">
      <c r="A11" s="23" t="s">
        <v>22</v>
      </c>
      <c r="B11" s="25" t="s">
        <v>21</v>
      </c>
      <c r="C11" s="33" t="s">
        <v>461</v>
      </c>
      <c r="D11" s="24">
        <v>56917</v>
      </c>
      <c r="E11" s="66" t="s">
        <v>468</v>
      </c>
    </row>
    <row r="12" spans="1:7" ht="15.5" x14ac:dyDescent="0.35">
      <c r="A12" s="39" t="s">
        <v>24</v>
      </c>
      <c r="B12" s="25" t="s">
        <v>23</v>
      </c>
      <c r="C12" s="33" t="s">
        <v>461</v>
      </c>
      <c r="D12" s="24">
        <v>19731</v>
      </c>
      <c r="E12" s="66" t="s">
        <v>469</v>
      </c>
    </row>
    <row r="13" spans="1:7" ht="15.5" x14ac:dyDescent="0.35">
      <c r="A13" s="39" t="s">
        <v>26</v>
      </c>
      <c r="B13" s="25" t="s">
        <v>25</v>
      </c>
      <c r="C13" s="33" t="s">
        <v>461</v>
      </c>
      <c r="D13" s="24">
        <v>66442</v>
      </c>
      <c r="E13" s="66" t="s">
        <v>470</v>
      </c>
    </row>
    <row r="14" spans="1:7" ht="15.5" x14ac:dyDescent="0.35">
      <c r="A14" s="39" t="s">
        <v>104</v>
      </c>
      <c r="B14" s="25" t="s">
        <v>102</v>
      </c>
      <c r="C14" s="33" t="s">
        <v>461</v>
      </c>
      <c r="D14" s="24">
        <v>17413</v>
      </c>
      <c r="E14" s="66" t="s">
        <v>471</v>
      </c>
    </row>
    <row r="15" spans="1:7" ht="15.5" x14ac:dyDescent="0.35">
      <c r="A15" s="39" t="s">
        <v>27</v>
      </c>
      <c r="B15" s="25" t="s">
        <v>75</v>
      </c>
      <c r="C15" s="33" t="s">
        <v>461</v>
      </c>
      <c r="D15" s="24">
        <v>3519831</v>
      </c>
      <c r="E15" s="66" t="s">
        <v>472</v>
      </c>
    </row>
    <row r="16" spans="1:7" ht="15.5" x14ac:dyDescent="0.35">
      <c r="A16" s="39" t="s">
        <v>29</v>
      </c>
      <c r="B16" s="25" t="s">
        <v>28</v>
      </c>
      <c r="C16" s="33" t="s">
        <v>461</v>
      </c>
      <c r="D16" s="24">
        <v>7488</v>
      </c>
      <c r="E16" s="66" t="s">
        <v>473</v>
      </c>
    </row>
    <row r="17" spans="1:5" ht="15.5" x14ac:dyDescent="0.35">
      <c r="A17" s="39" t="s">
        <v>31</v>
      </c>
      <c r="B17" s="25" t="s">
        <v>30</v>
      </c>
      <c r="C17" s="33" t="s">
        <v>461</v>
      </c>
      <c r="D17" s="24">
        <v>57214</v>
      </c>
      <c r="E17" s="66" t="s">
        <v>474</v>
      </c>
    </row>
    <row r="18" spans="1:5" ht="15.5" x14ac:dyDescent="0.35">
      <c r="A18" s="39" t="s">
        <v>33</v>
      </c>
      <c r="B18" s="25" t="s">
        <v>32</v>
      </c>
      <c r="C18" s="33" t="s">
        <v>461</v>
      </c>
      <c r="D18" s="24">
        <v>78616</v>
      </c>
      <c r="E18" s="66" t="s">
        <v>475</v>
      </c>
    </row>
    <row r="19" spans="1:5" ht="15.5" x14ac:dyDescent="0.35">
      <c r="A19" s="39" t="s">
        <v>218</v>
      </c>
      <c r="B19" s="25" t="s">
        <v>448</v>
      </c>
      <c r="C19" s="33" t="s">
        <v>461</v>
      </c>
      <c r="D19" s="24">
        <v>500760</v>
      </c>
      <c r="E19" s="66" t="s">
        <v>476</v>
      </c>
    </row>
    <row r="20" spans="1:5" ht="15.5" x14ac:dyDescent="0.35">
      <c r="A20" s="39" t="s">
        <v>35</v>
      </c>
      <c r="B20" s="25" t="s">
        <v>34</v>
      </c>
      <c r="C20" s="33" t="s">
        <v>461</v>
      </c>
      <c r="D20" s="24">
        <v>114482</v>
      </c>
      <c r="E20" s="66" t="s">
        <v>477</v>
      </c>
    </row>
    <row r="21" spans="1:5" ht="15.5" x14ac:dyDescent="0.35">
      <c r="A21" s="39" t="s">
        <v>37</v>
      </c>
      <c r="B21" s="25" t="s">
        <v>36</v>
      </c>
      <c r="C21" s="33" t="s">
        <v>461</v>
      </c>
      <c r="D21" s="24">
        <v>262408</v>
      </c>
      <c r="E21" s="66" t="s">
        <v>478</v>
      </c>
    </row>
    <row r="22" spans="1:5" ht="15.5" x14ac:dyDescent="0.35">
      <c r="A22" s="39" t="s">
        <v>39</v>
      </c>
      <c r="B22" s="25" t="s">
        <v>38</v>
      </c>
      <c r="C22" s="33" t="s">
        <v>461</v>
      </c>
      <c r="D22" s="24">
        <v>928629</v>
      </c>
      <c r="E22" s="66" t="s">
        <v>479</v>
      </c>
    </row>
    <row r="23" spans="1:5" ht="15.5" x14ac:dyDescent="0.35">
      <c r="A23" s="39" t="s">
        <v>41</v>
      </c>
      <c r="B23" s="25" t="s">
        <v>40</v>
      </c>
      <c r="C23" s="33" t="s">
        <v>461</v>
      </c>
      <c r="D23" s="24">
        <v>265158</v>
      </c>
      <c r="E23" s="66" t="s">
        <v>480</v>
      </c>
    </row>
    <row r="24" spans="1:5" ht="15.5" x14ac:dyDescent="0.35">
      <c r="A24" s="39" t="s">
        <v>170</v>
      </c>
      <c r="B24" s="25" t="s">
        <v>450</v>
      </c>
      <c r="C24" s="33" t="s">
        <v>461</v>
      </c>
      <c r="D24" s="24">
        <v>44433</v>
      </c>
      <c r="E24" s="66" t="s">
        <v>481</v>
      </c>
    </row>
    <row r="25" spans="1:5" ht="15.5" x14ac:dyDescent="0.35">
      <c r="A25" s="39" t="s">
        <v>270</v>
      </c>
      <c r="B25" s="25" t="s">
        <v>452</v>
      </c>
      <c r="C25" s="33" t="s">
        <v>461</v>
      </c>
      <c r="D25" s="24">
        <v>11776</v>
      </c>
      <c r="E25" s="66" t="s">
        <v>482</v>
      </c>
    </row>
    <row r="26" spans="1:5" ht="15.5" x14ac:dyDescent="0.35">
      <c r="A26" s="39" t="s">
        <v>43</v>
      </c>
      <c r="B26" s="25" t="s">
        <v>42</v>
      </c>
      <c r="C26" s="33" t="s">
        <v>461</v>
      </c>
      <c r="D26" s="24">
        <v>7133</v>
      </c>
      <c r="E26" s="66" t="s">
        <v>483</v>
      </c>
    </row>
    <row r="27" spans="1:5" ht="15.5" x14ac:dyDescent="0.35">
      <c r="A27" s="39" t="s">
        <v>437</v>
      </c>
      <c r="B27" s="25" t="s">
        <v>454</v>
      </c>
      <c r="C27" s="33" t="s">
        <v>461</v>
      </c>
      <c r="D27" s="24">
        <v>1454</v>
      </c>
      <c r="E27" s="66" t="s">
        <v>484</v>
      </c>
    </row>
    <row r="28" spans="1:5" ht="15.5" x14ac:dyDescent="0.35">
      <c r="A28" s="39" t="s">
        <v>45</v>
      </c>
      <c r="B28" s="25" t="s">
        <v>44</v>
      </c>
      <c r="C28" s="33" t="s">
        <v>461</v>
      </c>
      <c r="D28" s="24">
        <v>27601</v>
      </c>
      <c r="E28" s="66" t="s">
        <v>485</v>
      </c>
    </row>
    <row r="29" spans="1:5" ht="15.5" x14ac:dyDescent="0.35">
      <c r="A29" s="23" t="s">
        <v>263</v>
      </c>
      <c r="B29" s="25" t="s">
        <v>456</v>
      </c>
      <c r="C29" s="33" t="s">
        <v>461</v>
      </c>
      <c r="D29" s="38">
        <v>429963</v>
      </c>
      <c r="E29" s="66" t="s">
        <v>486</v>
      </c>
    </row>
    <row r="30" spans="1:5" ht="15.5" x14ac:dyDescent="0.35">
      <c r="A30" s="23" t="s">
        <v>123</v>
      </c>
      <c r="B30" s="25" t="s">
        <v>132</v>
      </c>
      <c r="C30" s="33" t="s">
        <v>461</v>
      </c>
      <c r="D30" s="24">
        <v>799</v>
      </c>
      <c r="E30" s="66" t="s">
        <v>487</v>
      </c>
    </row>
    <row r="31" spans="1:5" ht="15.5" x14ac:dyDescent="0.35">
      <c r="A31" s="23" t="s">
        <v>47</v>
      </c>
      <c r="B31" s="25" t="s">
        <v>46</v>
      </c>
      <c r="C31" s="33" t="s">
        <v>461</v>
      </c>
      <c r="D31" s="24">
        <v>5873</v>
      </c>
      <c r="E31" s="66" t="s">
        <v>488</v>
      </c>
    </row>
    <row r="32" spans="1:5" ht="15.5" x14ac:dyDescent="0.35">
      <c r="A32" s="23" t="s">
        <v>49</v>
      </c>
      <c r="B32" s="25" t="s">
        <v>48</v>
      </c>
      <c r="C32" s="33" t="s">
        <v>461</v>
      </c>
      <c r="D32" s="24">
        <v>89344</v>
      </c>
      <c r="E32" s="66" t="s">
        <v>489</v>
      </c>
    </row>
    <row r="33" spans="1:7" ht="15.5" x14ac:dyDescent="0.35">
      <c r="A33" s="23" t="s">
        <v>180</v>
      </c>
      <c r="B33" s="25" t="s">
        <v>458</v>
      </c>
      <c r="C33" s="33" t="s">
        <v>461</v>
      </c>
      <c r="D33" s="24">
        <v>10314</v>
      </c>
      <c r="E33" s="66" t="s">
        <v>490</v>
      </c>
    </row>
    <row r="34" spans="1:7" ht="15.5" x14ac:dyDescent="0.35">
      <c r="A34" s="72" t="s">
        <v>11</v>
      </c>
      <c r="B34" s="73"/>
      <c r="C34" s="73"/>
      <c r="D34" s="74">
        <f>SUBTOTAL(109,Table3[County
Total])</f>
        <v>7880855</v>
      </c>
      <c r="E34" s="75"/>
    </row>
    <row r="35" spans="1:7" ht="15.5" x14ac:dyDescent="0.35">
      <c r="A35" s="26" t="s">
        <v>12</v>
      </c>
      <c r="B35" s="25"/>
      <c r="C35" s="25"/>
      <c r="D35" s="24"/>
    </row>
    <row r="36" spans="1:7" ht="15.5" x14ac:dyDescent="0.35">
      <c r="A36" s="26" t="s">
        <v>13</v>
      </c>
      <c r="B36" s="25"/>
      <c r="C36" s="25"/>
      <c r="D36" s="24"/>
    </row>
    <row r="37" spans="1:7" ht="15.5" x14ac:dyDescent="0.35">
      <c r="A37" s="28" t="s">
        <v>460</v>
      </c>
      <c r="B37" s="25"/>
      <c r="C37" s="25"/>
      <c r="D37" s="27"/>
    </row>
    <row r="38" spans="1:7" ht="15.5" x14ac:dyDescent="0.35">
      <c r="G38"/>
    </row>
    <row r="39" spans="1:7" ht="15.5" x14ac:dyDescent="0.35">
      <c r="G39"/>
    </row>
    <row r="40" spans="1:7" ht="15.5" x14ac:dyDescent="0.35">
      <c r="G40"/>
    </row>
    <row r="41" spans="1:7" ht="15.5" x14ac:dyDescent="0.35">
      <c r="G41"/>
    </row>
    <row r="42" spans="1:7" ht="15.5" x14ac:dyDescent="0.35">
      <c r="G42"/>
    </row>
    <row r="43" spans="1:7" ht="15.5" x14ac:dyDescent="0.35">
      <c r="G43"/>
    </row>
    <row r="44" spans="1:7" ht="15.5" x14ac:dyDescent="0.35">
      <c r="G44"/>
    </row>
    <row r="45" spans="1:7" ht="15.5" x14ac:dyDescent="0.35">
      <c r="G45"/>
    </row>
    <row r="46" spans="1:7" ht="15.5" x14ac:dyDescent="0.35">
      <c r="G46"/>
    </row>
    <row r="47" spans="1:7" ht="15.5" x14ac:dyDescent="0.35">
      <c r="G47"/>
    </row>
    <row r="48" spans="1:7" ht="15.5" x14ac:dyDescent="0.35">
      <c r="G48"/>
    </row>
    <row r="49" spans="7:7" ht="15.5" x14ac:dyDescent="0.35">
      <c r="G49"/>
    </row>
    <row r="50" spans="7:7" ht="15.5" x14ac:dyDescent="0.35">
      <c r="G50"/>
    </row>
    <row r="51" spans="7:7" ht="15.5" x14ac:dyDescent="0.35">
      <c r="G51"/>
    </row>
    <row r="52" spans="7:7" ht="15.5" x14ac:dyDescent="0.35">
      <c r="G52"/>
    </row>
    <row r="53" spans="7:7" ht="15.5" x14ac:dyDescent="0.35">
      <c r="G53"/>
    </row>
    <row r="54" spans="7:7" ht="15.5" x14ac:dyDescent="0.35">
      <c r="G54"/>
    </row>
    <row r="55" spans="7:7" ht="15.5" x14ac:dyDescent="0.35">
      <c r="G55"/>
    </row>
    <row r="56" spans="7:7" ht="15.5" x14ac:dyDescent="0.35">
      <c r="G56"/>
    </row>
    <row r="57" spans="7:7" ht="15.5" x14ac:dyDescent="0.35">
      <c r="G57"/>
    </row>
    <row r="58" spans="7:7" ht="15.5" x14ac:dyDescent="0.35">
      <c r="G58"/>
    </row>
    <row r="59" spans="7:7" ht="15.5" x14ac:dyDescent="0.35">
      <c r="G59"/>
    </row>
    <row r="60" spans="7:7" ht="15.5" x14ac:dyDescent="0.35">
      <c r="G60"/>
    </row>
    <row r="61" spans="7:7" ht="15.5" x14ac:dyDescent="0.35">
      <c r="G61"/>
    </row>
    <row r="62" spans="7:7" ht="15.5" x14ac:dyDescent="0.35">
      <c r="G62"/>
    </row>
    <row r="63" spans="7:7" ht="15.5" x14ac:dyDescent="0.35">
      <c r="G63"/>
    </row>
    <row r="64" spans="7:7" ht="15.5" x14ac:dyDescent="0.35">
      <c r="G64"/>
    </row>
    <row r="65" spans="7:7" ht="15.5" x14ac:dyDescent="0.35">
      <c r="G65"/>
    </row>
  </sheetData>
  <pageMargins left="0.7" right="0.7" top="0.75" bottom="0.75" header="0.3" footer="0.3"/>
  <pageSetup scale="86" fitToHeight="100" orientation="portrait" r:id="rId1"/>
  <headerFooter>
    <oddFooter>&amp;C&amp;P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2020-21 Title I Pt A 10th - LEA</vt:lpstr>
      <vt:lpstr>2020-21 Title I Pt A 10th - Cty</vt:lpstr>
      <vt:lpstr>'2020-21 Title I Pt A 10th - Cty'!Print_Area</vt:lpstr>
      <vt:lpstr>'2020-21 Title I Pt A 10th - Cty'!Print_Titles</vt:lpstr>
    </vt:vector>
  </TitlesOfParts>
  <Company>California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Recip10-20: Title I, Part A (CA Dept of Education)</dc:title>
  <dc:subject>Title I, Part A Basic Grant program tenth apportionment schedule for fiscal year 2020-21.</dc:subject>
  <dc:creator>Windows User</dc:creator>
  <cp:lastModifiedBy>Taylor Uda</cp:lastModifiedBy>
  <cp:lastPrinted>2022-11-22T16:19:29Z</cp:lastPrinted>
  <dcterms:created xsi:type="dcterms:W3CDTF">2021-02-07T00:13:37Z</dcterms:created>
  <dcterms:modified xsi:type="dcterms:W3CDTF">2022-12-07T16:12:57Z</dcterms:modified>
</cp:coreProperties>
</file>